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7687\Desktop\財政状況資料集（２回目）\"/>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<sst xmlns="http://schemas.openxmlformats.org/spreadsheetml/2006/main" count="1049" uniqueCount="592">
  <si>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</si>
  <si>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</si>
  <si>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</si>
  <si>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</si>
  <si>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</si>
  <si>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</si>
  <si>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</si>
  <si>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</si>
  <si>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</si>
  <si>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</si>
  <si>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</si>
  <si>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</si>
  <si>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</si>
  <si>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</si>
  <si>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</si>
  <si>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</si>
  <si>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</si>
  <si>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</si>
  <si>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</si>
  <si>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</si>
  <si>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</si>
  <si>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</si>
  <si>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</si>
  <si>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</si>
  <si>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</si>
  <si>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</si>
  <si>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</si>
  <si>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</si>
  <si>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</si>
  <si>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</si>
  <si>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</si>
  <si>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</si>
  <si>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</si>
  <si>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</si>
  <si>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</si>
  <si>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</si>
  <si>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</si>
  <si>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</si>
  <si>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</si>
  <si>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</si>
  <si>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</si>
  <si>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</si>
  <si>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</si>
  <si>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</si>
  <si>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</si>
  <si>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</si>
  <si>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</si>
  <si>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</si>
  <si>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</si>
  <si>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</si>
  <si>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</si>
  <si>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</si>
  <si>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</si>
  <si>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</si>
  <si>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</si>
  <si>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</si>
  <si>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</si>
  <si>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</si>
  <si>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</si>
  <si>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</si>
  <si>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</si>
  <si>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</si>
  <si>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</si>
  <si>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</si>
  <si>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</si>
  <si>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</si>
  <si>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</si>
  <si>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</si>
  <si>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</si>
  <si>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</si>
  <si>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</si>
  <si>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</si>
  <si>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</si>
  <si>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</si>
  <si>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</si>
  <si>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</si>
  <si>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</si>
  <si>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</si>
  <si>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</si>
  <si>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</si>
  <si>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</si>
  <si>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</si>
  <si>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</si>
  <si>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</si>
  <si>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</si>
  <si>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</si>
  <si>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</si>
  <si>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</si>
  <si>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</si>
  <si>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</si>
  <si>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</si>
  <si>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</si>
  <si>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鹿沼市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</si>
  <si>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</si>
  <si>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</si>
  <si>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</si>
  <si>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</si>
  <si>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</si>
  <si>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</si>
  <si>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</si>
  <si>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</si>
  <si>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</si>
  <si>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</si>
  <si>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</si>
  <si>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</si>
  <si>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</si>
  <si>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</si>
  <si>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</si>
  <si>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</si>
  <si>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</si>
  <si>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</si>
  <si>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</si>
  <si>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</si>
  <si>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</si>
  <si>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</si>
  <si>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</si>
  <si>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</si>
  <si>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</si>
  <si>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</si>
  <si>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</si>
  <si>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</si>
  <si>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</si>
  <si>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</si>
  <si>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</si>
  <si>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</si>
  <si>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</si>
  <si>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</si>
  <si>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</si>
  <si>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</si>
  <si>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</si>
  <si>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</si>
  <si>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</si>
  <si>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</si>
  <si>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</si>
  <si>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</si>
  <si>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</si>
  <si>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</si>
  <si>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</si>
  <si>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</si>
  <si>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</si>
  <si>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</si>
  <si>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</si>
  <si>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</si>
  <si>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</si>
  <si>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</si>
  <si>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</si>
  <si>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</si>
  <si>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</si>
  <si>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</si>
  <si>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</si>
  <si>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</si>
  <si>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</si>
  <si>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</si>
  <si>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</si>
  <si>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</si>
  <si>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</si>
  <si>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</si>
  <si>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</si>
  <si>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</si>
  <si>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</si>
  <si>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</si>
  <si>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</si>
  <si>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</si>
  <si>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</si>
  <si>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</si>
  <si>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</si>
  <si>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</si>
  <si>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</si>
  <si>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</si>
  <si>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</si>
  <si>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</si>
  <si>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</si>
  <si>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</si>
  <si>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</si>
  <si>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</si>
  <si>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</si>
  <si>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</si>
  <si>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</si>
  <si>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</si>
  <si>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</si>
  <si>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</si>
  <si>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</si>
  <si>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</si>
  <si>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</si>
  <si>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</si>
  <si>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</si>
  <si>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</si>
  <si>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</si>
  <si>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</si>
  <si>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</si>
  <si>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</si>
  <si>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</si>
  <si>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</si>
  <si>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</si>
  <si>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</si>
  <si>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</si>
  <si>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</si>
  <si>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</si>
  <si>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</si>
  <si>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</si>
  <si>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</si>
  <si>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</si>
  <si>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</si>
  <si>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</si>
  <si>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</si>
  <si>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</si>
  <si>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栃木県鹿沼市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</si>
  <si>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</si>
  <si>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</si>
  <si>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</si>
  <si>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</si>
  <si>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</si>
  <si>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</si>
  <si>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</si>
  <si>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</si>
  <si>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</si>
  <si>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</si>
  <si>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</si>
  <si>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</si>
  <si>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</si>
  <si>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</si>
  <si>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</si>
  <si>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</si>
  <si>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</si>
  <si>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</si>
  <si>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</si>
  <si>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</si>
  <si>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</si>
  <si>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</si>
  <si>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</si>
  <si>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</si>
  <si>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</si>
  <si>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</si>
  <si>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</si>
  <si>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</si>
  <si>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</si>
  <si>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</si>
  <si>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</si>
  <si>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</si>
  <si>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</si>
  <si>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</si>
  <si>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</si>
  <si>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</si>
  <si>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</si>
  <si>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</si>
  <si>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</si>
  <si>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</si>
  <si>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</si>
  <si>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</si>
  <si>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</si>
  <si>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</si>
  <si>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</si>
  <si>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</si>
  <si>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</si>
  <si>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</si>
  <si>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</si>
  <si>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</si>
  <si>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</si>
  <si>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</si>
  <si>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</si>
  <si>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</si>
  <si>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</si>
  <si>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</si>
  <si>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</si>
  <si>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</si>
  <si>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</si>
  <si>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</si>
  <si>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</si>
  <si>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</si>
  <si>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</si>
  <si>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</si>
  <si>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</si>
  <si>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</si>
  <si>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</si>
  <si>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</si>
  <si>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</si>
  <si>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</si>
  <si>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</si>
  <si>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</si>
  <si>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</si>
  <si>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</si>
  <si>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</si>
  <si>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</si>
  <si>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</si>
  <si>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</si>
  <si>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</si>
  <si>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</si>
  <si>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</si>
  <si>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</si>
  <si>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</si>
  <si>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</si>
  <si>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</si>
  <si>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</si>
  <si>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</si>
  <si>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</si>
  <si>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</si>
  <si>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</si>
  <si>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</si>
  <si>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</si>
  <si>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</si>
  <si>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</si>
  <si>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</si>
  <si>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</si>
  <si>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</si>
  <si>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</si>
  <si>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</si>
  <si>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</si>
  <si>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</si>
  <si>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</si>
  <si>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</si>
  <si>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</si>
  <si>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</si>
  <si>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</si>
  <si>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</si>
  <si>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</si>
  <si>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</si>
  <si>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</si>
  <si>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</si>
  <si>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</si>
  <si>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</si>
  <si>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</si>
  <si>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</si>
  <si>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</si>
  <si>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</si>
  <si>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</si>
  <si>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</si>
  <si>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</si>
  <si>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</si>
  <si>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</si>
  <si>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</si>
  <si>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</si>
  <si>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</si>
  <si>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</si>
  <si>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</si>
  <si>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</si>
  <si>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</si>
  <si>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</si>
  <si>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</si>
  <si>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</si>
  <si>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</si>
  <si>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</si>
  <si>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</si>
  <si>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</si>
  <si>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</si>
  <si>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</si>
  <si>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</si>
  <si>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</si>
  <si>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</si>
  <si>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</si>
  <si>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</si>
  <si>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</si>
  <si>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</si>
  <si>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</si>
  <si>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</si>
  <si>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</si>
  <si>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</si>
  <si>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栃木県鹿沼市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</si>
  <si>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</si>
  <si>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</si>
  <si>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</si>
  <si>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</si>
  <si>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</si>
  <si>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</si>
  <si>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</si>
  <si>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</si>
  <si>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</si>
  <si>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</si>
  <si>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</si>
  <si>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</si>
  <si>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</si>
  <si>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</si>
  <si>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</si>
  <si>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</si>
  <si>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</si>
  <si>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</si>
  <si>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</si>
  <si>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</si>
  <si>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</si>
  <si>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</si>
  <si>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</si>
  <si>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</si>
  <si>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</si>
  <si>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</si>
  <si>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</si>
  <si>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</si>
  <si>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</si>
  <si>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</si>
  <si>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</si>
  <si>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</si>
  <si>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</si>
  <si>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</si>
  <si>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</si>
  <si>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</si>
  <si>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</si>
  <si>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</si>
  <si>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</si>
  <si>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公共下水道事業費特別会計</t>
    <phoneticPr fontId="5"/>
  </si>
  <si>
    <t>法非適用企業</t>
    <phoneticPr fontId="5"/>
  </si>
  <si>
    <t>公設地方卸売市場事業費特別会計</t>
    <phoneticPr fontId="5"/>
  </si>
  <si>
    <t>農業集落排水事業費特別会計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</si>
  <si>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</si>
  <si>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</si>
  <si>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</si>
  <si>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</si>
  <si>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</si>
  <si>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</si>
  <si>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</si>
  <si>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</si>
  <si>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</si>
  <si>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</si>
  <si>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</si>
  <si>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</si>
  <si>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</si>
  <si>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</si>
  <si>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</si>
  <si>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</si>
  <si>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</si>
  <si>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</si>
  <si>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</si>
  <si>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</si>
  <si>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</si>
  <si>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</si>
  <si>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</si>
  <si>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</si>
  <si>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</si>
  <si>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</si>
  <si>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</si>
  <si>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</si>
  <si>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</si>
  <si>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</si>
  <si>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</si>
  <si>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</si>
  <si>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</si>
  <si>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</si>
  <si>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</si>
  <si>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</si>
  <si>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</si>
  <si>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</si>
  <si>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</si>
  <si>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</si>
  <si>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</si>
  <si>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</si>
  <si>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</si>
  <si>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</si>
  <si>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</si>
  <si>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</si>
  <si>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</si>
  <si>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</si>
  <si>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</si>
  <si>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</si>
  <si>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</si>
  <si>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</si>
  <si>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</si>
  <si>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</si>
  <si>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公共下水道事業費特別会計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</si>
  <si>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</si>
  <si>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</si>
  <si>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</si>
  <si>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</si>
  <si>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</si>
  <si>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</si>
  <si>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</si>
  <si>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</si>
  <si>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</si>
  <si>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</si>
  <si>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</si>
  <si>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</si>
  <si>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</si>
  <si>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</si>
  <si>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</si>
  <si>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</si>
  <si>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</si>
  <si>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</si>
  <si>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</si>
  <si>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</si>
  <si>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</si>
  <si>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</si>
  <si>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</si>
  <si>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</si>
  <si>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</si>
  <si>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</si>
  <si>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</si>
  <si>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</si>
  <si>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</si>
  <si>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</si>
  <si>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</si>
  <si>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</si>
  <si>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</si>
  <si>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</si>
  <si>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</si>
  <si>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</si>
  <si>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</si>
  <si>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</si>
  <si>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</si>
  <si>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</si>
  <si>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</si>
  <si>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</si>
  <si>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</si>
  <si>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</si>
  <si>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</si>
  <si>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</si>
  <si>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</si>
  <si>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</si>
  <si>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</si>
  <si>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</si>
  <si>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</si>
  <si>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</si>
  <si>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</si>
  <si>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</si>
  <si>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</si>
  <si>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</si>
  <si>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</si>
  <si>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</si>
  <si>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</si>
  <si>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</si>
  <si>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</si>
  <si>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</si>
  <si>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</si>
  <si>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</si>
  <si>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</si>
  <si>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</si>
  <si>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</si>
  <si>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</si>
  <si>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</si>
  <si>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</si>
  <si>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</si>
  <si>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</si>
  <si>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</si>
  <si>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</si>
  <si>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</si>
  <si>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</si>
  <si>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</si>
  <si>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</si>
  <si>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</si>
  <si>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</si>
  <si>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</si>
  <si>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</si>
  <si>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</si>
  <si>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</si>
  <si>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</si>
  <si>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</si>
  <si>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</si>
  <si>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</si>
  <si>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</si>
  <si>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1.64</t>
  </si>
  <si>
    <t>水道事業会計</t>
  </si>
  <si>
    <t>国民健康保険特別会計</t>
  </si>
  <si>
    <t>一般会計</t>
  </si>
  <si>
    <t>介護保険特別会計</t>
  </si>
  <si>
    <t>公共下水道事業費特別会計</t>
  </si>
  <si>
    <t>後期高齢者医療特別会計</t>
  </si>
  <si>
    <t>農業集落排水事業費特別会計</t>
  </si>
  <si>
    <t>公設地方卸売市場事業費特別会計</t>
  </si>
  <si>
    <t>その他会計（赤字）</t>
  </si>
  <si>
    <t>その他会計（黒字）</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</si>
  <si>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</si>
  <si>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</si>
  <si>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</si>
  <si>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</si>
  <si>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</si>
  <si>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
  </si>
  <si>
    <t>鹿沼市農業公社</t>
    <rPh sb="0" eb="3">
      <t>カヌマシ</t>
    </rPh>
    <rPh sb="3" eb="5">
      <t>ノウギョウ</t>
    </rPh>
    <rPh sb="5" eb="7">
      <t>コウシャ</t>
    </rPh>
    <phoneticPr fontId="2"/>
  </si>
  <si>
    <t>鹿沼市花木センター公社</t>
    <rPh sb="0" eb="3">
      <t>カヌマシ</t>
    </rPh>
    <rPh sb="3" eb="5">
      <t>カボク</t>
    </rPh>
    <rPh sb="9" eb="11">
      <t>コウシャ</t>
    </rPh>
    <phoneticPr fontId="2"/>
  </si>
  <si>
    <t>かぬま文化・スポーツ振興財団</t>
    <rPh sb="3" eb="5">
      <t>ブンカ</t>
    </rPh>
    <rPh sb="10" eb="12">
      <t>シンコウ</t>
    </rPh>
    <rPh sb="12" eb="14">
      <t>ザイダン</t>
    </rPh>
    <phoneticPr fontId="2"/>
  </si>
  <si>
    <t>鹿沼総合食品卸売</t>
    <rPh sb="0" eb="2">
      <t>カヌマ</t>
    </rPh>
    <rPh sb="2" eb="4">
      <t>ソウゴウ</t>
    </rPh>
    <rPh sb="4" eb="6">
      <t>ショクヒン</t>
    </rPh>
    <rPh sb="6" eb="8">
      <t>オロシウリ</t>
    </rPh>
    <phoneticPr fontId="2"/>
  </si>
  <si>
    <t>農業生産法人かぬま</t>
    <rPh sb="0" eb="2">
      <t>ノウギョウ</t>
    </rPh>
    <rPh sb="2" eb="4">
      <t>セイサン</t>
    </rPh>
    <rPh sb="4" eb="6">
      <t>ホウジン</t>
    </rPh>
    <phoneticPr fontId="2"/>
  </si>
  <si>
    <t>鹿沼市勤労者福祉共済会</t>
  </si>
  <si>
    <t>〇</t>
    <phoneticPr fontId="2"/>
  </si>
  <si>
    <t>庁舎建設基金（H29年度末現在）</t>
    <rPh sb="0" eb="2">
      <t>チョウシャ</t>
    </rPh>
    <rPh sb="2" eb="4">
      <t>ケンセツ</t>
    </rPh>
    <rPh sb="4" eb="6">
      <t>キキン</t>
    </rPh>
    <rPh sb="10" eb="12">
      <t>ネンド</t>
    </rPh>
    <rPh sb="12" eb="13">
      <t>マツ</t>
    </rPh>
    <rPh sb="13" eb="15">
      <t>ゲンザイ</t>
    </rPh>
    <phoneticPr fontId="11"/>
  </si>
  <si>
    <t>公共施設整備基金(H29年度末現在)</t>
    <rPh sb="0" eb="2">
      <t>コウキョウ</t>
    </rPh>
    <rPh sb="2" eb="4">
      <t>シセツ</t>
    </rPh>
    <rPh sb="4" eb="6">
      <t>セイビ</t>
    </rPh>
    <rPh sb="6" eb="8">
      <t>キキン</t>
    </rPh>
    <rPh sb="12" eb="15">
      <t>ネンドマツ</t>
    </rPh>
    <rPh sb="15" eb="17">
      <t>ゲンザイ</t>
    </rPh>
    <phoneticPr fontId="11"/>
  </si>
  <si>
    <t>後継者対策基金(H29年度末現在)</t>
    <rPh sb="0" eb="3">
      <t>コウケイシャ</t>
    </rPh>
    <rPh sb="3" eb="5">
      <t>タイサク</t>
    </rPh>
    <rPh sb="5" eb="7">
      <t>キキン</t>
    </rPh>
    <rPh sb="11" eb="14">
      <t>ネンドマツ</t>
    </rPh>
    <rPh sb="14" eb="16">
      <t>ゲンザイ</t>
    </rPh>
    <phoneticPr fontId="11"/>
  </si>
  <si>
    <t>中山間地域農村環境保全基金(H29年度末現在)</t>
    <rPh sb="0" eb="1">
      <t>チュウ</t>
    </rPh>
    <rPh sb="1" eb="3">
      <t>サンカン</t>
    </rPh>
    <rPh sb="3" eb="5">
      <t>チイキ</t>
    </rPh>
    <rPh sb="5" eb="7">
      <t>ノウソン</t>
    </rPh>
    <rPh sb="7" eb="9">
      <t>カンキョウ</t>
    </rPh>
    <rPh sb="9" eb="11">
      <t>ホゼン</t>
    </rPh>
    <rPh sb="11" eb="13">
      <t>キキン</t>
    </rPh>
    <rPh sb="17" eb="20">
      <t>ネンドマツ</t>
    </rPh>
    <rPh sb="20" eb="22">
      <t>ゲンザイ</t>
    </rPh>
    <phoneticPr fontId="11"/>
  </si>
  <si>
    <t>かぬま・あわの振興基金(H29年度末現在)</t>
    <rPh sb="7" eb="9">
      <t>シンコウ</t>
    </rPh>
    <rPh sb="9" eb="11">
      <t>キキン</t>
    </rPh>
    <rPh sb="15" eb="18">
      <t>ネンドマツ</t>
    </rPh>
    <rPh sb="18" eb="20">
      <t>ゲンザイ</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</si>
  <si>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</si>
  <si>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</si>
  <si>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</si>
  <si>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</si>
  <si>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</si>
  <si>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</si>
  <si>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</si>
  <si>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</si>
  <si>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</si>
  <si>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</si>
  <si>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</si>
  <si>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</si>
  <si>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</si>
  <si>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</si>
  <si>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</si>
  <si>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</si>
  <si>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</si>
  <si>
    <t>将来負担比率、実質公債費比率共に類似団体を下回っている。今後は新庁舎建設や老朽化した公共施設等の整備等が見込まれているが、財政措置が見込まれる起債の活用や自主財源の確保等を図り、引き続き健全な財政運営を行い将来負担の軽減に努めていく。</t>
    <rPh sb="0" eb="2">
      <t>ショウライ</t>
    </rPh>
    <rPh sb="2" eb="4">
      <t>フタン</t>
    </rPh>
    <rPh sb="4" eb="6">
      <t>ヒリツ</t>
    </rPh>
    <rPh sb="7" eb="9">
      <t>ジッシツ</t>
    </rPh>
    <rPh sb="9" eb="12">
      <t>コウサイヒ</t>
    </rPh>
    <rPh sb="12" eb="14">
      <t>ヒリツ</t>
    </rPh>
    <rPh sb="14" eb="15">
      <t>トモ</t>
    </rPh>
    <rPh sb="16" eb="18">
      <t>ルイジ</t>
    </rPh>
    <rPh sb="18" eb="20">
      <t>ダンタイ</t>
    </rPh>
    <rPh sb="21" eb="23">
      <t>シタマワ</t>
    </rPh>
    <rPh sb="28" eb="30">
      <t>コンゴ</t>
    </rPh>
    <rPh sb="31" eb="32">
      <t>シン</t>
    </rPh>
    <rPh sb="32" eb="34">
      <t>チョウシャ</t>
    </rPh>
    <rPh sb="34" eb="36">
      <t>ケンセツ</t>
    </rPh>
    <rPh sb="37" eb="40">
      <t>ロウキュウカ</t>
    </rPh>
    <rPh sb="42" eb="44">
      <t>コウキョウ</t>
    </rPh>
    <rPh sb="44" eb="46">
      <t>シセツ</t>
    </rPh>
    <rPh sb="46" eb="47">
      <t>トウ</t>
    </rPh>
    <rPh sb="48" eb="50">
      <t>セイビ</t>
    </rPh>
    <rPh sb="50" eb="51">
      <t>トウ</t>
    </rPh>
    <rPh sb="52" eb="54">
      <t>ミコ</t>
    </rPh>
    <rPh sb="61" eb="63">
      <t>ザイセイ</t>
    </rPh>
    <rPh sb="63" eb="65">
      <t>ソチ</t>
    </rPh>
    <rPh sb="66" eb="68">
      <t>ミコ</t>
    </rPh>
    <rPh sb="71" eb="73">
      <t>キサイ</t>
    </rPh>
    <rPh sb="74" eb="76">
      <t>カツヨウ</t>
    </rPh>
    <rPh sb="77" eb="79">
      <t>ジシュ</t>
    </rPh>
    <rPh sb="79" eb="81">
      <t>ザイゲン</t>
    </rPh>
    <rPh sb="82" eb="84">
      <t>カクホ</t>
    </rPh>
    <rPh sb="84" eb="85">
      <t>トウ</t>
    </rPh>
    <rPh sb="86" eb="87">
      <t>ハカ</t>
    </rPh>
    <rPh sb="89" eb="90">
      <t>ヒ</t>
    </rPh>
    <rPh sb="91" eb="92">
      <t>ツヅ</t>
    </rPh>
    <rPh sb="93" eb="95">
      <t>ケンゼン</t>
    </rPh>
    <rPh sb="96" eb="98">
      <t>ザイセイ</t>
    </rPh>
    <rPh sb="98" eb="100">
      <t>ウンエイ</t>
    </rPh>
    <rPh sb="101" eb="102">
      <t>オコナ</t>
    </rPh>
    <rPh sb="103" eb="105">
      <t>ショウライ</t>
    </rPh>
    <rPh sb="105" eb="107">
      <t>フタン</t>
    </rPh>
    <rPh sb="108" eb="110">
      <t>ケイゲン</t>
    </rPh>
    <rPh sb="111" eb="112">
      <t>ツト</t>
    </rPh>
    <phoneticPr fontId="5"/>
  </si>
  <si>
    <t>将来負担比率については、第５期財政健全化推進計画のもと行財政運営を実施し、地方債現在高や公営企業債等繰入見込額の減、並びに、充当可能基金の増により前年度に引き続き－となった。今後は新庁舎建設等の大規模事業が控えているが、引き続き健全な財政運営を行い将来負担の軽減に努めていく。
また、有形固定資産減価償却率は類似団体と同程度の水準ではあるが、老朽化が進行する施設等を多く保有しているため、今後は鹿沼市公共施設等総合管理計画に基づき長寿命化並びに施設の効果的・効率的な配置を推進する必要がある。</t>
    <rPh sb="0" eb="2">
      <t>ショウライ</t>
    </rPh>
    <rPh sb="2" eb="4">
      <t>フタン</t>
    </rPh>
    <rPh sb="4" eb="6">
      <t>ヒリツ</t>
    </rPh>
    <rPh sb="12" eb="13">
      <t>ダイ</t>
    </rPh>
    <rPh sb="14" eb="15">
      <t>キ</t>
    </rPh>
    <rPh sb="15" eb="17">
      <t>ザイセイ</t>
    </rPh>
    <rPh sb="17" eb="20">
      <t>ケンゼンカ</t>
    </rPh>
    <rPh sb="20" eb="22">
      <t>スイシン</t>
    </rPh>
    <rPh sb="22" eb="24">
      <t>ケイカク</t>
    </rPh>
    <rPh sb="27" eb="30">
      <t>ギョウザイセイ</t>
    </rPh>
    <rPh sb="30" eb="32">
      <t>ウンエイ</t>
    </rPh>
    <rPh sb="33" eb="35">
      <t>ジッシ</t>
    </rPh>
    <rPh sb="37" eb="40">
      <t>チホウサイ</t>
    </rPh>
    <rPh sb="40" eb="42">
      <t>ゲンザイ</t>
    </rPh>
    <rPh sb="42" eb="43">
      <t>ダカ</t>
    </rPh>
    <rPh sb="44" eb="46">
      <t>コウエイ</t>
    </rPh>
    <rPh sb="46" eb="48">
      <t>キギョウ</t>
    </rPh>
    <rPh sb="48" eb="49">
      <t>サイ</t>
    </rPh>
    <rPh sb="49" eb="50">
      <t>トウ</t>
    </rPh>
    <rPh sb="50" eb="52">
      <t>クリイレ</t>
    </rPh>
    <rPh sb="52" eb="54">
      <t>ミコミ</t>
    </rPh>
    <rPh sb="54" eb="55">
      <t>ガク</t>
    </rPh>
    <rPh sb="56" eb="57">
      <t>ゲン</t>
    </rPh>
    <rPh sb="58" eb="59">
      <t>ナラ</t>
    </rPh>
    <rPh sb="62" eb="64">
      <t>ジュウトウ</t>
    </rPh>
    <rPh sb="64" eb="66">
      <t>カノウ</t>
    </rPh>
    <rPh sb="66" eb="68">
      <t>キキン</t>
    </rPh>
    <rPh sb="69" eb="70">
      <t>ゾウ</t>
    </rPh>
    <rPh sb="73" eb="76">
      <t>ゼンネンド</t>
    </rPh>
    <rPh sb="77" eb="78">
      <t>ヒ</t>
    </rPh>
    <rPh sb="79" eb="80">
      <t>ツヅ</t>
    </rPh>
    <rPh sb="87" eb="89">
      <t>コンゴ</t>
    </rPh>
    <rPh sb="90" eb="91">
      <t>シン</t>
    </rPh>
    <rPh sb="91" eb="93">
      <t>チョウシャ</t>
    </rPh>
    <rPh sb="93" eb="95">
      <t>ケンセツ</t>
    </rPh>
    <rPh sb="95" eb="96">
      <t>トウ</t>
    </rPh>
    <rPh sb="97" eb="100">
      <t>ダイキボ</t>
    </rPh>
    <rPh sb="100" eb="102">
      <t>ジギョウ</t>
    </rPh>
    <rPh sb="103" eb="104">
      <t>ヒカ</t>
    </rPh>
    <rPh sb="110" eb="111">
      <t>ヒ</t>
    </rPh>
    <rPh sb="112" eb="113">
      <t>ツヅ</t>
    </rPh>
    <rPh sb="114" eb="116">
      <t>ケンゼン</t>
    </rPh>
    <rPh sb="117" eb="119">
      <t>ザイセイ</t>
    </rPh>
    <rPh sb="119" eb="121">
      <t>ウンエイ</t>
    </rPh>
    <rPh sb="122" eb="123">
      <t>オコナ</t>
    </rPh>
    <rPh sb="124" eb="126">
      <t>ショウライ</t>
    </rPh>
    <rPh sb="126" eb="128">
      <t>フタン</t>
    </rPh>
    <rPh sb="129" eb="131">
      <t>ケイゲン</t>
    </rPh>
    <rPh sb="132" eb="133">
      <t>ツト</t>
    </rPh>
    <rPh sb="142" eb="144">
      <t>ユウケイ</t>
    </rPh>
    <rPh sb="144" eb="146">
      <t>コテイ</t>
    </rPh>
    <rPh sb="146" eb="148">
      <t>シサン</t>
    </rPh>
    <rPh sb="148" eb="150">
      <t>ゲンカ</t>
    </rPh>
    <rPh sb="150" eb="152">
      <t>ショウキャク</t>
    </rPh>
    <rPh sb="152" eb="153">
      <t>リツ</t>
    </rPh>
    <rPh sb="154" eb="156">
      <t>ルイジ</t>
    </rPh>
    <rPh sb="156" eb="158">
      <t>ダンタイ</t>
    </rPh>
    <rPh sb="159" eb="162">
      <t>ドウテイド</t>
    </rPh>
    <rPh sb="163" eb="165">
      <t>スイジュン</t>
    </rPh>
    <rPh sb="171" eb="174">
      <t>ロウキュウカ</t>
    </rPh>
    <rPh sb="175" eb="177">
      <t>シンコウ</t>
    </rPh>
    <rPh sb="179" eb="181">
      <t>シセツ</t>
    </rPh>
    <rPh sb="181" eb="182">
      <t>トウ</t>
    </rPh>
    <rPh sb="183" eb="184">
      <t>オオ</t>
    </rPh>
    <rPh sb="185" eb="187">
      <t>ホユウ</t>
    </rPh>
    <rPh sb="194" eb="196">
      <t>コンゴ</t>
    </rPh>
    <rPh sb="197" eb="199">
      <t>カヌマ</t>
    </rPh>
    <rPh sb="199" eb="200">
      <t>シ</t>
    </rPh>
    <rPh sb="200" eb="202">
      <t>コウキョウ</t>
    </rPh>
    <rPh sb="202" eb="204">
      <t>シセツ</t>
    </rPh>
    <rPh sb="204" eb="205">
      <t>トウ</t>
    </rPh>
    <rPh sb="205" eb="207">
      <t>ソウゴウ</t>
    </rPh>
    <rPh sb="207" eb="209">
      <t>カンリ</t>
    </rPh>
    <rPh sb="209" eb="211">
      <t>ケイカク</t>
    </rPh>
    <rPh sb="212" eb="213">
      <t>モト</t>
    </rPh>
    <rPh sb="215" eb="219">
      <t>チョウジュミョウカ</t>
    </rPh>
    <rPh sb="219" eb="220">
      <t>ナラ</t>
    </rPh>
    <rPh sb="222" eb="224">
      <t>シセツ</t>
    </rPh>
    <rPh sb="225" eb="228">
      <t>コウカテキ</t>
    </rPh>
    <rPh sb="229" eb="232">
      <t>コウリツテキ</t>
    </rPh>
    <rPh sb="233" eb="235">
      <t>ハイチ</t>
    </rPh>
    <rPh sb="236" eb="238">
      <t>スイシン</t>
    </rPh>
    <rPh sb="240" eb="24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</si>
</sst>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54227</c:v>
                </c:pt>
                <c:pt idx="3">
                  <c:v>57295</c:v>
                </c:pt>
                <c:pt idx="4">
                  <c:v>54110</c:v>
                </c:pt>
              </c:numCache>
            </c:numRef>
          </c:val>
          <c:smooth val="0"/>
          <c:extLst xmlns:c16r2="http://schemas.microsoft.com/office/drawing/2015/06/chart">
            <c:ext xmlns:c16="http://schemas.microsoft.com/office/drawing/2014/chart" uri="{C3380CC4-5D6E-409C-BE32-E72D297353CC}">
              <c16:uniqueId val="{00000000-BF49-4E1E-8D28-2073AD13D1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44961</c:v>
                </c:pt>
                <c:pt idx="1">
                  <c:v>48844</c:v>
                </c:pt>
                <c:pt idx="2">
                  <c:v>64796</c:v>
                </c:pt>
                <c:pt idx="3">
                  <c:v>28643</c:v>
                </c:pt>
                <c:pt idx="4">
                  <c:v>35059</c:v>
                </c:pt>
              </c:numCache>
            </c:numRef>
          </c:val>
          <c:smooth val="0"/>
          <c:extLst xmlns:c16r2="http://schemas.microsoft.com/office/drawing/2015/06/chart">
            <c:ext xmlns:c16="http://schemas.microsoft.com/office/drawing/2014/chart" uri="{C3380CC4-5D6E-409C-BE32-E72D297353CC}">
              <c16:uniqueId val="{00000001-BF49-4E1E-8D28-2073AD13D152}"/>
            </c:ext>
          </c:extLst>
        </c:ser>
        <c:dLbls>
          <c:showLegendKey val="0"/>
          <c:showVal val="0"/>
          <c:showCatName val="0"/>
          <c:showSerName val="0"/>
          <c:showPercent val="0"/>
          <c:showBubbleSize val="0"/>
        </c:dLbls>
        <c:marker val="1"/>
        <c:smooth val="0"/>
        <c:axId val="123180320"/>
        <c:axId val="123181104"/>
      </c:lineChart>
      <c:catAx>
        <c:axId val="123180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181104"/>
        <c:crosses val="autoZero"/>
        <c:auto val="1"/>
        <c:lblAlgn val="ctr"/>
        <c:lblOffset val="100"/>
        <c:tickLblSkip val="1"/>
        <c:tickMarkSkip val="1"/>
        <c:noMultiLvlLbl val="0"/>
      </c:catAx>
      <c:valAx>
        <c:axId val="12318110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180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4.01</c:v>
                </c:pt>
                <c:pt idx="1">
                  <c:v>5.1100000000000003</c:v>
                </c:pt>
                <c:pt idx="2">
                  <c:v>4.8899999999999997</c:v>
                </c:pt>
                <c:pt idx="3">
                  <c:v>5.88</c:v>
                </c:pt>
                <c:pt idx="4">
                  <c:v>3.3</c:v>
                </c:pt>
              </c:numCache>
            </c:numRef>
          </c:val>
          <c:extLst xmlns:c16r2="http://schemas.microsoft.com/office/drawing/2015/06/chart">
            <c:ext xmlns:c16="http://schemas.microsoft.com/office/drawing/2014/chart" uri="{C3380CC4-5D6E-409C-BE32-E72D297353CC}">
              <c16:uniqueId val="{00000000-FB78-45BD-A13C-9C5B2EB77B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11.08</c:v>
                </c:pt>
                <c:pt idx="1">
                  <c:v>12.73</c:v>
                </c:pt>
                <c:pt idx="2">
                  <c:v>10.99</c:v>
                </c:pt>
                <c:pt idx="3">
                  <c:v>13.34</c:v>
                </c:pt>
                <c:pt idx="4">
                  <c:v>16.68</c:v>
                </c:pt>
              </c:numCache>
            </c:numRef>
          </c:val>
          <c:extLst xmlns:c16r2="http://schemas.microsoft.com/office/drawing/2015/06/chart">
            <c:ext xmlns:c16="http://schemas.microsoft.com/office/drawing/2014/chart" uri="{C3380CC4-5D6E-409C-BE32-E72D297353CC}">
              <c16:uniqueId val="{00000001-FB78-45BD-A13C-9C5B2EB77B82}"/>
            </c:ext>
          </c:extLst>
        </c:ser>
        <c:dLbls>
          <c:showLegendKey val="0"/>
          <c:showVal val="0"/>
          <c:showCatName val="0"/>
          <c:showSerName val="0"/>
          <c:showPercent val="0"/>
          <c:showBubbleSize val="0"/>
        </c:dLbls>
        <c:gapWidth val="250"/>
        <c:overlap val="100"/>
        <c:axId val="123183064"/>
        <c:axId val="123183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0.09</c:v>
                </c:pt>
                <c:pt idx="1">
                  <c:v>2.3199999999999998</c:v>
                </c:pt>
                <c:pt idx="2">
                  <c:v>-1.64</c:v>
                </c:pt>
                <c:pt idx="3">
                  <c:v>3.14</c:v>
                </c:pt>
                <c:pt idx="4">
                  <c:v>0.78</c:v>
                </c:pt>
              </c:numCache>
            </c:numRef>
          </c:val>
          <c:smooth val="0"/>
          <c:extLst xmlns:c16r2="http://schemas.microsoft.com/office/drawing/2015/06/chart">
            <c:ext xmlns:c16="http://schemas.microsoft.com/office/drawing/2014/chart" uri="{C3380CC4-5D6E-409C-BE32-E72D297353CC}">
              <c16:uniqueId val="{00000002-FB78-45BD-A13C-9C5B2EB77B82}"/>
            </c:ext>
          </c:extLst>
        </c:ser>
        <c:dLbls>
          <c:showLegendKey val="0"/>
          <c:showVal val="0"/>
          <c:showCatName val="0"/>
          <c:showSerName val="0"/>
          <c:showPercent val="0"/>
          <c:showBubbleSize val="0"/>
        </c:dLbls>
        <c:marker val="1"/>
        <c:smooth val="0"/>
        <c:axId val="123183064"/>
        <c:axId val="123183456"/>
      </c:lineChart>
      <c:catAx>
        <c:axId val="12318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183456"/>
        <c:crosses val="autoZero"/>
        <c:auto val="1"/>
        <c:lblAlgn val="ctr"/>
        <c:lblOffset val="100"/>
        <c:tickLblSkip val="1"/>
        <c:tickMarkSkip val="1"/>
        <c:noMultiLvlLbl val="0"/>
      </c:catAx>
      <c:valAx>
        <c:axId val="123183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83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0.02</c:v>
                </c:pt>
                <c:pt idx="4">
                  <c:v>#N/A</c:v>
                </c:pt>
                <c:pt idx="5">
                  <c:v>0.03</c:v>
                </c:pt>
                <c:pt idx="6">
                  <c:v>#N/A</c:v>
                </c:pt>
                <c:pt idx="7">
                  <c:v>0.03</c:v>
                </c:pt>
                <c:pt idx="8">
                  <c:v>0</c:v>
                </c:pt>
                <c:pt idx="9">
                  <c:v>0</c:v>
                </c:pt>
              </c:numCache>
            </c:numRef>
          </c:val>
          <c:extLst xmlns:c16r2="http://schemas.microsoft.com/office/drawing/2015/06/chart">
            <c:ext xmlns:c16="http://schemas.microsoft.com/office/drawing/2014/chart" uri="{C3380CC4-5D6E-409C-BE32-E72D297353CC}">
              <c16:uniqueId val="{00000000-E08E-4EF3-99EA-E75214AA07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08E-4EF3-99EA-E75214AA0727}"/>
            </c:ext>
          </c:extLst>
        </c:ser>
        <c:ser>
          <c:idx val="2"/>
          <c:order val="2"/>
          <c:tx>
            <c:strRef>
              <c:f>データシート!$A$29</c:f>
              <c:strCache>
                <c:ptCount val="1"/>
                <c:pt idx="0">
                  <c:v>公設地方卸売市場事業費特別会計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08E-4EF3-99EA-E75214AA0727}"/>
            </c:ext>
          </c:extLst>
        </c:ser>
        <c:ser>
          <c:idx val="3"/>
          <c:order val="3"/>
          <c:tx>
            <c:strRef>
              <c:f>データシート!$A$30</c:f>
              <c:strCache>
                <c:ptCount val="1"/>
                <c:pt idx="0">
                  <c:v>農業集落排水事業費特別会計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E08E-4EF3-99EA-E75214AA072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0.01</c:v>
                </c:pt>
                <c:pt idx="4">
                  <c:v>#N/A</c:v>
                </c:pt>
                <c:pt idx="5">
                  <c:v>0.02</c:v>
                </c:pt>
                <c:pt idx="6">
                  <c:v>#N/A</c:v>
                </c:pt>
                <c:pt idx="7">
                  <c:v>0.06</c:v>
                </c:pt>
                <c:pt idx="8">
                  <c:v>#N/A</c:v>
                </c:pt>
                <c:pt idx="9">
                  <c:v>0.02</c:v>
                </c:pt>
              </c:numCache>
            </c:numRef>
          </c:val>
          <c:extLst xmlns:c16r2="http://schemas.microsoft.com/office/drawing/2015/06/chart">
            <c:ext xmlns:c16="http://schemas.microsoft.com/office/drawing/2014/chart" uri="{C3380CC4-5D6E-409C-BE32-E72D297353CC}">
              <c16:uniqueId val="{00000004-E08E-4EF3-99EA-E75214AA0727}"/>
            </c:ext>
          </c:extLst>
        </c:ser>
        <c:ser>
          <c:idx val="5"/>
          <c:order val="5"/>
          <c:tx>
            <c:strRef>
              <c:f>データシート!$A$32</c:f>
              <c:strCache>
                <c:ptCount val="1"/>
                <c:pt idx="0">
                  <c:v>公共下水道事業費特別会計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c:v>
                </c:pt>
                <c:pt idx="2">
                  <c:v>#N/A</c:v>
                </c:pt>
                <c:pt idx="3">
                  <c:v>0.23</c:v>
                </c:pt>
                <c:pt idx="4">
                  <c:v>#N/A</c:v>
                </c:pt>
                <c:pt idx="5">
                  <c:v>7.0000000000000007E-2</c:v>
                </c:pt>
                <c:pt idx="6">
                  <c:v>#N/A</c:v>
                </c:pt>
                <c:pt idx="7">
                  <c:v>0.15</c:v>
                </c:pt>
                <c:pt idx="8">
                  <c:v>#N/A</c:v>
                </c:pt>
                <c:pt idx="9">
                  <c:v>0.27</c:v>
                </c:pt>
              </c:numCache>
            </c:numRef>
          </c:val>
          <c:extLst xmlns:c16r2="http://schemas.microsoft.com/office/drawing/2015/06/chart">
            <c:ext xmlns:c16="http://schemas.microsoft.com/office/drawing/2014/chart" uri="{C3380CC4-5D6E-409C-BE32-E72D297353CC}">
              <c16:uniqueId val="{00000005-E08E-4EF3-99EA-E75214AA072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0.54</c:v>
                </c:pt>
                <c:pt idx="2">
                  <c:v>#N/A</c:v>
                </c:pt>
                <c:pt idx="3">
                  <c:v>0.64</c:v>
                </c:pt>
                <c:pt idx="4">
                  <c:v>#N/A</c:v>
                </c:pt>
                <c:pt idx="5">
                  <c:v>0.48</c:v>
                </c:pt>
                <c:pt idx="6">
                  <c:v>#N/A</c:v>
                </c:pt>
                <c:pt idx="7">
                  <c:v>0.97</c:v>
                </c:pt>
                <c:pt idx="8">
                  <c:v>#N/A</c:v>
                </c:pt>
                <c:pt idx="9">
                  <c:v>0.72</c:v>
                </c:pt>
              </c:numCache>
            </c:numRef>
          </c:val>
          <c:extLst xmlns:c16r2="http://schemas.microsoft.com/office/drawing/2015/06/chart">
            <c:ext xmlns:c16="http://schemas.microsoft.com/office/drawing/2014/chart" uri="{C3380CC4-5D6E-409C-BE32-E72D297353CC}">
              <c16:uniqueId val="{00000006-E08E-4EF3-99EA-E75214AA072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c:v>
                </c:pt>
                <c:pt idx="2">
                  <c:v>#N/A</c:v>
                </c:pt>
                <c:pt idx="3">
                  <c:v>5.0999999999999996</c:v>
                </c:pt>
                <c:pt idx="4">
                  <c:v>#N/A</c:v>
                </c:pt>
                <c:pt idx="5">
                  <c:v>4.88</c:v>
                </c:pt>
                <c:pt idx="6">
                  <c:v>#N/A</c:v>
                </c:pt>
                <c:pt idx="7">
                  <c:v>5.88</c:v>
                </c:pt>
                <c:pt idx="8">
                  <c:v>#N/A</c:v>
                </c:pt>
                <c:pt idx="9">
                  <c:v>3.3</c:v>
                </c:pt>
              </c:numCache>
            </c:numRef>
          </c:val>
          <c:extLst xmlns:c16r2="http://schemas.microsoft.com/office/drawing/2015/06/chart">
            <c:ext xmlns:c16="http://schemas.microsoft.com/office/drawing/2014/chart" uri="{C3380CC4-5D6E-409C-BE32-E72D297353CC}">
              <c16:uniqueId val="{00000007-E08E-4EF3-99EA-E75214AA072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2.67</c:v>
                </c:pt>
                <c:pt idx="2">
                  <c:v>#N/A</c:v>
                </c:pt>
                <c:pt idx="3">
                  <c:v>3.15</c:v>
                </c:pt>
                <c:pt idx="4">
                  <c:v>#N/A</c:v>
                </c:pt>
                <c:pt idx="5">
                  <c:v>4.22</c:v>
                </c:pt>
                <c:pt idx="6">
                  <c:v>#N/A</c:v>
                </c:pt>
                <c:pt idx="7">
                  <c:v>6.01</c:v>
                </c:pt>
                <c:pt idx="8">
                  <c:v>#N/A</c:v>
                </c:pt>
                <c:pt idx="9">
                  <c:v>4.58</c:v>
                </c:pt>
              </c:numCache>
            </c:numRef>
          </c:val>
          <c:extLst xmlns:c16r2="http://schemas.microsoft.com/office/drawing/2015/06/chart">
            <c:ext xmlns:c16="http://schemas.microsoft.com/office/drawing/2014/chart" uri="{C3380CC4-5D6E-409C-BE32-E72D297353CC}">
              <c16:uniqueId val="{00000008-E08E-4EF3-99EA-E75214AA072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13.73</c:v>
                </c:pt>
                <c:pt idx="2">
                  <c:v>#N/A</c:v>
                </c:pt>
                <c:pt idx="3">
                  <c:v>14.04</c:v>
                </c:pt>
                <c:pt idx="4">
                  <c:v>#N/A</c:v>
                </c:pt>
                <c:pt idx="5">
                  <c:v>13.87</c:v>
                </c:pt>
                <c:pt idx="6">
                  <c:v>#N/A</c:v>
                </c:pt>
                <c:pt idx="7">
                  <c:v>14.87</c:v>
                </c:pt>
                <c:pt idx="8">
                  <c:v>#N/A</c:v>
                </c:pt>
                <c:pt idx="9">
                  <c:v>14.1</c:v>
                </c:pt>
              </c:numCache>
            </c:numRef>
          </c:val>
          <c:extLst xmlns:c16r2="http://schemas.microsoft.com/office/drawing/2015/06/chart">
            <c:ext xmlns:c16="http://schemas.microsoft.com/office/drawing/2014/chart" uri="{C3380CC4-5D6E-409C-BE32-E72D297353CC}">
              <c16:uniqueId val="{00000009-E08E-4EF3-99EA-E75214AA0727}"/>
            </c:ext>
          </c:extLst>
        </c:ser>
        <c:dLbls>
          <c:showLegendKey val="0"/>
          <c:showVal val="0"/>
          <c:showCatName val="0"/>
          <c:showSerName val="0"/>
          <c:showPercent val="0"/>
          <c:showBubbleSize val="0"/>
        </c:dLbls>
        <c:gapWidth val="150"/>
        <c:overlap val="100"/>
        <c:axId val="123184240"/>
        <c:axId val="244606512"/>
      </c:barChart>
      <c:catAx>
        <c:axId val="12318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606512"/>
        <c:crosses val="autoZero"/>
        <c:auto val="1"/>
        <c:lblAlgn val="ctr"/>
        <c:lblOffset val="100"/>
        <c:tickLblSkip val="1"/>
        <c:tickMarkSkip val="1"/>
        <c:noMultiLvlLbl val="0"/>
      </c:catAx>
      <c:valAx>
        <c:axId val="244606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84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4029</c:v>
                </c:pt>
                <c:pt idx="5">
                  <c:v>4142</c:v>
                </c:pt>
                <c:pt idx="8">
                  <c:v>4146</c:v>
                </c:pt>
                <c:pt idx="11">
                  <c:v>4219</c:v>
                </c:pt>
                <c:pt idx="14">
                  <c:v>4166</c:v>
                </c:pt>
              </c:numCache>
            </c:numRef>
          </c:val>
          <c:extLst xmlns:c16r2="http://schemas.microsoft.com/office/drawing/2015/06/chart">
            <c:ext xmlns:c16="http://schemas.microsoft.com/office/drawing/2014/chart" uri="{C3380CC4-5D6E-409C-BE32-E72D297353CC}">
              <c16:uniqueId val="{00000000-D949-41B2-8E72-B0F559CCB1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949-41B2-8E72-B0F559CCB1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949-41B2-8E72-B0F559CCB1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c:v>
                </c:pt>
                <c:pt idx="3">
                  <c:v>22</c:v>
                </c:pt>
                <c:pt idx="6">
                  <c:v>24</c:v>
                </c:pt>
                <c:pt idx="9">
                  <c:v>19</c:v>
                </c:pt>
                <c:pt idx="12">
                  <c:v>16</c:v>
                </c:pt>
              </c:numCache>
            </c:numRef>
          </c:val>
          <c:extLst xmlns:c16r2="http://schemas.microsoft.com/office/drawing/2015/06/chart">
            <c:ext xmlns:c16="http://schemas.microsoft.com/office/drawing/2014/chart" uri="{C3380CC4-5D6E-409C-BE32-E72D297353CC}">
              <c16:uniqueId val="{00000003-D949-41B2-8E72-B0F559CCB1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1318</c:v>
                </c:pt>
                <c:pt idx="3">
                  <c:v>1312</c:v>
                </c:pt>
                <c:pt idx="6">
                  <c:v>1236</c:v>
                </c:pt>
                <c:pt idx="9">
                  <c:v>1209</c:v>
                </c:pt>
                <c:pt idx="12">
                  <c:v>1244</c:v>
                </c:pt>
              </c:numCache>
            </c:numRef>
          </c:val>
          <c:extLst xmlns:c16r2="http://schemas.microsoft.com/office/drawing/2015/06/chart">
            <c:ext xmlns:c16="http://schemas.microsoft.com/office/drawing/2014/chart" uri="{C3380CC4-5D6E-409C-BE32-E72D297353CC}">
              <c16:uniqueId val="{00000004-D949-41B2-8E72-B0F559CCB1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110</c:v>
                </c:pt>
                <c:pt idx="3">
                  <c:v>102</c:v>
                </c:pt>
                <c:pt idx="6">
                  <c:v>102</c:v>
                </c:pt>
                <c:pt idx="9">
                  <c:v>102</c:v>
                </c:pt>
                <c:pt idx="12">
                  <c:v>102</c:v>
                </c:pt>
              </c:numCache>
            </c:numRef>
          </c:val>
          <c:extLst xmlns:c16r2="http://schemas.microsoft.com/office/drawing/2015/06/chart">
            <c:ext xmlns:c16="http://schemas.microsoft.com/office/drawing/2014/chart" uri="{C3380CC4-5D6E-409C-BE32-E72D297353CC}">
              <c16:uniqueId val="{00000005-D949-41B2-8E72-B0F559CCB1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949-41B2-8E72-B0F559CCB1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3546</c:v>
                </c:pt>
                <c:pt idx="3">
                  <c:v>3571</c:v>
                </c:pt>
                <c:pt idx="6">
                  <c:v>3489</c:v>
                </c:pt>
                <c:pt idx="9">
                  <c:v>3506</c:v>
                </c:pt>
                <c:pt idx="12">
                  <c:v>3476</c:v>
                </c:pt>
              </c:numCache>
            </c:numRef>
          </c:val>
          <c:extLst xmlns:c16r2="http://schemas.microsoft.com/office/drawing/2015/06/chart">
            <c:ext xmlns:c16="http://schemas.microsoft.com/office/drawing/2014/chart" uri="{C3380CC4-5D6E-409C-BE32-E72D297353CC}">
              <c16:uniqueId val="{00000007-D949-41B2-8E72-B0F559CCB10E}"/>
            </c:ext>
          </c:extLst>
        </c:ser>
        <c:dLbls>
          <c:showLegendKey val="0"/>
          <c:showVal val="0"/>
          <c:showCatName val="0"/>
          <c:showSerName val="0"/>
          <c:showPercent val="0"/>
          <c:showBubbleSize val="0"/>
        </c:dLbls>
        <c:gapWidth val="100"/>
        <c:overlap val="100"/>
        <c:axId val="244607296"/>
        <c:axId val="244607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968</c:v>
                </c:pt>
                <c:pt idx="2">
                  <c:v>#N/A</c:v>
                </c:pt>
                <c:pt idx="3">
                  <c:v>#N/A</c:v>
                </c:pt>
                <c:pt idx="4">
                  <c:v>865</c:v>
                </c:pt>
                <c:pt idx="5">
                  <c:v>#N/A</c:v>
                </c:pt>
                <c:pt idx="6">
                  <c:v>#N/A</c:v>
                </c:pt>
                <c:pt idx="7">
                  <c:v>705</c:v>
                </c:pt>
                <c:pt idx="8">
                  <c:v>#N/A</c:v>
                </c:pt>
                <c:pt idx="9">
                  <c:v>#N/A</c:v>
                </c:pt>
                <c:pt idx="10">
                  <c:v>617</c:v>
                </c:pt>
                <c:pt idx="11">
                  <c:v>#N/A</c:v>
                </c:pt>
                <c:pt idx="12">
                  <c:v>#N/A</c:v>
                </c:pt>
                <c:pt idx="13">
                  <c:v>672</c:v>
                </c:pt>
                <c:pt idx="14">
                  <c:v>#N/A</c:v>
                </c:pt>
              </c:numCache>
            </c:numRef>
          </c:val>
          <c:smooth val="0"/>
          <c:extLst xmlns:c16r2="http://schemas.microsoft.com/office/drawing/2015/06/chart">
            <c:ext xmlns:c16="http://schemas.microsoft.com/office/drawing/2014/chart" uri="{C3380CC4-5D6E-409C-BE32-E72D297353CC}">
              <c16:uniqueId val="{00000008-D949-41B2-8E72-B0F559CCB10E}"/>
            </c:ext>
          </c:extLst>
        </c:ser>
        <c:dLbls>
          <c:showLegendKey val="0"/>
          <c:showVal val="0"/>
          <c:showCatName val="0"/>
          <c:showSerName val="0"/>
          <c:showPercent val="0"/>
          <c:showBubbleSize val="0"/>
        </c:dLbls>
        <c:marker val="1"/>
        <c:smooth val="0"/>
        <c:axId val="244607296"/>
        <c:axId val="244607688"/>
      </c:lineChart>
      <c:catAx>
        <c:axId val="24460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607688"/>
        <c:crosses val="autoZero"/>
        <c:auto val="1"/>
        <c:lblAlgn val="ctr"/>
        <c:lblOffset val="100"/>
        <c:tickLblSkip val="1"/>
        <c:tickMarkSkip val="1"/>
        <c:noMultiLvlLbl val="0"/>
      </c:catAx>
      <c:valAx>
        <c:axId val="244607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60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36081</c:v>
                </c:pt>
                <c:pt idx="5">
                  <c:v>36144</c:v>
                </c:pt>
                <c:pt idx="8">
                  <c:v>36538</c:v>
                </c:pt>
                <c:pt idx="11">
                  <c:v>35863</c:v>
                </c:pt>
                <c:pt idx="14">
                  <c:v>34913</c:v>
                </c:pt>
              </c:numCache>
            </c:numRef>
          </c:val>
          <c:extLst xmlns:c16r2="http://schemas.microsoft.com/office/drawing/2015/06/chart">
            <c:ext xmlns:c16="http://schemas.microsoft.com/office/drawing/2014/chart" uri="{C3380CC4-5D6E-409C-BE32-E72D297353CC}">
              <c16:uniqueId val="{00000000-CF4D-41A2-88E9-4EA16C8E9A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5750</c:v>
                </c:pt>
                <c:pt idx="5">
                  <c:v>5279</c:v>
                </c:pt>
                <c:pt idx="8">
                  <c:v>5067</c:v>
                </c:pt>
                <c:pt idx="11">
                  <c:v>4726</c:v>
                </c:pt>
                <c:pt idx="14">
                  <c:v>4401</c:v>
                </c:pt>
              </c:numCache>
            </c:numRef>
          </c:val>
          <c:extLst xmlns:c16r2="http://schemas.microsoft.com/office/drawing/2015/06/chart">
            <c:ext xmlns:c16="http://schemas.microsoft.com/office/drawing/2014/chart" uri="{C3380CC4-5D6E-409C-BE32-E72D297353CC}">
              <c16:uniqueId val="{00000001-CF4D-41A2-88E9-4EA16C8E9A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6019</c:v>
                </c:pt>
                <c:pt idx="5">
                  <c:v>6969</c:v>
                </c:pt>
                <c:pt idx="8">
                  <c:v>7255</c:v>
                </c:pt>
                <c:pt idx="11">
                  <c:v>8849</c:v>
                </c:pt>
                <c:pt idx="14">
                  <c:v>11121</c:v>
                </c:pt>
              </c:numCache>
            </c:numRef>
          </c:val>
          <c:extLst xmlns:c16r2="http://schemas.microsoft.com/office/drawing/2015/06/chart">
            <c:ext xmlns:c16="http://schemas.microsoft.com/office/drawing/2014/chart" uri="{C3380CC4-5D6E-409C-BE32-E72D297353CC}">
              <c16:uniqueId val="{00000002-CF4D-41A2-88E9-4EA16C8E9A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4D-41A2-88E9-4EA16C8E9A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F4D-41A2-88E9-4EA16C8E9A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66</c:v>
                </c:pt>
                <c:pt idx="12">
                  <c:v>60</c:v>
                </c:pt>
              </c:numCache>
            </c:numRef>
          </c:val>
          <c:extLst xmlns:c16r2="http://schemas.microsoft.com/office/drawing/2015/06/chart">
            <c:ext xmlns:c16="http://schemas.microsoft.com/office/drawing/2014/chart" uri="{C3380CC4-5D6E-409C-BE32-E72D297353CC}">
              <c16:uniqueId val="{00000005-CF4D-41A2-88E9-4EA16C8E9A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8213</c:v>
                </c:pt>
                <c:pt idx="3">
                  <c:v>7524</c:v>
                </c:pt>
                <c:pt idx="6">
                  <c:v>6947</c:v>
                </c:pt>
                <c:pt idx="9">
                  <c:v>6681</c:v>
                </c:pt>
                <c:pt idx="12">
                  <c:v>6763</c:v>
                </c:pt>
              </c:numCache>
            </c:numRef>
          </c:val>
          <c:extLst xmlns:c16r2="http://schemas.microsoft.com/office/drawing/2015/06/chart">
            <c:ext xmlns:c16="http://schemas.microsoft.com/office/drawing/2014/chart" uri="{C3380CC4-5D6E-409C-BE32-E72D297353CC}">
              <c16:uniqueId val="{00000006-CF4D-41A2-88E9-4EA16C8E9A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187</c:v>
                </c:pt>
                <c:pt idx="3">
                  <c:v>166</c:v>
                </c:pt>
                <c:pt idx="6">
                  <c:v>146</c:v>
                </c:pt>
                <c:pt idx="9">
                  <c:v>126</c:v>
                </c:pt>
                <c:pt idx="12">
                  <c:v>105</c:v>
                </c:pt>
              </c:numCache>
            </c:numRef>
          </c:val>
          <c:extLst xmlns:c16r2="http://schemas.microsoft.com/office/drawing/2015/06/chart">
            <c:ext xmlns:c16="http://schemas.microsoft.com/office/drawing/2014/chart" uri="{C3380CC4-5D6E-409C-BE32-E72D297353CC}">
              <c16:uniqueId val="{00000007-CF4D-41A2-88E9-4EA16C8E9A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15054</c:v>
                </c:pt>
                <c:pt idx="3">
                  <c:v>14502</c:v>
                </c:pt>
                <c:pt idx="6">
                  <c:v>13535</c:v>
                </c:pt>
                <c:pt idx="9">
                  <c:v>12599</c:v>
                </c:pt>
                <c:pt idx="12">
                  <c:v>11252</c:v>
                </c:pt>
              </c:numCache>
            </c:numRef>
          </c:val>
          <c:extLst xmlns:c16r2="http://schemas.microsoft.com/office/drawing/2015/06/chart">
            <c:ext xmlns:c16="http://schemas.microsoft.com/office/drawing/2014/chart" uri="{C3380CC4-5D6E-409C-BE32-E72D297353CC}">
              <c16:uniqueId val="{00000008-CF4D-41A2-88E9-4EA16C8E9A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F4D-41A2-88E9-4EA16C8E9A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27538</c:v>
                </c:pt>
                <c:pt idx="3">
                  <c:v>27826</c:v>
                </c:pt>
                <c:pt idx="6">
                  <c:v>29087</c:v>
                </c:pt>
                <c:pt idx="9">
                  <c:v>28461</c:v>
                </c:pt>
                <c:pt idx="12">
                  <c:v>27407</c:v>
                </c:pt>
              </c:numCache>
            </c:numRef>
          </c:val>
          <c:extLst xmlns:c16r2="http://schemas.microsoft.com/office/drawing/2015/06/chart">
            <c:ext xmlns:c16="http://schemas.microsoft.com/office/drawing/2014/chart" uri="{C3380CC4-5D6E-409C-BE32-E72D297353CC}">
              <c16:uniqueId val="{0000000A-CF4D-41A2-88E9-4EA16C8E9ACC}"/>
            </c:ext>
          </c:extLst>
        </c:ser>
        <c:dLbls>
          <c:showLegendKey val="0"/>
          <c:showVal val="0"/>
          <c:showCatName val="0"/>
          <c:showSerName val="0"/>
          <c:showPercent val="0"/>
          <c:showBubbleSize val="0"/>
        </c:dLbls>
        <c:gapWidth val="100"/>
        <c:overlap val="100"/>
        <c:axId val="244610040"/>
        <c:axId val="245181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3143</c:v>
                </c:pt>
                <c:pt idx="2">
                  <c:v>#N/A</c:v>
                </c:pt>
                <c:pt idx="3">
                  <c:v>#N/A</c:v>
                </c:pt>
                <c:pt idx="4">
                  <c:v>1627</c:v>
                </c:pt>
                <c:pt idx="5">
                  <c:v>#N/A</c:v>
                </c:pt>
                <c:pt idx="6">
                  <c:v>#N/A</c:v>
                </c:pt>
                <c:pt idx="7">
                  <c:v>855</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F4D-41A2-88E9-4EA16C8E9ACC}"/>
            </c:ext>
          </c:extLst>
        </c:ser>
        <c:dLbls>
          <c:showLegendKey val="0"/>
          <c:showVal val="0"/>
          <c:showCatName val="0"/>
          <c:showSerName val="0"/>
          <c:showPercent val="0"/>
          <c:showBubbleSize val="0"/>
        </c:dLbls>
        <c:marker val="1"/>
        <c:smooth val="0"/>
        <c:axId val="244610040"/>
        <c:axId val="245181432"/>
      </c:lineChart>
      <c:catAx>
        <c:axId val="244610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5181432"/>
        <c:crosses val="autoZero"/>
        <c:auto val="1"/>
        <c:lblAlgn val="ctr"/>
        <c:lblOffset val="100"/>
        <c:tickLblSkip val="1"/>
        <c:tickMarkSkip val="1"/>
        <c:noMultiLvlLbl val="0"/>
      </c:catAx>
      <c:valAx>
        <c:axId val="245181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610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2530</c:v>
                </c:pt>
                <c:pt idx="1">
                  <c:v>3031</c:v>
                </c:pt>
                <c:pt idx="2">
                  <c:v>3793</c:v>
                </c:pt>
              </c:numCache>
            </c:numRef>
          </c:val>
          <c:extLst xmlns:c16r2="http://schemas.microsoft.com/office/drawing/2015/06/chart">
            <c:ext xmlns:c16="http://schemas.microsoft.com/office/drawing/2014/chart" uri="{C3380CC4-5D6E-409C-BE32-E72D297353CC}">
              <c16:uniqueId val="{00000000-512F-4E76-ABD2-06999909A00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312</c:v>
                </c:pt>
                <c:pt idx="1">
                  <c:v>312</c:v>
                </c:pt>
                <c:pt idx="2">
                  <c:v>312</c:v>
                </c:pt>
              </c:numCache>
            </c:numRef>
          </c:val>
          <c:extLst xmlns:c16r2="http://schemas.microsoft.com/office/drawing/2015/06/chart">
            <c:ext xmlns:c16="http://schemas.microsoft.com/office/drawing/2014/chart" uri="{C3380CC4-5D6E-409C-BE32-E72D297353CC}">
              <c16:uniqueId val="{00000001-512F-4E76-ABD2-06999909A00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4114</c:v>
                </c:pt>
                <c:pt idx="1">
                  <c:v>4736</c:v>
                </c:pt>
                <c:pt idx="2">
                  <c:v>5394</c:v>
                </c:pt>
              </c:numCache>
            </c:numRef>
          </c:val>
          <c:extLst xmlns:c16r2="http://schemas.microsoft.com/office/drawing/2015/06/chart">
            <c:ext xmlns:c16="http://schemas.microsoft.com/office/drawing/2014/chart" uri="{C3380CC4-5D6E-409C-BE32-E72D297353CC}">
              <c16:uniqueId val="{00000002-512F-4E76-ABD2-06999909A002}"/>
            </c:ext>
          </c:extLst>
        </c:ser>
        <c:dLbls>
          <c:showLegendKey val="0"/>
          <c:showVal val="0"/>
          <c:showCatName val="0"/>
          <c:showSerName val="0"/>
          <c:showPercent val="0"/>
          <c:showBubbleSize val="0"/>
        </c:dLbls>
        <c:gapWidth val="120"/>
        <c:overlap val="100"/>
        <c:axId val="245183000"/>
        <c:axId val="245183392"/>
      </c:barChart>
      <c:catAx>
        <c:axId val="245183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5183392"/>
        <c:crosses val="autoZero"/>
        <c:auto val="1"/>
        <c:lblAlgn val="ctr"/>
        <c:lblOffset val="100"/>
        <c:tickLblSkip val="1"/>
        <c:tickMarkSkip val="1"/>
        <c:noMultiLvlLbl val="0"/>
      </c:catAx>
      <c:valAx>
        <c:axId val="245183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5183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49C-47DB-A230-EC787056838C}"/>
                </c:ext>
                <c:ext xmlns:c15="http://schemas.microsoft.com/office/drawing/2012/chart" uri="{CE6537A1-D6FC-4f65-9D91-7224C49458BB}">
                  <c15:dlblFieldTable>
                    <c15:dlblFTEntry>
                      <c15:txfldGUID>{06709119-B598-41AC-8491-38C6B06370AA}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49C-47DB-A230-EC787056838C}"/>
                </c:ext>
                <c:ext xmlns:c15="http://schemas.microsoft.com/office/drawing/2012/chart" uri="{CE6537A1-D6FC-4f65-9D91-7224C49458BB}">
                  <c15:dlblFieldTable>
                    <c15:dlblFTEntry>
                      <c15:txfldGUID>{9E868C88-06F3-49FF-BA90-79D5B6EF2F79}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49C-47DB-A230-EC787056838C}"/>
                </c:ext>
                <c:ext xmlns:c15="http://schemas.microsoft.com/office/drawing/2012/chart" uri="{CE6537A1-D6FC-4f65-9D91-7224C49458BB}">
                  <c15:dlblFieldTable>
                    <c15:dlblFTEntry>
                      <c15:txfldGUID>{29B6E9DC-ECDC-4FB6-98B9-CD1B0E9F6B53}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49C-47DB-A230-EC787056838C}"/>
                </c:ext>
                <c:ext xmlns:c15="http://schemas.microsoft.com/office/drawing/2012/chart" uri="{CE6537A1-D6FC-4f65-9D91-7224C49458BB}">
                  <c15:dlblFieldTable>
                    <c15:dlblFTEntry>
                      <c15:txfldGUID>{D4A2954F-F73C-44A7-9CA9-1F1B66E3CB89}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49C-47DB-A230-EC787056838C}"/>
                </c:ext>
                <c:ext xmlns:c15="http://schemas.microsoft.com/office/drawing/2012/chart" uri="{CE6537A1-D6FC-4f65-9D91-7224C49458BB}">
                  <c15:dlblFieldTable>
                    <c15:dlblFTEntry>
                      <c15:txfldGUID>{FE000F83-572E-4AD2-B195-7711C9108966}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49C-47DB-A230-EC787056838C}"/>
                </c:ext>
                <c:ext xmlns:c15="http://schemas.microsoft.com/office/drawing/2012/chart" uri="{CE6537A1-D6FC-4f65-9D91-7224C49458BB}">
                  <c15:dlblFieldTable>
                    <c15:dlblFTEntry>
                      <c15:txfldGUID>{8A9A7F78-E0E7-4381-AED9-B3C0310F9BC9}</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49C-47DB-A230-EC787056838C}"/>
                </c:ext>
                <c:ext xmlns:c15="http://schemas.microsoft.com/office/drawing/2012/chart" uri="{CE6537A1-D6FC-4f65-9D91-7224C49458BB}">
                  <c15:dlblFieldTable>
                    <c15:dlblFTEntry>
                      <c15:txfldGUID>{3D4A8F8D-72CC-464B-A9BD-4E4FC05B1722}</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49C-47DB-A230-EC787056838C}"/>
                </c:ext>
                <c:ext xmlns:c15="http://schemas.microsoft.com/office/drawing/2012/chart" uri="{CE6537A1-D6FC-4f65-9D91-7224C49458BB}">
                  <c15:dlblFieldTable>
                    <c15:dlblFTEntry>
                      <c15:txfldGUID>{32347D9F-41B4-4175-A265-7D6D72FC3DB4}</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49C-47DB-A230-EC787056838C}"/>
                </c:ext>
                <c:ext xmlns:c15="http://schemas.microsoft.com/office/drawing/2012/chart" uri="{CE6537A1-D6FC-4f65-9D91-7224C49458BB}">
                  <c15:dlblFieldTable>
                    <c15:dlblFTEntry>
                      <c15:txfldGUID>{1630DA32-1E2D-4CD9-936E-CCF914DAF303}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55.9</c:v>
                </c:pt>
                <c:pt idx="24">
                  <c:v>46.5</c:v>
                </c:pt>
                <c:pt idx="32">
                  <c:v>58.4</c:v>
                </c:pt>
              </c:numCache>
            </c:numRef>
          </c:xVal>
          <c:yVal>
            <c:numRef>
              <c:f>公会計指標分析・財政指標組合せ分析表!$BP$51:$DC$51</c:f>
              <c:numCache>
                <c:formatCode>#,##0.0;"▲ "#,##0.0</c:formatCode>
                <c:ptCount val="40"/>
                <c:pt idx="16">
                  <c:v>4.3</c:v>
                </c:pt>
              </c:numCache>
            </c:numRef>
          </c:yVal>
          <c:smooth val="0"/>
          <c:extLst xmlns:c16r2="http://schemas.microsoft.com/office/drawing/2015/06/chart">
            <c:ext xmlns:c16="http://schemas.microsoft.com/office/drawing/2014/chart" uri="{C3380CC4-5D6E-409C-BE32-E72D297353CC}">
              <c16:uniqueId val="{00000009-949C-47DB-A230-EC787056838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49C-47DB-A230-EC787056838C}"/>
                </c:ext>
                <c:ext xmlns:c15="http://schemas.microsoft.com/office/drawing/2012/chart" uri="{CE6537A1-D6FC-4f65-9D91-7224C49458BB}">
                  <c15:dlblFieldTable>
                    <c15:dlblFTEntry>
                      <c15:txfldGUID>{D251FCAD-B166-48AC-9894-F30F145B52CE}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49C-47DB-A230-EC787056838C}"/>
                </c:ext>
                <c:ext xmlns:c15="http://schemas.microsoft.com/office/drawing/2012/chart" uri="{CE6537A1-D6FC-4f65-9D91-7224C49458BB}">
                  <c15:dlblFieldTable>
                    <c15:dlblFTEntry>
                      <c15:txfldGUID>{DFCC319E-8E8B-4E02-904A-C636B9A8C346}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49C-47DB-A230-EC787056838C}"/>
                </c:ext>
                <c:ext xmlns:c15="http://schemas.microsoft.com/office/drawing/2012/chart" uri="{CE6537A1-D6FC-4f65-9D91-7224C49458BB}">
                  <c15:dlblFieldTable>
                    <c15:dlblFTEntry>
                      <c15:txfldGUID>{EAB1B6F4-E9F0-4F0D-9B7A-CD8B60021E49}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49C-47DB-A230-EC787056838C}"/>
                </c:ext>
                <c:ext xmlns:c15="http://schemas.microsoft.com/office/drawing/2012/chart" uri="{CE6537A1-D6FC-4f65-9D91-7224C49458BB}">
                  <c15:dlblFieldTable>
                    <c15:dlblFTEntry>
                      <c15:txfldGUID>{EC3658C1-1A37-4340-B3F4-1CDD91DE89FE}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49C-47DB-A230-EC787056838C}"/>
                </c:ext>
                <c:ext xmlns:c15="http://schemas.microsoft.com/office/drawing/2012/chart" uri="{CE6537A1-D6FC-4f65-9D91-7224C49458BB}">
                  <c15:dlblFieldTable>
                    <c15:dlblFTEntry>
                      <c15:txfldGUID>{8A8DEF6A-15B5-4B46-A03B-4AD964701F86}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49C-47DB-A230-EC787056838C}"/>
                </c:ext>
                <c:ext xmlns:c15="http://schemas.microsoft.com/office/drawing/2012/chart" uri="{CE6537A1-D6FC-4f65-9D91-7224C49458BB}">
                  <c15:dlblFieldTable>
                    <c15:dlblFTEntry>
                      <c15:txfldGUID>{5B546EE0-AB03-4115-8DC1-43643D9D4FA5}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49C-47DB-A230-EC787056838C}"/>
                </c:ext>
                <c:ext xmlns:c15="http://schemas.microsoft.com/office/drawing/2012/chart" uri="{CE6537A1-D6FC-4f65-9D91-7224C49458BB}">
                  <c15:dlblFieldTable>
                    <c15:dlblFTEntry>
                      <c15:txfldGUID>{FC7D11B6-618E-41F6-BC7C-2BECA4C6C4AC}</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49C-47DB-A230-EC787056838C}"/>
                </c:ext>
                <c:ext xmlns:c15="http://schemas.microsoft.com/office/drawing/2012/chart" uri="{CE6537A1-D6FC-4f65-9D91-7224C49458BB}">
                  <c15:dlblFieldTable>
                    <c15:dlblFTEntry>
                      <c15:txfldGUID>{5A3848FC-1985-4EDE-B973-65F5963B638C}</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49C-47DB-A230-EC787056838C}"/>
                </c:ext>
                <c:ext xmlns:c15="http://schemas.microsoft.com/office/drawing/2012/chart" uri="{CE6537A1-D6FC-4f65-9D91-7224C49458BB}">
                  <c15:dlblFieldTable>
                    <c15:dlblFTEntry>
                      <c15:txfldGUID>{B84ECF6B-1694-4E85-8D18-B0BA4A7D2D25}</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949C-47DB-A230-EC787056838C}"/>
            </c:ext>
          </c:extLst>
        </c:ser>
        <c:dLbls>
          <c:showLegendKey val="0"/>
          <c:showVal val="1"/>
          <c:showCatName val="0"/>
          <c:showSerName val="0"/>
          <c:showPercent val="0"/>
          <c:showBubbleSize val="0"/>
        </c:dLbls>
        <c:axId val="245184176"/>
        <c:axId val="245184568"/>
      </c:scatterChart>
      <c:valAx>
        <c:axId val="245184176"/>
        <c:scaling>
          <c:orientation val="minMax"/>
          <c:max val="58.8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5184568"/>
        <c:crosses val="autoZero"/>
        <c:crossBetween val="midCat"/>
      </c:valAx>
      <c:valAx>
        <c:axId val="245184568"/>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51841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471-4E40-A2CA-D9F930DF7E3C}"/>
                </c:ext>
                <c:ext xmlns:c15="http://schemas.microsoft.com/office/drawing/2012/chart" uri="{CE6537A1-D6FC-4f65-9D91-7224C49458BB}">
                  <c15:dlblFieldTable>
                    <c15:dlblFTEntry>
                      <c15:txfldGUID>{2F308AAA-847D-477B-839F-8422F3AD7095}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471-4E40-A2CA-D9F930DF7E3C}"/>
                </c:ext>
                <c:ext xmlns:c15="http://schemas.microsoft.com/office/drawing/2012/chart" uri="{CE6537A1-D6FC-4f65-9D91-7224C49458BB}">
                  <c15:dlblFieldTable>
                    <c15:dlblFTEntry>
                      <c15:txfldGUID>{15CBDA3A-312E-4A79-9677-FD1BB27AA374}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471-4E40-A2CA-D9F930DF7E3C}"/>
                </c:ext>
                <c:ext xmlns:c15="http://schemas.microsoft.com/office/drawing/2012/chart" uri="{CE6537A1-D6FC-4f65-9D91-7224C49458BB}">
                  <c15:dlblFieldTable>
                    <c15:dlblFTEntry>
                      <c15:txfldGUID>{E1065A65-2B65-4C04-A0B6-3C35C1D7DD4A}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471-4E40-A2CA-D9F930DF7E3C}"/>
                </c:ext>
                <c:ext xmlns:c15="http://schemas.microsoft.com/office/drawing/2012/chart" uri="{CE6537A1-D6FC-4f65-9D91-7224C49458BB}">
                  <c15:dlblFieldTable>
                    <c15:dlblFTEntry>
                      <c15:txfldGUID>{63BBD149-6964-4954-99E2-20FF6F74D2F0}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471-4E40-A2CA-D9F930DF7E3C}"/>
                </c:ext>
                <c:ext xmlns:c15="http://schemas.microsoft.com/office/drawing/2012/chart" uri="{CE6537A1-D6FC-4f65-9D91-7224C49458BB}">
                  <c15:dlblFieldTable>
                    <c15:dlblFTEntry>
                      <c15:txfldGUID>{F007AA6E-C864-413E-9527-420F764B0A43}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471-4E40-A2CA-D9F930DF7E3C}"/>
                </c:ext>
                <c:ext xmlns:c15="http://schemas.microsoft.com/office/drawing/2012/chart" uri="{CE6537A1-D6FC-4f65-9D91-7224C49458BB}">
                  <c15:dlblFieldTable>
                    <c15:dlblFTEntry>
                      <c15:txfldGUID>{C0BEE574-AF1D-47D9-B10E-C13100CE80E3}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471-4E40-A2CA-D9F930DF7E3C}"/>
                </c:ext>
                <c:ext xmlns:c15="http://schemas.microsoft.com/office/drawing/2012/chart" uri="{CE6537A1-D6FC-4f65-9D91-7224C49458BB}">
                  <c15:dlblFieldTable>
                    <c15:dlblFTEntry>
                      <c15:txfldGUID>{FB6F82D2-BA7B-4AB7-8E84-E9ED162A9E2B}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471-4E40-A2CA-D9F930DF7E3C}"/>
                </c:ext>
                <c:ext xmlns:c15="http://schemas.microsoft.com/office/drawing/2012/chart" uri="{CE6537A1-D6FC-4f65-9D91-7224C49458BB}">
                  <c15:dlblFieldTable>
                    <c15:dlblFTEntry>
                      <c15:txfldGUID>{9A175088-B208-4E7E-9C1D-B02FC8225EF3}</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471-4E40-A2CA-D9F930DF7E3C}"/>
                </c:ext>
                <c:ext xmlns:c15="http://schemas.microsoft.com/office/drawing/2012/chart" uri="{CE6537A1-D6FC-4f65-9D91-7224C49458BB}">
                  <c15:dlblFieldTable>
                    <c15:dlblFTEntry>
                      <c15:txfldGUID>{AC20A8E3-A8A1-42D4-BD8F-9D46CD66818E}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4.5999999999999996</c:v>
                </c:pt>
                <c:pt idx="16">
                  <c:v>4.3</c:v>
                </c:pt>
                <c:pt idx="24">
                  <c:v>3.7</c:v>
                </c:pt>
                <c:pt idx="32">
                  <c:v>3.4</c:v>
                </c:pt>
              </c:numCache>
            </c:numRef>
          </c:xVal>
          <c:yVal>
            <c:numRef>
              <c:f>公会計指標分析・財政指標組合せ分析表!$BP$73:$DC$73</c:f>
              <c:numCache>
                <c:formatCode>#,##0.0;"▲ "#,##0.0</c:formatCode>
                <c:ptCount val="40"/>
                <c:pt idx="0">
                  <c:v>15.7</c:v>
                </c:pt>
                <c:pt idx="8">
                  <c:v>8.4</c:v>
                </c:pt>
                <c:pt idx="16">
                  <c:v>4.3</c:v>
                </c:pt>
              </c:numCache>
            </c:numRef>
          </c:yVal>
          <c:smooth val="0"/>
          <c:extLst xmlns:c16r2="http://schemas.microsoft.com/office/drawing/2015/06/chart">
            <c:ext xmlns:c16="http://schemas.microsoft.com/office/drawing/2014/chart" uri="{C3380CC4-5D6E-409C-BE32-E72D297353CC}">
              <c16:uniqueId val="{00000009-A471-4E40-A2CA-D9F930DF7E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7447958306913316E-2"/>
                  <c:y val="-7.8681210515464339E-2"/>
                </c:manualLayout>
              </c:layout>
              <c:tx>
                <c:strRef>
                  <c:f>公会計指標分析・財政指標組合せ分析表!$BP$72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471-4E40-A2CA-D9F930DF7E3C}"/>
                </c:ext>
                <c:ext xmlns:c15="http://schemas.microsoft.com/office/drawing/2012/chart" uri="{CE6537A1-D6FC-4f65-9D91-7224C49458BB}">
                  <c15:dlblFieldTable>
                    <c15:dlblFTEntry>
                      <c15:txfldGUID>{FD8693C6-BF01-4FC8-A326-8930FD7FA1D1}</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471-4E40-A2CA-D9F930DF7E3C}"/>
                </c:ext>
                <c:ext xmlns:c15="http://schemas.microsoft.com/office/drawing/2012/chart" uri="{CE6537A1-D6FC-4f65-9D91-7224C49458BB}">
                  <c15:dlblFieldTable>
                    <c15:dlblFTEntry>
                      <c15:txfldGUID>{199A8973-8F78-46E2-82FD-A42B77E69585}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471-4E40-A2CA-D9F930DF7E3C}"/>
                </c:ext>
                <c:ext xmlns:c15="http://schemas.microsoft.com/office/drawing/2012/chart" uri="{CE6537A1-D6FC-4f65-9D91-7224C49458BB}">
                  <c15:dlblFieldTable>
                    <c15:dlblFTEntry>
                      <c15:txfldGUID>{B02B9697-A2A9-499A-B7A5-78F226B54CC8}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471-4E40-A2CA-D9F930DF7E3C}"/>
                </c:ext>
                <c:ext xmlns:c15="http://schemas.microsoft.com/office/drawing/2012/chart" uri="{CE6537A1-D6FC-4f65-9D91-7224C49458BB}">
                  <c15:dlblFieldTable>
                    <c15:dlblFTEntry>
                      <c15:txfldGUID>{EEB9DC2E-19B1-48CD-8807-E772D86BEE0D}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471-4E40-A2CA-D9F930DF7E3C}"/>
                </c:ext>
                <c:ext xmlns:c15="http://schemas.microsoft.com/office/drawing/2012/chart" uri="{CE6537A1-D6FC-4f65-9D91-7224C49458BB}">
                  <c15:dlblFieldTable>
                    <c15:dlblFTEntry>
                      <c15:txfldGUID>{BDC71F29-52A8-43B6-9E3F-EE522C379267}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471-4E40-A2CA-D9F930DF7E3C}"/>
                </c:ext>
                <c:ext xmlns:c15="http://schemas.microsoft.com/office/drawing/2012/chart" uri="{CE6537A1-D6FC-4f65-9D91-7224C49458BB}">
                  <c15:dlblFieldTable>
                    <c15:dlblFTEntry>
                      <c15:txfldGUID>{979D531D-D31F-4BAB-88F0-DB333FAED7FE}</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3.5948024931308088E-2"/>
                  <c:y val="-4.6152083660123557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471-4E40-A2CA-D9F930DF7E3C}"/>
                </c:ext>
                <c:ext xmlns:c15="http://schemas.microsoft.com/office/drawing/2012/chart" uri="{CE6537A1-D6FC-4f65-9D91-7224C49458BB}">
                  <c15:dlblFieldTable>
                    <c15:dlblFTEntry>
                      <c15:txfldGUID>{9DEFE243-D3A9-4784-B92C-345D586B74E7}</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471-4E40-A2CA-D9F930DF7E3C}"/>
                </c:ext>
                <c:ext xmlns:c15="http://schemas.microsoft.com/office/drawing/2012/chart" uri="{CE6537A1-D6FC-4f65-9D91-7224C49458BB}">
                  <c15:dlblFieldTable>
                    <c15:dlblFTEntry>
                      <c15:txfldGUID>{B6E46483-2787-4044-8898-BA9449ABB36F}</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471-4E40-A2CA-D9F930DF7E3C}"/>
                </c:ext>
                <c:ext xmlns:c15="http://schemas.microsoft.com/office/drawing/2012/chart" uri="{CE6537A1-D6FC-4f65-9D91-7224C49458BB}">
                  <c15:dlblFieldTable>
                    <c15:dlblFTEntry>
                      <c15:txfldGUID>{40C0ADFC-D066-4215-AA92-7DFE56486A62}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7.8</c:v>
                </c:pt>
                <c:pt idx="24">
                  <c:v>7.5</c:v>
                </c:pt>
                <c:pt idx="32">
                  <c:v>7.2</c:v>
                </c:pt>
              </c:numCache>
            </c:numRef>
          </c:xVal>
          <c:yVal>
            <c:numRef>
              <c:f>公会計指標分析・財政指標組合せ分析表!$BP$77:$DC$77</c:f>
              <c:numCache>
                <c:formatCode>#,##0.0;"▲ "#,##0.0</c:formatCode>
                <c:ptCount val="40"/>
                <c:pt idx="0">
                  <c:v>37.6</c:v>
                </c:pt>
                <c:pt idx="8">
                  <c:v>33.799999999999997</c:v>
                </c:pt>
                <c:pt idx="16">
                  <c:v>37.299999999999997</c:v>
                </c:pt>
                <c:pt idx="24">
                  <c:v>33.1</c:v>
                </c:pt>
                <c:pt idx="32">
                  <c:v>31.3</c:v>
                </c:pt>
              </c:numCache>
            </c:numRef>
          </c:yVal>
          <c:smooth val="0"/>
          <c:extLst xmlns:c16r2="http://schemas.microsoft.com/office/drawing/2015/06/chart">
            <c:ext xmlns:c16="http://schemas.microsoft.com/office/drawing/2014/chart" uri="{C3380CC4-5D6E-409C-BE32-E72D297353CC}">
              <c16:uniqueId val="{00000013-A471-4E40-A2CA-D9F930DF7E3C}"/>
            </c:ext>
          </c:extLst>
        </c:ser>
        <c:dLbls>
          <c:showLegendKey val="0"/>
          <c:showVal val="1"/>
          <c:showCatName val="0"/>
          <c:showSerName val="0"/>
          <c:showPercent val="0"/>
          <c:showBubbleSize val="0"/>
        </c:dLbls>
        <c:axId val="244609648"/>
        <c:axId val="244609256"/>
      </c:scatterChart>
      <c:valAx>
        <c:axId val="244609648"/>
        <c:scaling>
          <c:orientation val="minMax"/>
          <c:max val="8.2999999999999989"/>
          <c:min val="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609256"/>
        <c:crosses val="autoZero"/>
        <c:crossBetween val="midCat"/>
      </c:valAx>
      <c:valAx>
        <c:axId val="244609256"/>
        <c:scaling>
          <c:orientation val="minMax"/>
          <c:max val="4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6096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３か年平均の実質公債費率は３．４％で、前年と比較して０．３ポイント減少している。これは、継続して市債発行額の抑制に取り組んでいる成果と考えらている。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今後も「第５期財政健全化推進計画」に基づき、計画的な市債の発行に努め、一層の財政の健全化を図っていく。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将来負担額については、一般会計等に係る地方債の現在高（前年度比△</a:t>
          </a:r>
          <a:r>
            <a:rPr kumimoji="1" lang="en-US" altLang="ja-JP" sz="1400">
              <a:latin typeface="ＭＳ ゴシック" pitchFamily="49" charset="-128"/>
              <a:ea typeface="ＭＳ ゴシック" pitchFamily="49" charset="-128"/>
            </a:rPr>
            <a:t>1,054</a:t>
          </a:r>
          <a:r>
            <a:rPr kumimoji="1" lang="ja-JP" altLang="en-US" sz="1400">
              <a:latin typeface="ＭＳ ゴシック" pitchFamily="49" charset="-128"/>
              <a:ea typeface="ＭＳ ゴシック" pitchFamily="49" charset="-128"/>
            </a:rPr>
            <a:t>百万円）や公営企業債等繰入見込額（前年度比△</a:t>
          </a:r>
          <a:r>
            <a:rPr kumimoji="1" lang="en-US" altLang="ja-JP" sz="1400">
              <a:latin typeface="ＭＳ ゴシック" pitchFamily="49" charset="-128"/>
              <a:ea typeface="ＭＳ ゴシック" pitchFamily="49" charset="-128"/>
            </a:rPr>
            <a:t>1,347</a:t>
          </a:r>
          <a:r>
            <a:rPr kumimoji="1" lang="ja-JP" altLang="en-US" sz="1400">
              <a:latin typeface="ＭＳ ゴシック" pitchFamily="49" charset="-128"/>
              <a:ea typeface="ＭＳ ゴシック" pitchFamily="49" charset="-128"/>
            </a:rPr>
            <a:t>百万円）の減等により減少している。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充当可能財源等については、前年度と比較すると充当可能特定歳入及び基準財政需要額参入見込額は減となっているが、充当可能基金の増により</a:t>
          </a:r>
          <a:r>
            <a:rPr kumimoji="1" lang="en-US" altLang="ja-JP" sz="1400">
              <a:latin typeface="ＭＳ ゴシック" pitchFamily="49" charset="-128"/>
              <a:ea typeface="ＭＳ ゴシック" pitchFamily="49" charset="-128"/>
            </a:rPr>
            <a:t>997</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これらの要因により、本年においても将来負担比率は「－」となった。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引き続き「第５期財政健全化推進計画」に基づき、市債の発行の抑制等に取り組み、健全財政の確保に努める。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栃木県鹿沼市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百万円の増となった。理由としては、財政調整基金の増（前年比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百万円）、庁舎建設基金の増（前年比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百万円）があげられる。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「第５期財政健全化推進計画」に基づく基金の確保に努めるとともに、特定目的基金の繰入については、計画的に進めていく。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については、新庁舎建設に充てるものである。「かぬまあわの振興基金」については、地域振興のために実施する事業に充てるものである。「公共施設整備基金」は公共施設の整備にあてるものである。「後継者対策基金」については、後継者対策事業にあてるものである。「中山間地域農村環境保全基金」については、中山間地域の農村環境を形成する土地改良施設等の適正な保全に資する事業にあて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「庁舎建設基金」については、新庁舎建設事業費のため、平成３３年度末現在高を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億円以上とするという目標のもと、計画的に基金積み立てを行ったためである。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「かぬまあわの振興基金」については、本市へのふるさと納税を原資に毎年度積み立てを行っているためである。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「公共施設整備基金」については、公共施設総合管理計画に基づく、今後の公共施設の更新・修繕等に必要な財源確保のため計画的に積み立てを行ったためである。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現在実施中の新庁舎整備の財源として活用していく。「かぬま・あわの振興基金」は、原資となった合併特例債の償還が平成３２年度に完了することも踏まえ、観光施設等の国県補助金等の特定財源が見込めない施設の更新や修繕等有効活用していく。「公共施設整備基金」は、「公共施設等総合管理計画」に基づく老朽化した公共施設の更新・修繕に備え、計画的に積み立て、繰入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平成２７年度から比較すると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百万円の増となった。これは、「第５期財政健全化推進計画」に基づき、財政調整基金残高を平成３３年度末までに３０億円以上とするという目標のもと、計画的に積み立てを行ったためである。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「第５期財政健全化推進計画」において、平成３３年度末の残高目標値を標準財政規模の１０％となる２３億円に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平成２７年度の関東東北豪雨に際し、災害復旧対策に向け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万円の基金取り崩しを行った経緯を踏まえ、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７億円を加えた３０億円とした。平成２９年度において、すでに目標は達成しているが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災害等の緊急事態が発生した場合においても、安定した財政基盤を維持できるように努めていく。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平成２３年度以降では、大きな増減はない。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現在、借換を前提とした借入、市場公募債による借入を行っていないため減債基金へ計画的な積み立ては行っていない。　しかしながら、今後、繰上償還が生じた時への対応や縁故債の利率が若干ながら上昇している状況を踏まえ、市場公募債等の有効性も検証したうえで、運用を図っていく。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98,652
97,564
490.64
39,645,878
38,746,307
750,777
22,734,533
27,407,020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6" name="テキスト ボックス 35"/>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8" name="テキスト ボックス 37"/>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本市では、平成２７年度に策定した鹿沼市公共施設等総合管理計画において、今後</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年間で、延床面積換算</a:t>
          </a:r>
          <a:r>
            <a:rPr kumimoji="1" lang="en-US" altLang="ja-JP" sz="1100">
              <a:latin typeface="ＭＳ Ｐゴシック" panose="020B0600070205080204" pitchFamily="50" charset="-128"/>
              <a:ea typeface="ＭＳ Ｐゴシック" panose="020B0600070205080204" pitchFamily="50" charset="-128"/>
            </a:rPr>
            <a:t>27.4</a:t>
          </a:r>
          <a:r>
            <a:rPr kumimoji="1" lang="ja-JP" altLang="en-US" sz="1100">
              <a:latin typeface="ＭＳ Ｐゴシック" panose="020B0600070205080204" pitchFamily="50" charset="-128"/>
              <a:ea typeface="ＭＳ Ｐゴシック" panose="020B0600070205080204" pitchFamily="50" charset="-128"/>
            </a:rPr>
            <a:t>％の施設削減を目標とし、施設分類ごとの方針に基づいた再編や再整備を推進している。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おいては、類似団体と同程度の水準であるが、今後老朽化は進行する見込みであるため、公共施設等総合管理計画に基づき中長期的な視点で効果的・効率的に公共施設の整備等を行い、公共施設の適正配置を目指していく必要がある。</a:t>
          </a: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5" name="直線コネクタ 54"/>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6" name="テキスト ボックス 55"/>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7" name="直線コネクタ 56"/>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8" name="テキスト ボックス 57"/>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9" name="直線コネクタ 58"/>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0" name="テキスト ボックス 59"/>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1" name="直線コネクタ 60"/>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2" name="テキスト ボックス 61"/>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3" name="直線コネクタ 62"/>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4" name="テキスト ボックス 63"/>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8" name="直線コネクタ 67"/>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9"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0" name="直線コネクタ 69"/>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1"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2" name="直線コネクタ 71"/>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143527</xdr:rowOff>
    </xdr:from>
    <xdr:ext cx="405111" cy="259045"/>
    <xdr:sp macro="" textlink="">
      <xdr:nvSpPr>
        <xdr:cNvPr id="73" name="有形固定資産減価償却率平均値テキスト"/>
        <xdr:cNvSpPr txBox="1"/>
      </xdr:nvSpPr>
      <xdr:spPr>
        <a:xfrm>
          <a:off x="4813300" y="5887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4" name="フローチャート: 判断 73"/>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5" name="フローチャート: 判断 74"/>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6" name="フローチャート: 判断 75"/>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82" name="楕円 81"/>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102675</xdr:rowOff>
    </xdr:from>
    <xdr:ext cx="405111" cy="259045"/>
    <xdr:sp macro="" textlink="">
      <xdr:nvSpPr>
        <xdr:cNvPr id="83" name="有形固定資産減価償却率該当値テキスト"/>
        <xdr:cNvSpPr txBox="1"/>
      </xdr:nvSpPr>
      <xdr:spPr>
        <a:xfrm>
          <a:off x="4813300" y="60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38100</xdr:rowOff>
    </xdr:from>
    <xdr:to>
      <xdr:col>19</xdr:col>
      <xdr:colOff>187325</xdr:colOff>
      <xdr:row>33</xdr:row>
      <xdr:rowOff>139700</xdr:rowOff>
    </xdr:to>
    <xdr:sp macro="" textlink="">
      <xdr:nvSpPr>
        <xdr:cNvPr id="84" name="楕円 83"/>
        <xdr:cNvSpPr/>
      </xdr:nvSpPr>
      <xdr:spPr>
        <a:xfrm>
          <a:off x="40005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xdr:rowOff>
    </xdr:from>
    <xdr:to>
      <xdr:col>23</xdr:col>
      <xdr:colOff>85725</xdr:colOff>
      <xdr:row>33</xdr:row>
      <xdr:rowOff>88900</xdr:rowOff>
    </xdr:to>
    <xdr:cxnSp macro="">
      <xdr:nvCxnSpPr>
        <xdr:cNvPr id="85" name="直線コネクタ 84"/>
        <xdr:cNvCxnSpPr/>
      </xdr:nvCxnSpPr>
      <xdr:spPr>
        <a:xfrm flipV="1">
          <a:off x="4051300" y="6090073"/>
          <a:ext cx="711200" cy="42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42757</xdr:rowOff>
    </xdr:from>
    <xdr:to>
      <xdr:col>15</xdr:col>
      <xdr:colOff>187325</xdr:colOff>
      <xdr:row>31</xdr:row>
      <xdr:rowOff>144357</xdr:rowOff>
    </xdr:to>
    <xdr:sp macro="" textlink="">
      <xdr:nvSpPr>
        <xdr:cNvPr id="86" name="楕円 85"/>
        <xdr:cNvSpPr/>
      </xdr:nvSpPr>
      <xdr:spPr>
        <a:xfrm>
          <a:off x="3238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93557</xdr:rowOff>
    </xdr:from>
    <xdr:to>
      <xdr:col>19</xdr:col>
      <xdr:colOff>136525</xdr:colOff>
      <xdr:row>33</xdr:row>
      <xdr:rowOff>88900</xdr:rowOff>
    </xdr:to>
    <xdr:cxnSp macro="">
      <xdr:nvCxnSpPr>
        <xdr:cNvPr id="87" name="直線コネクタ 86"/>
        <xdr:cNvCxnSpPr/>
      </xdr:nvCxnSpPr>
      <xdr:spPr>
        <a:xfrm>
          <a:off x="3289300" y="6180032"/>
          <a:ext cx="762000" cy="33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114105</xdr:rowOff>
    </xdr:from>
    <xdr:ext cx="405111" cy="259045"/>
    <xdr:sp macro="" textlink="">
      <xdr:nvSpPr>
        <xdr:cNvPr id="88" name="n_1aveValue有形固定資産減価償却率"/>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89" name="n_2aveValue有形固定資産減価償却率"/>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130827</xdr:rowOff>
    </xdr:from>
    <xdr:ext cx="405111" cy="259045"/>
    <xdr:sp macro="" textlink="">
      <xdr:nvSpPr>
        <xdr:cNvPr id="90" name="n_1mainValue有形固定資産減価償却率"/>
        <xdr:cNvSpPr txBox="1"/>
      </xdr:nvSpPr>
      <xdr:spPr>
        <a:xfrm>
          <a:off x="3836044" y="656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160884</xdr:rowOff>
    </xdr:from>
    <xdr:ext cx="405111" cy="259045"/>
    <xdr:sp macro="" textlink="">
      <xdr:nvSpPr>
        <xdr:cNvPr id="91" name="n_2mainValue有形固定資産減価償却率"/>
        <xdr:cNvSpPr txBox="1"/>
      </xdr:nvSpPr>
      <xdr:spPr>
        <a:xfrm>
          <a:off x="3086744" y="59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本市においては、全国平均よりも低い水準となっている。これは、第５期財政健全化推進計画のもと健全な財政運営を実施し、将来負担比率等において適正な水準にあるためである。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2" name="テキスト ボックス 111"/>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4" name="テキスト ボックス 113"/>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20" name="直線コネクタ 119"/>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23"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4" name="直線コネクタ 123"/>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5"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6" name="フローチャート: 判断 125"/>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51153</xdr:rowOff>
    </xdr:from>
    <xdr:to>
      <xdr:col>76</xdr:col>
      <xdr:colOff>73025</xdr:colOff>
      <xdr:row>31</xdr:row>
      <xdr:rowOff>152753</xdr:rowOff>
    </xdr:to>
    <xdr:sp macro="" textlink="">
      <xdr:nvSpPr>
        <xdr:cNvPr id="132" name="楕円 131"/>
        <xdr:cNvSpPr/>
      </xdr:nvSpPr>
      <xdr:spPr>
        <a:xfrm>
          <a:off x="14744700" y="61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29580</xdr:rowOff>
    </xdr:from>
    <xdr:ext cx="340478" cy="259045"/>
    <xdr:sp macro="" textlink="">
      <xdr:nvSpPr>
        <xdr:cNvPr id="133" name="債務償還可能年数該当値テキスト"/>
        <xdr:cNvSpPr txBox="1"/>
      </xdr:nvSpPr>
      <xdr:spPr>
        <a:xfrm>
          <a:off x="14846300" y="61160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98,652
97,564
490.64
39,645,878
38,746,307
750,777
22,734,533
27,407,020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34925</xdr:rowOff>
    </xdr:from>
    <xdr:to>
      <xdr:col>24</xdr:col>
      <xdr:colOff>114300</xdr:colOff>
      <xdr:row>38</xdr:row>
      <xdr:rowOff>136525</xdr:rowOff>
    </xdr:to>
    <xdr:sp macro="" textlink="">
      <xdr:nvSpPr>
        <xdr:cNvPr id="70" name="楕円 69"/>
        <xdr:cNvSpPr/>
      </xdr:nvSpPr>
      <xdr:spPr>
        <a:xfrm>
          <a:off x="4584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13352</xdr:rowOff>
    </xdr:from>
    <xdr:ext cx="405111" cy="259045"/>
    <xdr:sp macro="" textlink="">
      <xdr:nvSpPr>
        <xdr:cNvPr id="71" name="【道路】&#10;有形固定資産減価償却率該当値テキスト"/>
        <xdr:cNvSpPr txBox="1"/>
      </xdr:nvSpPr>
      <xdr:spPr>
        <a:xfrm>
          <a:off x="4673600"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2" name="楕円 71"/>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85725</xdr:rowOff>
    </xdr:from>
    <xdr:to>
      <xdr:col>24</xdr:col>
      <xdr:colOff>63500</xdr:colOff>
      <xdr:row>38</xdr:row>
      <xdr:rowOff>108585</xdr:rowOff>
    </xdr:to>
    <xdr:cxnSp macro="">
      <xdr:nvCxnSpPr>
        <xdr:cNvPr id="73" name="直線コネクタ 72"/>
        <xdr:cNvCxnSpPr/>
      </xdr:nvCxnSpPr>
      <xdr:spPr>
        <a:xfrm flipV="1">
          <a:off x="3797300" y="66008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78740</xdr:rowOff>
    </xdr:from>
    <xdr:to>
      <xdr:col>15</xdr:col>
      <xdr:colOff>101600</xdr:colOff>
      <xdr:row>39</xdr:row>
      <xdr:rowOff>8890</xdr:rowOff>
    </xdr:to>
    <xdr:sp macro="" textlink="">
      <xdr:nvSpPr>
        <xdr:cNvPr id="74" name="楕円 73"/>
        <xdr:cNvSpPr/>
      </xdr:nvSpPr>
      <xdr:spPr>
        <a:xfrm>
          <a:off x="2857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108585</xdr:rowOff>
    </xdr:from>
    <xdr:to>
      <xdr:col>19</xdr:col>
      <xdr:colOff>177800</xdr:colOff>
      <xdr:row>38</xdr:row>
      <xdr:rowOff>129540</xdr:rowOff>
    </xdr:to>
    <xdr:cxnSp macro="">
      <xdr:nvCxnSpPr>
        <xdr:cNvPr id="75" name="直線コネクタ 74"/>
        <xdr:cNvCxnSpPr/>
      </xdr:nvCxnSpPr>
      <xdr:spPr>
        <a:xfrm flipV="1">
          <a:off x="2908300" y="66236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109237</xdr:rowOff>
    </xdr:from>
    <xdr:ext cx="405111" cy="259045"/>
    <xdr:sp macro="" textlink="">
      <xdr:nvSpPr>
        <xdr:cNvPr id="76"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7"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78" name="n_1mainValue【道路】&#10;有形固定資産減価償却率"/>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xdr:rowOff>
    </xdr:from>
    <xdr:ext cx="405111" cy="259045"/>
    <xdr:sp macro="" textlink="">
      <xdr:nvSpPr>
        <xdr:cNvPr id="79" name="n_2mainValue【道路】&#10;有形固定資産減価償却率"/>
        <xdr:cNvSpPr txBox="1"/>
      </xdr:nvSpPr>
      <xdr:spPr>
        <a:xfrm>
          <a:off x="2705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8"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11" name="フローチャート: 判断 110"/>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15628</xdr:rowOff>
    </xdr:from>
    <xdr:to>
      <xdr:col>55</xdr:col>
      <xdr:colOff>50800</xdr:colOff>
      <xdr:row>40</xdr:row>
      <xdr:rowOff>117228</xdr:rowOff>
    </xdr:to>
    <xdr:sp macro="" textlink="">
      <xdr:nvSpPr>
        <xdr:cNvPr id="117" name="楕円 116"/>
        <xdr:cNvSpPr/>
      </xdr:nvSpPr>
      <xdr:spPr>
        <a:xfrm>
          <a:off x="10426700" y="68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38505</xdr:rowOff>
    </xdr:from>
    <xdr:ext cx="534377" cy="259045"/>
    <xdr:sp macro="" textlink="">
      <xdr:nvSpPr>
        <xdr:cNvPr id="118" name="【道路】&#10;一人当たり延長該当値テキスト"/>
        <xdr:cNvSpPr txBox="1"/>
      </xdr:nvSpPr>
      <xdr:spPr>
        <a:xfrm>
          <a:off x="10515600" y="672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26677</xdr:rowOff>
    </xdr:from>
    <xdr:to>
      <xdr:col>50</xdr:col>
      <xdr:colOff>165100</xdr:colOff>
      <xdr:row>40</xdr:row>
      <xdr:rowOff>128277</xdr:rowOff>
    </xdr:to>
    <xdr:sp macro="" textlink="">
      <xdr:nvSpPr>
        <xdr:cNvPr id="119" name="楕円 118"/>
        <xdr:cNvSpPr/>
      </xdr:nvSpPr>
      <xdr:spPr>
        <a:xfrm>
          <a:off x="9588500" y="68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66428</xdr:rowOff>
    </xdr:from>
    <xdr:to>
      <xdr:col>55</xdr:col>
      <xdr:colOff>0</xdr:colOff>
      <xdr:row>40</xdr:row>
      <xdr:rowOff>77477</xdr:rowOff>
    </xdr:to>
    <xdr:cxnSp macro="">
      <xdr:nvCxnSpPr>
        <xdr:cNvPr id="120" name="直線コネクタ 119"/>
        <xdr:cNvCxnSpPr/>
      </xdr:nvCxnSpPr>
      <xdr:spPr>
        <a:xfrm flipV="1">
          <a:off x="9639300" y="6924428"/>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29325</xdr:rowOff>
    </xdr:from>
    <xdr:to>
      <xdr:col>46</xdr:col>
      <xdr:colOff>38100</xdr:colOff>
      <xdr:row>40</xdr:row>
      <xdr:rowOff>130925</xdr:rowOff>
    </xdr:to>
    <xdr:sp macro="" textlink="">
      <xdr:nvSpPr>
        <xdr:cNvPr id="121" name="楕円 120"/>
        <xdr:cNvSpPr/>
      </xdr:nvSpPr>
      <xdr:spPr>
        <a:xfrm>
          <a:off x="8699500" y="6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77477</xdr:rowOff>
    </xdr:from>
    <xdr:to>
      <xdr:col>50</xdr:col>
      <xdr:colOff>114300</xdr:colOff>
      <xdr:row>40</xdr:row>
      <xdr:rowOff>80125</xdr:rowOff>
    </xdr:to>
    <xdr:cxnSp macro="">
      <xdr:nvCxnSpPr>
        <xdr:cNvPr id="122" name="直線コネクタ 121"/>
        <xdr:cNvCxnSpPr/>
      </xdr:nvCxnSpPr>
      <xdr:spPr>
        <a:xfrm flipV="1">
          <a:off x="8750300" y="6935477"/>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157427</xdr:rowOff>
    </xdr:from>
    <xdr:ext cx="534377" cy="259045"/>
    <xdr:sp macro="" textlink="">
      <xdr:nvSpPr>
        <xdr:cNvPr id="123" name="n_1aveValue【道路】&#10;一人当たり延長"/>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169162</xdr:rowOff>
    </xdr:from>
    <xdr:ext cx="534377" cy="259045"/>
    <xdr:sp macro="" textlink="">
      <xdr:nvSpPr>
        <xdr:cNvPr id="124" name="n_2aveValue【道路】&#10;一人当たり延長"/>
        <xdr:cNvSpPr txBox="1"/>
      </xdr:nvSpPr>
      <xdr:spPr>
        <a:xfrm>
          <a:off x="8483111" y="70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144804</xdr:rowOff>
    </xdr:from>
    <xdr:ext cx="534377" cy="259045"/>
    <xdr:sp macro="" textlink="">
      <xdr:nvSpPr>
        <xdr:cNvPr id="125" name="n_1mainValue【道路】&#10;一人当たり延長"/>
        <xdr:cNvSpPr txBox="1"/>
      </xdr:nvSpPr>
      <xdr:spPr>
        <a:xfrm>
          <a:off x="9359411" y="665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147452</xdr:rowOff>
    </xdr:from>
    <xdr:ext cx="534377" cy="259045"/>
    <xdr:sp macro="" textlink="">
      <xdr:nvSpPr>
        <xdr:cNvPr id="126" name="n_2mainValue【道路】&#10;一人当たり延長"/>
        <xdr:cNvSpPr txBox="1"/>
      </xdr:nvSpPr>
      <xdr:spPr>
        <a:xfrm>
          <a:off x="8483111" y="66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65" name="楕円 164"/>
        <xdr:cNvSpPr/>
      </xdr:nvSpPr>
      <xdr:spPr>
        <a:xfrm>
          <a:off x="4584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78757</xdr:rowOff>
    </xdr:from>
    <xdr:ext cx="405111" cy="259045"/>
    <xdr:sp macro="" textlink="">
      <xdr:nvSpPr>
        <xdr:cNvPr id="166" name="【橋りょう・トンネル】&#10;有形固定資産減価償却率該当値テキスト"/>
        <xdr:cNvSpPr txBox="1"/>
      </xdr:nvSpPr>
      <xdr:spPr>
        <a:xfrm>
          <a:off x="4673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82550</xdr:rowOff>
    </xdr:from>
    <xdr:to>
      <xdr:col>20</xdr:col>
      <xdr:colOff>38100</xdr:colOff>
      <xdr:row>60</xdr:row>
      <xdr:rowOff>12700</xdr:rowOff>
    </xdr:to>
    <xdr:sp macro="" textlink="">
      <xdr:nvSpPr>
        <xdr:cNvPr id="167" name="楕円 166"/>
        <xdr:cNvSpPr/>
      </xdr:nvSpPr>
      <xdr:spPr>
        <a:xfrm>
          <a:off x="3746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106680</xdr:rowOff>
    </xdr:from>
    <xdr:to>
      <xdr:col>24</xdr:col>
      <xdr:colOff>63500</xdr:colOff>
      <xdr:row>59</xdr:row>
      <xdr:rowOff>133350</xdr:rowOff>
    </xdr:to>
    <xdr:cxnSp macro="">
      <xdr:nvCxnSpPr>
        <xdr:cNvPr id="168" name="直線コネクタ 167"/>
        <xdr:cNvCxnSpPr/>
      </xdr:nvCxnSpPr>
      <xdr:spPr>
        <a:xfrm flipV="1">
          <a:off x="3797300" y="102222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116840</xdr:rowOff>
    </xdr:from>
    <xdr:to>
      <xdr:col>15</xdr:col>
      <xdr:colOff>101600</xdr:colOff>
      <xdr:row>60</xdr:row>
      <xdr:rowOff>46990</xdr:rowOff>
    </xdr:to>
    <xdr:sp macro="" textlink="">
      <xdr:nvSpPr>
        <xdr:cNvPr id="169" name="楕円 168"/>
        <xdr:cNvSpPr/>
      </xdr:nvSpPr>
      <xdr:spPr>
        <a:xfrm>
          <a:off x="2857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133350</xdr:rowOff>
    </xdr:from>
    <xdr:to>
      <xdr:col>19</xdr:col>
      <xdr:colOff>177800</xdr:colOff>
      <xdr:row>59</xdr:row>
      <xdr:rowOff>167640</xdr:rowOff>
    </xdr:to>
    <xdr:cxnSp macro="">
      <xdr:nvCxnSpPr>
        <xdr:cNvPr id="170" name="直線コネクタ 169"/>
        <xdr:cNvCxnSpPr/>
      </xdr:nvCxnSpPr>
      <xdr:spPr>
        <a:xfrm flipV="1">
          <a:off x="2908300" y="102489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172" name="n_2aveValue【橋りょう・トンネル】&#10;有形固定資産減価償却率"/>
        <xdr:cNvSpPr txBox="1"/>
      </xdr:nvSpPr>
      <xdr:spPr>
        <a:xfrm>
          <a:off x="2705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29227</xdr:rowOff>
    </xdr:from>
    <xdr:ext cx="405111" cy="259045"/>
    <xdr:sp macro="" textlink="">
      <xdr:nvSpPr>
        <xdr:cNvPr id="173" name="n_1mainValue【橋りょう・トンネル】&#10;有形固定資産減価償却率"/>
        <xdr:cNvSpPr txBox="1"/>
      </xdr:nvSpPr>
      <xdr:spPr>
        <a:xfrm>
          <a:off x="3582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74" name="n_2mainValue【橋りょう・トンネ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204" name="フローチャート: 判断 203"/>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115401</xdr:rowOff>
    </xdr:from>
    <xdr:to>
      <xdr:col>55</xdr:col>
      <xdr:colOff>50800</xdr:colOff>
      <xdr:row>62</xdr:row>
      <xdr:rowOff>45551</xdr:rowOff>
    </xdr:to>
    <xdr:sp macro="" textlink="">
      <xdr:nvSpPr>
        <xdr:cNvPr id="210" name="楕円 209"/>
        <xdr:cNvSpPr/>
      </xdr:nvSpPr>
      <xdr:spPr>
        <a:xfrm>
          <a:off x="10426700" y="1057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93828</xdr:rowOff>
    </xdr:from>
    <xdr:ext cx="599010" cy="259045"/>
    <xdr:sp macro="" textlink="">
      <xdr:nvSpPr>
        <xdr:cNvPr id="211" name="【橋りょう・トンネル】&#10;一人当たり有形固定資産（償却資産）額該当値テキスト"/>
        <xdr:cNvSpPr txBox="1"/>
      </xdr:nvSpPr>
      <xdr:spPr>
        <a:xfrm>
          <a:off x="10515600" y="1055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120462</xdr:rowOff>
    </xdr:from>
    <xdr:to>
      <xdr:col>50</xdr:col>
      <xdr:colOff>165100</xdr:colOff>
      <xdr:row>62</xdr:row>
      <xdr:rowOff>50612</xdr:rowOff>
    </xdr:to>
    <xdr:sp macro="" textlink="">
      <xdr:nvSpPr>
        <xdr:cNvPr id="212" name="楕円 211"/>
        <xdr:cNvSpPr/>
      </xdr:nvSpPr>
      <xdr:spPr>
        <a:xfrm>
          <a:off x="9588500" y="105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166201</xdr:rowOff>
    </xdr:from>
    <xdr:to>
      <xdr:col>55</xdr:col>
      <xdr:colOff>0</xdr:colOff>
      <xdr:row>61</xdr:row>
      <xdr:rowOff>171262</xdr:rowOff>
    </xdr:to>
    <xdr:cxnSp macro="">
      <xdr:nvCxnSpPr>
        <xdr:cNvPr id="213" name="直線コネクタ 212"/>
        <xdr:cNvCxnSpPr/>
      </xdr:nvCxnSpPr>
      <xdr:spPr>
        <a:xfrm flipV="1">
          <a:off x="9639300" y="10624651"/>
          <a:ext cx="8382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122499</xdr:rowOff>
    </xdr:from>
    <xdr:to>
      <xdr:col>46</xdr:col>
      <xdr:colOff>38100</xdr:colOff>
      <xdr:row>62</xdr:row>
      <xdr:rowOff>52649</xdr:rowOff>
    </xdr:to>
    <xdr:sp macro="" textlink="">
      <xdr:nvSpPr>
        <xdr:cNvPr id="214" name="楕円 213"/>
        <xdr:cNvSpPr/>
      </xdr:nvSpPr>
      <xdr:spPr>
        <a:xfrm>
          <a:off x="8699500" y="1058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171262</xdr:rowOff>
    </xdr:from>
    <xdr:to>
      <xdr:col>50</xdr:col>
      <xdr:colOff>114300</xdr:colOff>
      <xdr:row>62</xdr:row>
      <xdr:rowOff>1849</xdr:rowOff>
    </xdr:to>
    <xdr:cxnSp macro="">
      <xdr:nvCxnSpPr>
        <xdr:cNvPr id="215" name="直線コネクタ 214"/>
        <xdr:cNvCxnSpPr/>
      </xdr:nvCxnSpPr>
      <xdr:spPr>
        <a:xfrm flipV="1">
          <a:off x="8750300" y="10629712"/>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217"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41739</xdr:rowOff>
    </xdr:from>
    <xdr:ext cx="599010" cy="259045"/>
    <xdr:sp macro="" textlink="">
      <xdr:nvSpPr>
        <xdr:cNvPr id="218" name="n_1mainValue【橋りょう・トンネル】&#10;一人当たり有形固定資産（償却資産）額"/>
        <xdr:cNvSpPr txBox="1"/>
      </xdr:nvSpPr>
      <xdr:spPr>
        <a:xfrm>
          <a:off x="9327095" y="1067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43776</xdr:rowOff>
    </xdr:from>
    <xdr:ext cx="599010" cy="259045"/>
    <xdr:sp macro="" textlink="">
      <xdr:nvSpPr>
        <xdr:cNvPr id="219" name="n_2mainValue【橋りょう・トンネル】&#10;一人当たり有形固定資産（償却資産）額"/>
        <xdr:cNvSpPr txBox="1"/>
      </xdr:nvSpPr>
      <xdr:spPr>
        <a:xfrm>
          <a:off x="8450795" y="1067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124477</xdr:rowOff>
    </xdr:from>
    <xdr:ext cx="405111" cy="259045"/>
    <xdr:sp macro="" textlink="">
      <xdr:nvSpPr>
        <xdr:cNvPr id="250" name="【公営住宅】&#10;有形固定資産減価償却率平均値テキスト"/>
        <xdr:cNvSpPr txBox="1"/>
      </xdr:nvSpPr>
      <xdr:spPr>
        <a:xfrm>
          <a:off x="4673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53" name="フローチャート: 判断 252"/>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54248</xdr:rowOff>
    </xdr:from>
    <xdr:to>
      <xdr:col>24</xdr:col>
      <xdr:colOff>114300</xdr:colOff>
      <xdr:row>81</xdr:row>
      <xdr:rowOff>155848</xdr:rowOff>
    </xdr:to>
    <xdr:sp macro="" textlink="">
      <xdr:nvSpPr>
        <xdr:cNvPr id="259" name="楕円 258"/>
        <xdr:cNvSpPr/>
      </xdr:nvSpPr>
      <xdr:spPr>
        <a:xfrm>
          <a:off x="45847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32675</xdr:rowOff>
    </xdr:from>
    <xdr:ext cx="405111" cy="259045"/>
    <xdr:sp macro="" textlink="">
      <xdr:nvSpPr>
        <xdr:cNvPr id="260" name="【公営住宅】&#10;有形固定資産減価償却率該当値テキスト"/>
        <xdr:cNvSpPr txBox="1"/>
      </xdr:nvSpPr>
      <xdr:spPr>
        <a:xfrm>
          <a:off x="4673600"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86905</xdr:rowOff>
    </xdr:from>
    <xdr:to>
      <xdr:col>20</xdr:col>
      <xdr:colOff>38100</xdr:colOff>
      <xdr:row>82</xdr:row>
      <xdr:rowOff>17055</xdr:rowOff>
    </xdr:to>
    <xdr:sp macro="" textlink="">
      <xdr:nvSpPr>
        <xdr:cNvPr id="261" name="楕円 260"/>
        <xdr:cNvSpPr/>
      </xdr:nvSpPr>
      <xdr:spPr>
        <a:xfrm>
          <a:off x="3746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105048</xdr:rowOff>
    </xdr:from>
    <xdr:to>
      <xdr:col>24</xdr:col>
      <xdr:colOff>63500</xdr:colOff>
      <xdr:row>81</xdr:row>
      <xdr:rowOff>137705</xdr:rowOff>
    </xdr:to>
    <xdr:cxnSp macro="">
      <xdr:nvCxnSpPr>
        <xdr:cNvPr id="262" name="直線コネクタ 261"/>
        <xdr:cNvCxnSpPr/>
      </xdr:nvCxnSpPr>
      <xdr:spPr>
        <a:xfrm flipV="1">
          <a:off x="3797300" y="139924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122827</xdr:rowOff>
    </xdr:from>
    <xdr:to>
      <xdr:col>15</xdr:col>
      <xdr:colOff>101600</xdr:colOff>
      <xdr:row>82</xdr:row>
      <xdr:rowOff>52977</xdr:rowOff>
    </xdr:to>
    <xdr:sp macro="" textlink="">
      <xdr:nvSpPr>
        <xdr:cNvPr id="263" name="楕円 262"/>
        <xdr:cNvSpPr/>
      </xdr:nvSpPr>
      <xdr:spPr>
        <a:xfrm>
          <a:off x="2857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137705</xdr:rowOff>
    </xdr:from>
    <xdr:to>
      <xdr:col>19</xdr:col>
      <xdr:colOff>177800</xdr:colOff>
      <xdr:row>82</xdr:row>
      <xdr:rowOff>2177</xdr:rowOff>
    </xdr:to>
    <xdr:cxnSp macro="">
      <xdr:nvCxnSpPr>
        <xdr:cNvPr id="264" name="直線コネクタ 263"/>
        <xdr:cNvCxnSpPr/>
      </xdr:nvCxnSpPr>
      <xdr:spPr>
        <a:xfrm flipV="1">
          <a:off x="2908300" y="140251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49909</xdr:rowOff>
    </xdr:from>
    <xdr:ext cx="405111" cy="259045"/>
    <xdr:sp macro="" textlink="">
      <xdr:nvSpPr>
        <xdr:cNvPr id="265"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66"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8182</xdr:rowOff>
    </xdr:from>
    <xdr:ext cx="405111" cy="259045"/>
    <xdr:sp macro="" textlink="">
      <xdr:nvSpPr>
        <xdr:cNvPr id="267" name="n_1mainValue【公営住宅】&#10;有形固定資産減価償却率"/>
        <xdr:cNvSpPr txBox="1"/>
      </xdr:nvSpPr>
      <xdr:spPr>
        <a:xfrm>
          <a:off x="3582044" y="1406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44104</xdr:rowOff>
    </xdr:from>
    <xdr:ext cx="405111" cy="259045"/>
    <xdr:sp macro="" textlink="">
      <xdr:nvSpPr>
        <xdr:cNvPr id="268" name="n_2mainValue【公営住宅】&#10;有形固定資産減価償却率"/>
        <xdr:cNvSpPr txBox="1"/>
      </xdr:nvSpPr>
      <xdr:spPr>
        <a:xfrm>
          <a:off x="2705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97"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105411</xdr:rowOff>
    </xdr:from>
    <xdr:to>
      <xdr:col>55</xdr:col>
      <xdr:colOff>50800</xdr:colOff>
      <xdr:row>84</xdr:row>
      <xdr:rowOff>35561</xdr:rowOff>
    </xdr:to>
    <xdr:sp macro="" textlink="">
      <xdr:nvSpPr>
        <xdr:cNvPr id="306" name="楕円 305"/>
        <xdr:cNvSpPr/>
      </xdr:nvSpPr>
      <xdr:spPr>
        <a:xfrm>
          <a:off x="104267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128288</xdr:rowOff>
    </xdr:from>
    <xdr:ext cx="469744" cy="259045"/>
    <xdr:sp macro="" textlink="">
      <xdr:nvSpPr>
        <xdr:cNvPr id="307" name="【公営住宅】&#10;一人当たり面積該当値テキスト"/>
        <xdr:cNvSpPr txBox="1"/>
      </xdr:nvSpPr>
      <xdr:spPr>
        <a:xfrm>
          <a:off x="10515600"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108458</xdr:rowOff>
    </xdr:from>
    <xdr:to>
      <xdr:col>50</xdr:col>
      <xdr:colOff>165100</xdr:colOff>
      <xdr:row>84</xdr:row>
      <xdr:rowOff>38608</xdr:rowOff>
    </xdr:to>
    <xdr:sp macro="" textlink="">
      <xdr:nvSpPr>
        <xdr:cNvPr id="308" name="楕円 307"/>
        <xdr:cNvSpPr/>
      </xdr:nvSpPr>
      <xdr:spPr>
        <a:xfrm>
          <a:off x="9588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156211</xdr:rowOff>
    </xdr:from>
    <xdr:to>
      <xdr:col>55</xdr:col>
      <xdr:colOff>0</xdr:colOff>
      <xdr:row>83</xdr:row>
      <xdr:rowOff>159258</xdr:rowOff>
    </xdr:to>
    <xdr:cxnSp macro="">
      <xdr:nvCxnSpPr>
        <xdr:cNvPr id="309" name="直線コネクタ 308"/>
        <xdr:cNvCxnSpPr/>
      </xdr:nvCxnSpPr>
      <xdr:spPr>
        <a:xfrm flipV="1">
          <a:off x="9639300" y="14386561"/>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111506</xdr:rowOff>
    </xdr:from>
    <xdr:to>
      <xdr:col>46</xdr:col>
      <xdr:colOff>38100</xdr:colOff>
      <xdr:row>84</xdr:row>
      <xdr:rowOff>41656</xdr:rowOff>
    </xdr:to>
    <xdr:sp macro="" textlink="">
      <xdr:nvSpPr>
        <xdr:cNvPr id="310" name="楕円 309"/>
        <xdr:cNvSpPr/>
      </xdr:nvSpPr>
      <xdr:spPr>
        <a:xfrm>
          <a:off x="8699500" y="143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159258</xdr:rowOff>
    </xdr:from>
    <xdr:to>
      <xdr:col>50</xdr:col>
      <xdr:colOff>114300</xdr:colOff>
      <xdr:row>83</xdr:row>
      <xdr:rowOff>162306</xdr:rowOff>
    </xdr:to>
    <xdr:cxnSp macro="">
      <xdr:nvCxnSpPr>
        <xdr:cNvPr id="311" name="直線コネクタ 310"/>
        <xdr:cNvCxnSpPr/>
      </xdr:nvCxnSpPr>
      <xdr:spPr>
        <a:xfrm flipV="1">
          <a:off x="8750300" y="1438960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312"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99077</xdr:rowOff>
    </xdr:from>
    <xdr:ext cx="469744" cy="259045"/>
    <xdr:sp macro="" textlink="">
      <xdr:nvSpPr>
        <xdr:cNvPr id="313" name="n_2aveValue【公営住宅】&#10;一人当たり面積"/>
        <xdr:cNvSpPr txBox="1"/>
      </xdr:nvSpPr>
      <xdr:spPr>
        <a:xfrm>
          <a:off x="8515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55135</xdr:rowOff>
    </xdr:from>
    <xdr:ext cx="469744" cy="259045"/>
    <xdr:sp macro="" textlink="">
      <xdr:nvSpPr>
        <xdr:cNvPr id="314" name="n_1mainValue【公営住宅】&#10;一人当たり面積"/>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58183</xdr:rowOff>
    </xdr:from>
    <xdr:ext cx="469744" cy="259045"/>
    <xdr:sp macro="" textlink="">
      <xdr:nvSpPr>
        <xdr:cNvPr id="315" name="n_2mainValue【公営住宅】&#10;一人当たり面積"/>
        <xdr:cNvSpPr txBox="1"/>
      </xdr:nvSpPr>
      <xdr:spPr>
        <a:xfrm>
          <a:off x="8515427" y="1411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57" name="直線コネクタ 356"/>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58"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59" name="直線コネクタ 358"/>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60"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61" name="直線コネクタ 360"/>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62"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63" name="フローチャート: 判断 362"/>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64" name="フローチャート: 判断 363"/>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65" name="フローチャート: 判断 364"/>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10704</xdr:rowOff>
    </xdr:from>
    <xdr:to>
      <xdr:col>85</xdr:col>
      <xdr:colOff>177800</xdr:colOff>
      <xdr:row>36</xdr:row>
      <xdr:rowOff>112304</xdr:rowOff>
    </xdr:to>
    <xdr:sp macro="" textlink="">
      <xdr:nvSpPr>
        <xdr:cNvPr id="371" name="楕円 370"/>
        <xdr:cNvSpPr/>
      </xdr:nvSpPr>
      <xdr:spPr>
        <a:xfrm>
          <a:off x="162687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33581</xdr:rowOff>
    </xdr:from>
    <xdr:ext cx="405111" cy="259045"/>
    <xdr:sp macro="" textlink="">
      <xdr:nvSpPr>
        <xdr:cNvPr id="372" name="【認定こども園・幼稚園・保育所】&#10;有形固定資産減価償却率該当値テキスト"/>
        <xdr:cNvSpPr txBox="1"/>
      </xdr:nvSpPr>
      <xdr:spPr>
        <a:xfrm>
          <a:off x="16357600"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87449</xdr:rowOff>
    </xdr:from>
    <xdr:to>
      <xdr:col>81</xdr:col>
      <xdr:colOff>101600</xdr:colOff>
      <xdr:row>36</xdr:row>
      <xdr:rowOff>17599</xdr:rowOff>
    </xdr:to>
    <xdr:sp macro="" textlink="">
      <xdr:nvSpPr>
        <xdr:cNvPr id="373" name="楕円 372"/>
        <xdr:cNvSpPr/>
      </xdr:nvSpPr>
      <xdr:spPr>
        <a:xfrm>
          <a:off x="15430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138249</xdr:rowOff>
    </xdr:from>
    <xdr:to>
      <xdr:col>85</xdr:col>
      <xdr:colOff>127000</xdr:colOff>
      <xdr:row>36</xdr:row>
      <xdr:rowOff>61504</xdr:rowOff>
    </xdr:to>
    <xdr:cxnSp macro="">
      <xdr:nvCxnSpPr>
        <xdr:cNvPr id="374" name="直線コネクタ 373"/>
        <xdr:cNvCxnSpPr/>
      </xdr:nvCxnSpPr>
      <xdr:spPr>
        <a:xfrm>
          <a:off x="15481300" y="6138999"/>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136434</xdr:rowOff>
    </xdr:from>
    <xdr:to>
      <xdr:col>76</xdr:col>
      <xdr:colOff>165100</xdr:colOff>
      <xdr:row>36</xdr:row>
      <xdr:rowOff>66584</xdr:rowOff>
    </xdr:to>
    <xdr:sp macro="" textlink="">
      <xdr:nvSpPr>
        <xdr:cNvPr id="375" name="楕円 374"/>
        <xdr:cNvSpPr/>
      </xdr:nvSpPr>
      <xdr:spPr>
        <a:xfrm>
          <a:off x="14541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138249</xdr:rowOff>
    </xdr:from>
    <xdr:to>
      <xdr:col>81</xdr:col>
      <xdr:colOff>50800</xdr:colOff>
      <xdr:row>36</xdr:row>
      <xdr:rowOff>15784</xdr:rowOff>
    </xdr:to>
    <xdr:cxnSp macro="">
      <xdr:nvCxnSpPr>
        <xdr:cNvPr id="376" name="直線コネクタ 375"/>
        <xdr:cNvCxnSpPr/>
      </xdr:nvCxnSpPr>
      <xdr:spPr>
        <a:xfrm flipV="1">
          <a:off x="14592300" y="613899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11991</xdr:rowOff>
    </xdr:from>
    <xdr:ext cx="405111" cy="259045"/>
    <xdr:sp macro="" textlink="">
      <xdr:nvSpPr>
        <xdr:cNvPr id="377" name="n_1aveValue【認定こども園・幼稚園・保育所】&#10;有形固定資産減価償却率"/>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31585</xdr:rowOff>
    </xdr:from>
    <xdr:ext cx="405111" cy="259045"/>
    <xdr:sp macro="" textlink="">
      <xdr:nvSpPr>
        <xdr:cNvPr id="378" name="n_2aveValue【認定こども園・幼稚園・保育所】&#10;有形固定資産減価償却率"/>
        <xdr:cNvSpPr txBox="1"/>
      </xdr:nvSpPr>
      <xdr:spPr>
        <a:xfrm>
          <a:off x="143897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34126</xdr:rowOff>
    </xdr:from>
    <xdr:ext cx="405111" cy="259045"/>
    <xdr:sp macro="" textlink="">
      <xdr:nvSpPr>
        <xdr:cNvPr id="379" name="n_1mainValue【認定こども園・幼稚園・保育所】&#10;有形固定資産減価償却率"/>
        <xdr:cNvSpPr txBox="1"/>
      </xdr:nvSpPr>
      <xdr:spPr>
        <a:xfrm>
          <a:off x="152660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83111</xdr:rowOff>
    </xdr:from>
    <xdr:ext cx="405111" cy="259045"/>
    <xdr:sp macro="" textlink="">
      <xdr:nvSpPr>
        <xdr:cNvPr id="380" name="n_2mainValue【認定こども園・幼稚園・保育所】&#10;有形固定資産減価償却率"/>
        <xdr:cNvSpPr txBox="1"/>
      </xdr:nvSpPr>
      <xdr:spPr>
        <a:xfrm>
          <a:off x="14389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1" name="直線コネクタ 39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2" name="テキスト ボックス 39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3" name="直線コネクタ 39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4" name="テキスト ボックス 39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5" name="直線コネクタ 39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6" name="テキスト ボックス 39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7" name="直線コネクタ 39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8" name="テキスト ボックス 39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9" name="直線コネクタ 39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0" name="テキスト ボックス 39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04" name="直線コネクタ 403"/>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5"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6" name="直線コネクタ 405"/>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07"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08" name="直線コネクタ 407"/>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78757</xdr:rowOff>
    </xdr:from>
    <xdr:ext cx="469744" cy="259045"/>
    <xdr:sp macro="" textlink="">
      <xdr:nvSpPr>
        <xdr:cNvPr id="409" name="【認定こども園・幼稚園・保育所】&#10;一人当たり面積平均値テキスト"/>
        <xdr:cNvSpPr txBox="1"/>
      </xdr:nvSpPr>
      <xdr:spPr>
        <a:xfrm>
          <a:off x="221996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10" name="フローチャート: 判断 409"/>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11" name="フローチャート: 判断 410"/>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12" name="フローチャート: 判断 411"/>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33020</xdr:rowOff>
    </xdr:from>
    <xdr:to>
      <xdr:col>116</xdr:col>
      <xdr:colOff>114300</xdr:colOff>
      <xdr:row>40</xdr:row>
      <xdr:rowOff>134620</xdr:rowOff>
    </xdr:to>
    <xdr:sp macro="" textlink="">
      <xdr:nvSpPr>
        <xdr:cNvPr id="418" name="楕円 417"/>
        <xdr:cNvSpPr/>
      </xdr:nvSpPr>
      <xdr:spPr>
        <a:xfrm>
          <a:off x="22110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11447</xdr:rowOff>
    </xdr:from>
    <xdr:ext cx="469744" cy="259045"/>
    <xdr:sp macro="" textlink="">
      <xdr:nvSpPr>
        <xdr:cNvPr id="419" name="【認定こども園・幼稚園・保育所】&#10;一人当たり面積該当値テキスト"/>
        <xdr:cNvSpPr txBox="1"/>
      </xdr:nvSpPr>
      <xdr:spPr>
        <a:xfrm>
          <a:off x="221996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40640</xdr:rowOff>
    </xdr:from>
    <xdr:to>
      <xdr:col>112</xdr:col>
      <xdr:colOff>38100</xdr:colOff>
      <xdr:row>40</xdr:row>
      <xdr:rowOff>142240</xdr:rowOff>
    </xdr:to>
    <xdr:sp macro="" textlink="">
      <xdr:nvSpPr>
        <xdr:cNvPr id="420" name="楕円 419"/>
        <xdr:cNvSpPr/>
      </xdr:nvSpPr>
      <xdr:spPr>
        <a:xfrm>
          <a:off x="21272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83820</xdr:rowOff>
    </xdr:from>
    <xdr:to>
      <xdr:col>116</xdr:col>
      <xdr:colOff>63500</xdr:colOff>
      <xdr:row>40</xdr:row>
      <xdr:rowOff>91440</xdr:rowOff>
    </xdr:to>
    <xdr:cxnSp macro="">
      <xdr:nvCxnSpPr>
        <xdr:cNvPr id="421" name="直線コネクタ 420"/>
        <xdr:cNvCxnSpPr/>
      </xdr:nvCxnSpPr>
      <xdr:spPr>
        <a:xfrm flipV="1">
          <a:off x="21323300" y="6941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40640</xdr:rowOff>
    </xdr:from>
    <xdr:to>
      <xdr:col>107</xdr:col>
      <xdr:colOff>101600</xdr:colOff>
      <xdr:row>40</xdr:row>
      <xdr:rowOff>142240</xdr:rowOff>
    </xdr:to>
    <xdr:sp macro="" textlink="">
      <xdr:nvSpPr>
        <xdr:cNvPr id="422" name="楕円 421"/>
        <xdr:cNvSpPr/>
      </xdr:nvSpPr>
      <xdr:spPr>
        <a:xfrm>
          <a:off x="20383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91440</xdr:rowOff>
    </xdr:from>
    <xdr:to>
      <xdr:col>111</xdr:col>
      <xdr:colOff>177800</xdr:colOff>
      <xdr:row>40</xdr:row>
      <xdr:rowOff>91440</xdr:rowOff>
    </xdr:to>
    <xdr:cxnSp macro="">
      <xdr:nvCxnSpPr>
        <xdr:cNvPr id="423" name="直線コネクタ 422"/>
        <xdr:cNvCxnSpPr/>
      </xdr:nvCxnSpPr>
      <xdr:spPr>
        <a:xfrm>
          <a:off x="20434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59707</xdr:rowOff>
    </xdr:from>
    <xdr:ext cx="469744" cy="259045"/>
    <xdr:sp macro="" textlink="">
      <xdr:nvSpPr>
        <xdr:cNvPr id="424" name="n_1aveValue【認定こども園・幼稚園・保育所】&#10;一人当たり面積"/>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25"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133367</xdr:rowOff>
    </xdr:from>
    <xdr:ext cx="469744" cy="259045"/>
    <xdr:sp macro="" textlink="">
      <xdr:nvSpPr>
        <xdr:cNvPr id="426" name="n_1mainValue【認定こども園・幼稚園・保育所】&#10;一人当たり面積"/>
        <xdr:cNvSpPr txBox="1"/>
      </xdr:nvSpPr>
      <xdr:spPr>
        <a:xfrm>
          <a:off x="210757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133367</xdr:rowOff>
    </xdr:from>
    <xdr:ext cx="469744" cy="259045"/>
    <xdr:sp macro="" textlink="">
      <xdr:nvSpPr>
        <xdr:cNvPr id="427" name="n_2mainValue【認定こども園・幼稚園・保育所】&#10;一人当たり面積"/>
        <xdr:cNvSpPr txBox="1"/>
      </xdr:nvSpPr>
      <xdr:spPr>
        <a:xfrm>
          <a:off x="20199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8" name="テキスト ボックス 43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8" name="テキスト ボックス 44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0" name="テキスト ボックス 44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52" name="直線コネクタ 451"/>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53"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54" name="直線コネクタ 453"/>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55"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56" name="直線コネクタ 455"/>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17797</xdr:rowOff>
    </xdr:from>
    <xdr:ext cx="405111" cy="259045"/>
    <xdr:sp macro="" textlink="">
      <xdr:nvSpPr>
        <xdr:cNvPr id="457" name="【学校施設】&#10;有形固定資産減価償却率平均値テキスト"/>
        <xdr:cNvSpPr txBox="1"/>
      </xdr:nvSpPr>
      <xdr:spPr>
        <a:xfrm>
          <a:off x="16357600" y="9961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58" name="フローチャート: 判断 457"/>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59" name="フローチャート: 判断 458"/>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60" name="フローチャート: 判断 459"/>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66" name="楕円 465"/>
        <xdr:cNvSpPr/>
      </xdr:nvSpPr>
      <xdr:spPr>
        <a:xfrm>
          <a:off x="16268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160037</xdr:rowOff>
    </xdr:from>
    <xdr:ext cx="405111" cy="259045"/>
    <xdr:sp macro="" textlink="">
      <xdr:nvSpPr>
        <xdr:cNvPr id="467" name="【学校施設】&#10;有形固定資産減価償却率該当値テキスト"/>
        <xdr:cNvSpPr txBox="1"/>
      </xdr:nvSpPr>
      <xdr:spPr>
        <a:xfrm>
          <a:off x="16357600"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33020</xdr:rowOff>
    </xdr:from>
    <xdr:to>
      <xdr:col>81</xdr:col>
      <xdr:colOff>101600</xdr:colOff>
      <xdr:row>60</xdr:row>
      <xdr:rowOff>134620</xdr:rowOff>
    </xdr:to>
    <xdr:sp macro="" textlink="">
      <xdr:nvSpPr>
        <xdr:cNvPr id="468" name="楕円 467"/>
        <xdr:cNvSpPr/>
      </xdr:nvSpPr>
      <xdr:spPr>
        <a:xfrm>
          <a:off x="15430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60960</xdr:rowOff>
    </xdr:from>
    <xdr:to>
      <xdr:col>85</xdr:col>
      <xdr:colOff>127000</xdr:colOff>
      <xdr:row>60</xdr:row>
      <xdr:rowOff>83820</xdr:rowOff>
    </xdr:to>
    <xdr:cxnSp macro="">
      <xdr:nvCxnSpPr>
        <xdr:cNvPr id="469" name="直線コネクタ 468"/>
        <xdr:cNvCxnSpPr/>
      </xdr:nvCxnSpPr>
      <xdr:spPr>
        <a:xfrm flipV="1">
          <a:off x="15481300" y="10347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151130</xdr:rowOff>
    </xdr:from>
    <xdr:to>
      <xdr:col>76</xdr:col>
      <xdr:colOff>165100</xdr:colOff>
      <xdr:row>61</xdr:row>
      <xdr:rowOff>81280</xdr:rowOff>
    </xdr:to>
    <xdr:sp macro="" textlink="">
      <xdr:nvSpPr>
        <xdr:cNvPr id="470" name="楕円 469"/>
        <xdr:cNvSpPr/>
      </xdr:nvSpPr>
      <xdr:spPr>
        <a:xfrm>
          <a:off x="14541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83820</xdr:rowOff>
    </xdr:from>
    <xdr:to>
      <xdr:col>81</xdr:col>
      <xdr:colOff>50800</xdr:colOff>
      <xdr:row>61</xdr:row>
      <xdr:rowOff>30480</xdr:rowOff>
    </xdr:to>
    <xdr:cxnSp macro="">
      <xdr:nvCxnSpPr>
        <xdr:cNvPr id="471" name="直線コネクタ 470"/>
        <xdr:cNvCxnSpPr/>
      </xdr:nvCxnSpPr>
      <xdr:spPr>
        <a:xfrm flipV="1">
          <a:off x="14592300" y="103708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472"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73"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125747</xdr:rowOff>
    </xdr:from>
    <xdr:ext cx="405111" cy="259045"/>
    <xdr:sp macro="" textlink="">
      <xdr:nvSpPr>
        <xdr:cNvPr id="474" name="n_1mainValue【学校施設】&#10;有形固定資産減価償却率"/>
        <xdr:cNvSpPr txBox="1"/>
      </xdr:nvSpPr>
      <xdr:spPr>
        <a:xfrm>
          <a:off x="15266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72407</xdr:rowOff>
    </xdr:from>
    <xdr:ext cx="405111" cy="259045"/>
    <xdr:sp macro="" textlink="">
      <xdr:nvSpPr>
        <xdr:cNvPr id="475" name="n_2mainValue【学校施設】&#10;有形固定資産減価償却率"/>
        <xdr:cNvSpPr txBox="1"/>
      </xdr:nvSpPr>
      <xdr:spPr>
        <a:xfrm>
          <a:off x="14389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00" name="直線コネクタ 499"/>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01"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02" name="直線コネクタ 501"/>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03"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04" name="直線コネクタ 503"/>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05"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06" name="フローチャート: 判断 505"/>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07" name="フローチャート: 判断 506"/>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08" name="フローチャート: 判断 507"/>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17780</xdr:rowOff>
    </xdr:from>
    <xdr:to>
      <xdr:col>116</xdr:col>
      <xdr:colOff>114300</xdr:colOff>
      <xdr:row>58</xdr:row>
      <xdr:rowOff>119380</xdr:rowOff>
    </xdr:to>
    <xdr:sp macro="" textlink="">
      <xdr:nvSpPr>
        <xdr:cNvPr id="514" name="楕円 513"/>
        <xdr:cNvSpPr/>
      </xdr:nvSpPr>
      <xdr:spPr>
        <a:xfrm>
          <a:off x="22110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40657</xdr:rowOff>
    </xdr:from>
    <xdr:ext cx="469744" cy="259045"/>
    <xdr:sp macro="" textlink="">
      <xdr:nvSpPr>
        <xdr:cNvPr id="515" name="【学校施設】&#10;一人当たり面積該当値テキスト"/>
        <xdr:cNvSpPr txBox="1"/>
      </xdr:nvSpPr>
      <xdr:spPr>
        <a:xfrm>
          <a:off x="22199600" y="981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22352</xdr:rowOff>
    </xdr:from>
    <xdr:to>
      <xdr:col>112</xdr:col>
      <xdr:colOff>38100</xdr:colOff>
      <xdr:row>58</xdr:row>
      <xdr:rowOff>123952</xdr:rowOff>
    </xdr:to>
    <xdr:sp macro="" textlink="">
      <xdr:nvSpPr>
        <xdr:cNvPr id="516" name="楕円 515"/>
        <xdr:cNvSpPr/>
      </xdr:nvSpPr>
      <xdr:spPr>
        <a:xfrm>
          <a:off x="212725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68580</xdr:rowOff>
    </xdr:from>
    <xdr:to>
      <xdr:col>116</xdr:col>
      <xdr:colOff>63500</xdr:colOff>
      <xdr:row>58</xdr:row>
      <xdr:rowOff>73152</xdr:rowOff>
    </xdr:to>
    <xdr:cxnSp macro="">
      <xdr:nvCxnSpPr>
        <xdr:cNvPr id="517" name="直線コネクタ 516"/>
        <xdr:cNvCxnSpPr/>
      </xdr:nvCxnSpPr>
      <xdr:spPr>
        <a:xfrm flipV="1">
          <a:off x="21323300" y="100126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42926</xdr:rowOff>
    </xdr:from>
    <xdr:to>
      <xdr:col>107</xdr:col>
      <xdr:colOff>101600</xdr:colOff>
      <xdr:row>58</xdr:row>
      <xdr:rowOff>144526</xdr:rowOff>
    </xdr:to>
    <xdr:sp macro="" textlink="">
      <xdr:nvSpPr>
        <xdr:cNvPr id="518" name="楕円 517"/>
        <xdr:cNvSpPr/>
      </xdr:nvSpPr>
      <xdr:spPr>
        <a:xfrm>
          <a:off x="20383500" y="99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73152</xdr:rowOff>
    </xdr:from>
    <xdr:to>
      <xdr:col>111</xdr:col>
      <xdr:colOff>177800</xdr:colOff>
      <xdr:row>58</xdr:row>
      <xdr:rowOff>93726</xdr:rowOff>
    </xdr:to>
    <xdr:cxnSp macro="">
      <xdr:nvCxnSpPr>
        <xdr:cNvPr id="519" name="直線コネクタ 518"/>
        <xdr:cNvCxnSpPr/>
      </xdr:nvCxnSpPr>
      <xdr:spPr>
        <a:xfrm flipV="1">
          <a:off x="20434300" y="1001725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20"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114317</xdr:rowOff>
    </xdr:from>
    <xdr:ext cx="469744" cy="259045"/>
    <xdr:sp macro="" textlink="">
      <xdr:nvSpPr>
        <xdr:cNvPr id="521" name="n_2aveValue【学校施設】&#10;一人当たり面積"/>
        <xdr:cNvSpPr txBox="1"/>
      </xdr:nvSpPr>
      <xdr:spPr>
        <a:xfrm>
          <a:off x="201994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140479</xdr:rowOff>
    </xdr:from>
    <xdr:ext cx="469744" cy="259045"/>
    <xdr:sp macro="" textlink="">
      <xdr:nvSpPr>
        <xdr:cNvPr id="522" name="n_1mainValue【学校施設】&#10;一人当たり面積"/>
        <xdr:cNvSpPr txBox="1"/>
      </xdr:nvSpPr>
      <xdr:spPr>
        <a:xfrm>
          <a:off x="21075727"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161053</xdr:rowOff>
    </xdr:from>
    <xdr:ext cx="469744" cy="259045"/>
    <xdr:sp macro="" textlink="">
      <xdr:nvSpPr>
        <xdr:cNvPr id="523" name="n_2mainValue【学校施設】&#10;一人当たり面積"/>
        <xdr:cNvSpPr txBox="1"/>
      </xdr:nvSpPr>
      <xdr:spPr>
        <a:xfrm>
          <a:off x="20199427" y="976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548" name="直線コネクタ 54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54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550" name="直線コネクタ 54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55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554" name="フローチャート: 判断 55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555" name="フローチャート: 判断 55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56" name="フローチャート: 判断 55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562" name="楕円 561"/>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563"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564" name="楕円 563"/>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565" name="直線コネクタ 564"/>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566" name="楕円 565"/>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567" name="直線コネクタ 566"/>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568"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69" name="n_2aveValue【児童館】&#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570"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571"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97" name="直線コネクタ 596"/>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98"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99" name="直線コネクタ 598"/>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00"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01" name="直線コネクタ 600"/>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75491</xdr:rowOff>
    </xdr:from>
    <xdr:ext cx="469744" cy="259045"/>
    <xdr:sp macro="" textlink="">
      <xdr:nvSpPr>
        <xdr:cNvPr id="602" name="【児童館】&#10;一人当たり面積平均値テキスト"/>
        <xdr:cNvSpPr txBox="1"/>
      </xdr:nvSpPr>
      <xdr:spPr>
        <a:xfrm>
          <a:off x="22199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03" name="フローチャート: 判断 602"/>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04" name="フローチャート: 判断 603"/>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05" name="フローチャート: 判断 604"/>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611" name="楕円 610"/>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612" name="【児童館】&#10;一人当たり面積該当値テキスト"/>
        <xdr:cNvSpPr txBox="1"/>
      </xdr:nvSpPr>
      <xdr:spPr>
        <a:xfrm>
          <a:off x="22199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109764</xdr:rowOff>
    </xdr:from>
    <xdr:to>
      <xdr:col>112</xdr:col>
      <xdr:colOff>38100</xdr:colOff>
      <xdr:row>86</xdr:row>
      <xdr:rowOff>39914</xdr:rowOff>
    </xdr:to>
    <xdr:sp macro="" textlink="">
      <xdr:nvSpPr>
        <xdr:cNvPr id="613" name="楕円 612"/>
        <xdr:cNvSpPr/>
      </xdr:nvSpPr>
      <xdr:spPr>
        <a:xfrm>
          <a:off x="21272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160564</xdr:rowOff>
    </xdr:from>
    <xdr:to>
      <xdr:col>116</xdr:col>
      <xdr:colOff>63500</xdr:colOff>
      <xdr:row>86</xdr:row>
      <xdr:rowOff>70757</xdr:rowOff>
    </xdr:to>
    <xdr:cxnSp macro="">
      <xdr:nvCxnSpPr>
        <xdr:cNvPr id="614" name="直線コネクタ 613"/>
        <xdr:cNvCxnSpPr/>
      </xdr:nvCxnSpPr>
      <xdr:spPr>
        <a:xfrm>
          <a:off x="21323300" y="1473381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109764</xdr:rowOff>
    </xdr:from>
    <xdr:to>
      <xdr:col>107</xdr:col>
      <xdr:colOff>101600</xdr:colOff>
      <xdr:row>86</xdr:row>
      <xdr:rowOff>39914</xdr:rowOff>
    </xdr:to>
    <xdr:sp macro="" textlink="">
      <xdr:nvSpPr>
        <xdr:cNvPr id="615" name="楕円 614"/>
        <xdr:cNvSpPr/>
      </xdr:nvSpPr>
      <xdr:spPr>
        <a:xfrm>
          <a:off x="20383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160564</xdr:rowOff>
    </xdr:from>
    <xdr:to>
      <xdr:col>111</xdr:col>
      <xdr:colOff>177800</xdr:colOff>
      <xdr:row>85</xdr:row>
      <xdr:rowOff>160564</xdr:rowOff>
    </xdr:to>
    <xdr:cxnSp macro="">
      <xdr:nvCxnSpPr>
        <xdr:cNvPr id="616" name="直線コネクタ 615"/>
        <xdr:cNvCxnSpPr/>
      </xdr:nvCxnSpPr>
      <xdr:spPr>
        <a:xfrm>
          <a:off x="20434300" y="1473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617" name="n_1aveValue【児童館】&#10;一人当たり面積"/>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618"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31041</xdr:rowOff>
    </xdr:from>
    <xdr:ext cx="469744" cy="259045"/>
    <xdr:sp macro="" textlink="">
      <xdr:nvSpPr>
        <xdr:cNvPr id="619" name="n_1mainValue【児童館】&#10;一人当たり面積"/>
        <xdr:cNvSpPr txBox="1"/>
      </xdr:nvSpPr>
      <xdr:spPr>
        <a:xfrm>
          <a:off x="21075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31041</xdr:rowOff>
    </xdr:from>
    <xdr:ext cx="469744" cy="259045"/>
    <xdr:sp macro="" textlink="">
      <xdr:nvSpPr>
        <xdr:cNvPr id="620" name="n_2mainValue【児童館】&#10;一人当たり面積"/>
        <xdr:cNvSpPr txBox="1"/>
      </xdr:nvSpPr>
      <xdr:spPr>
        <a:xfrm>
          <a:off x="20199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645" name="直線コネクタ 644"/>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646"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647" name="直線コネクタ 646"/>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648"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649" name="直線コネクタ 64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650"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51" name="フローチャート: 判断 650"/>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652" name="フローチャート: 判断 651"/>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653" name="フローチャート: 判断 652"/>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12064</xdr:rowOff>
    </xdr:from>
    <xdr:to>
      <xdr:col>85</xdr:col>
      <xdr:colOff>177800</xdr:colOff>
      <xdr:row>105</xdr:row>
      <xdr:rowOff>113664</xdr:rowOff>
    </xdr:to>
    <xdr:sp macro="" textlink="">
      <xdr:nvSpPr>
        <xdr:cNvPr id="659" name="楕円 658"/>
        <xdr:cNvSpPr/>
      </xdr:nvSpPr>
      <xdr:spPr>
        <a:xfrm>
          <a:off x="162687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161941</xdr:rowOff>
    </xdr:from>
    <xdr:ext cx="405111" cy="259045"/>
    <xdr:sp macro="" textlink="">
      <xdr:nvSpPr>
        <xdr:cNvPr id="660" name="【公民館】&#10;有形固定資産減価償却率該当値テキスト"/>
        <xdr:cNvSpPr txBox="1"/>
      </xdr:nvSpPr>
      <xdr:spPr>
        <a:xfrm>
          <a:off x="16357600"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12064</xdr:rowOff>
    </xdr:from>
    <xdr:to>
      <xdr:col>81</xdr:col>
      <xdr:colOff>101600</xdr:colOff>
      <xdr:row>105</xdr:row>
      <xdr:rowOff>113664</xdr:rowOff>
    </xdr:to>
    <xdr:sp macro="" textlink="">
      <xdr:nvSpPr>
        <xdr:cNvPr id="661" name="楕円 660"/>
        <xdr:cNvSpPr/>
      </xdr:nvSpPr>
      <xdr:spPr>
        <a:xfrm>
          <a:off x="15430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62864</xdr:rowOff>
    </xdr:from>
    <xdr:to>
      <xdr:col>85</xdr:col>
      <xdr:colOff>127000</xdr:colOff>
      <xdr:row>105</xdr:row>
      <xdr:rowOff>62864</xdr:rowOff>
    </xdr:to>
    <xdr:cxnSp macro="">
      <xdr:nvCxnSpPr>
        <xdr:cNvPr id="662" name="直線コネクタ 661"/>
        <xdr:cNvCxnSpPr/>
      </xdr:nvCxnSpPr>
      <xdr:spPr>
        <a:xfrm>
          <a:off x="15481300" y="180651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59689</xdr:rowOff>
    </xdr:from>
    <xdr:to>
      <xdr:col>76</xdr:col>
      <xdr:colOff>165100</xdr:colOff>
      <xdr:row>105</xdr:row>
      <xdr:rowOff>161289</xdr:rowOff>
    </xdr:to>
    <xdr:sp macro="" textlink="">
      <xdr:nvSpPr>
        <xdr:cNvPr id="663" name="楕円 662"/>
        <xdr:cNvSpPr/>
      </xdr:nvSpPr>
      <xdr:spPr>
        <a:xfrm>
          <a:off x="14541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62864</xdr:rowOff>
    </xdr:from>
    <xdr:to>
      <xdr:col>81</xdr:col>
      <xdr:colOff>50800</xdr:colOff>
      <xdr:row>105</xdr:row>
      <xdr:rowOff>110489</xdr:rowOff>
    </xdr:to>
    <xdr:cxnSp macro="">
      <xdr:nvCxnSpPr>
        <xdr:cNvPr id="664" name="直線コネクタ 663"/>
        <xdr:cNvCxnSpPr/>
      </xdr:nvCxnSpPr>
      <xdr:spPr>
        <a:xfrm flipV="1">
          <a:off x="14592300" y="1806511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48277</xdr:rowOff>
    </xdr:from>
    <xdr:ext cx="405111" cy="259045"/>
    <xdr:sp macro="" textlink="">
      <xdr:nvSpPr>
        <xdr:cNvPr id="665" name="n_1aveValue【公民館】&#10;有形固定資産減価償却率"/>
        <xdr:cNvSpPr txBox="1"/>
      </xdr:nvSpPr>
      <xdr:spPr>
        <a:xfrm>
          <a:off x="15266044"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666"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104791</xdr:rowOff>
    </xdr:from>
    <xdr:ext cx="405111" cy="259045"/>
    <xdr:sp macro="" textlink="">
      <xdr:nvSpPr>
        <xdr:cNvPr id="667" name="n_1mainValue【公民館】&#10;有形固定資産減価償却率"/>
        <xdr:cNvSpPr txBox="1"/>
      </xdr:nvSpPr>
      <xdr:spPr>
        <a:xfrm>
          <a:off x="152660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152416</xdr:rowOff>
    </xdr:from>
    <xdr:ext cx="405111" cy="259045"/>
    <xdr:sp macro="" textlink="">
      <xdr:nvSpPr>
        <xdr:cNvPr id="668" name="n_2mainValue【公民館】&#10;有形固定資産減価償却率"/>
        <xdr:cNvSpPr txBox="1"/>
      </xdr:nvSpPr>
      <xdr:spPr>
        <a:xfrm>
          <a:off x="14389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9" name="直線コネクタ 6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0" name="テキスト ボックス 6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1" name="直線コネクタ 6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2" name="テキスト ボックス 6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3" name="直線コネクタ 6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4" name="テキスト ボックス 6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5" name="直線コネクタ 6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6" name="テキスト ボックス 6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7" name="直線コネクタ 6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8" name="テキスト ボックス 6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92" name="直線コネクタ 691"/>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93"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94" name="直線コネクタ 693"/>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95"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96" name="直線コネクタ 695"/>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697"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98" name="フローチャート: 判断 697"/>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99" name="フローチャート: 判断 698"/>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700" name="フローチャート: 判断 69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166370</xdr:rowOff>
    </xdr:from>
    <xdr:to>
      <xdr:col>116</xdr:col>
      <xdr:colOff>114300</xdr:colOff>
      <xdr:row>107</xdr:row>
      <xdr:rowOff>96520</xdr:rowOff>
    </xdr:to>
    <xdr:sp macro="" textlink="">
      <xdr:nvSpPr>
        <xdr:cNvPr id="706" name="楕円 705"/>
        <xdr:cNvSpPr/>
      </xdr:nvSpPr>
      <xdr:spPr>
        <a:xfrm>
          <a:off x="221107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144797</xdr:rowOff>
    </xdr:from>
    <xdr:ext cx="469744" cy="259045"/>
    <xdr:sp macro="" textlink="">
      <xdr:nvSpPr>
        <xdr:cNvPr id="707" name="【公民館】&#10;一人当たり面積該当値テキスト"/>
        <xdr:cNvSpPr txBox="1"/>
      </xdr:nvSpPr>
      <xdr:spPr>
        <a:xfrm>
          <a:off x="22199600"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170180</xdr:rowOff>
    </xdr:from>
    <xdr:to>
      <xdr:col>112</xdr:col>
      <xdr:colOff>38100</xdr:colOff>
      <xdr:row>107</xdr:row>
      <xdr:rowOff>100330</xdr:rowOff>
    </xdr:to>
    <xdr:sp macro="" textlink="">
      <xdr:nvSpPr>
        <xdr:cNvPr id="708" name="楕円 707"/>
        <xdr:cNvSpPr/>
      </xdr:nvSpPr>
      <xdr:spPr>
        <a:xfrm>
          <a:off x="2127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45720</xdr:rowOff>
    </xdr:from>
    <xdr:to>
      <xdr:col>116</xdr:col>
      <xdr:colOff>63500</xdr:colOff>
      <xdr:row>107</xdr:row>
      <xdr:rowOff>49530</xdr:rowOff>
    </xdr:to>
    <xdr:cxnSp macro="">
      <xdr:nvCxnSpPr>
        <xdr:cNvPr id="709" name="直線コネクタ 708"/>
        <xdr:cNvCxnSpPr/>
      </xdr:nvCxnSpPr>
      <xdr:spPr>
        <a:xfrm flipV="1">
          <a:off x="21323300" y="183908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170180</xdr:rowOff>
    </xdr:from>
    <xdr:to>
      <xdr:col>107</xdr:col>
      <xdr:colOff>101600</xdr:colOff>
      <xdr:row>107</xdr:row>
      <xdr:rowOff>100330</xdr:rowOff>
    </xdr:to>
    <xdr:sp macro="" textlink="">
      <xdr:nvSpPr>
        <xdr:cNvPr id="710" name="楕円 709"/>
        <xdr:cNvSpPr/>
      </xdr:nvSpPr>
      <xdr:spPr>
        <a:xfrm>
          <a:off x="20383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49530</xdr:rowOff>
    </xdr:from>
    <xdr:to>
      <xdr:col>111</xdr:col>
      <xdr:colOff>177800</xdr:colOff>
      <xdr:row>107</xdr:row>
      <xdr:rowOff>49530</xdr:rowOff>
    </xdr:to>
    <xdr:cxnSp macro="">
      <xdr:nvCxnSpPr>
        <xdr:cNvPr id="711" name="直線コネクタ 710"/>
        <xdr:cNvCxnSpPr/>
      </xdr:nvCxnSpPr>
      <xdr:spPr>
        <a:xfrm>
          <a:off x="20434300" y="1839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712"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713"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91457</xdr:rowOff>
    </xdr:from>
    <xdr:ext cx="469744" cy="259045"/>
    <xdr:sp macro="" textlink="">
      <xdr:nvSpPr>
        <xdr:cNvPr id="714" name="n_1mainValue【公民館】&#10;一人当たり面積"/>
        <xdr:cNvSpPr txBox="1"/>
      </xdr:nvSpPr>
      <xdr:spPr>
        <a:xfrm>
          <a:off x="21075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91457</xdr:rowOff>
    </xdr:from>
    <xdr:ext cx="469744" cy="259045"/>
    <xdr:sp macro="" textlink="">
      <xdr:nvSpPr>
        <xdr:cNvPr id="715" name="n_2mainValue【公民館】&#10;一人当たり面積"/>
        <xdr:cNvSpPr txBox="1"/>
      </xdr:nvSpPr>
      <xdr:spPr>
        <a:xfrm>
          <a:off x="20199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おいて、類似団体と比較し高い水準であるのが、認定こども園・幼稚園・保育所、児童館、橋りょう・トンネルである。認定こども園・幼稚園・保育所については、閉演した園の解体により前年よりも数字が下がっており、また、児童施設においては民間への移行も計画実行に移している所である。児童館については、有形固定新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が、３園ある児童館のうち２園は閉園している状況である。学校施設は類似単体の平均よりは低い水準であるが、児童・生徒の減少も見込まれるため、今後も計画的に学校の統廃合を図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98,652
97,564
490.64
39,645,878
38,746,307
750,777
22,734,533
27,407,020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90715</xdr:rowOff>
    </xdr:from>
    <xdr:to>
      <xdr:col>15</xdr:col>
      <xdr:colOff>101600</xdr:colOff>
      <xdr:row>39</xdr:row>
      <xdr:rowOff>20865</xdr:rowOff>
    </xdr:to>
    <xdr:sp macro="" textlink="">
      <xdr:nvSpPr>
        <xdr:cNvPr id="65" name="フローチャート: 判断 64"/>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71" name="楕円 70"/>
        <xdr:cNvSpPr/>
      </xdr:nvSpPr>
      <xdr:spPr>
        <a:xfrm>
          <a:off x="45847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77669</xdr:rowOff>
    </xdr:from>
    <xdr:ext cx="405111" cy="259045"/>
    <xdr:sp macro="" textlink="">
      <xdr:nvSpPr>
        <xdr:cNvPr id="72" name="【図書館】&#10;有形固定資産減価償却率該当値テキスト"/>
        <xdr:cNvSpPr txBox="1"/>
      </xdr:nvSpPr>
      <xdr:spPr>
        <a:xfrm>
          <a:off x="4673600" y="6249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89081</xdr:rowOff>
    </xdr:from>
    <xdr:to>
      <xdr:col>20</xdr:col>
      <xdr:colOff>38100</xdr:colOff>
      <xdr:row>38</xdr:row>
      <xdr:rowOff>19231</xdr:rowOff>
    </xdr:to>
    <xdr:sp macro="" textlink="">
      <xdr:nvSpPr>
        <xdr:cNvPr id="73" name="楕円 72"/>
        <xdr:cNvSpPr/>
      </xdr:nvSpPr>
      <xdr:spPr>
        <a:xfrm>
          <a:off x="3746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105592</xdr:rowOff>
    </xdr:from>
    <xdr:to>
      <xdr:col>24</xdr:col>
      <xdr:colOff>63500</xdr:colOff>
      <xdr:row>37</xdr:row>
      <xdr:rowOff>139881</xdr:rowOff>
    </xdr:to>
    <xdr:cxnSp macro="">
      <xdr:nvCxnSpPr>
        <xdr:cNvPr id="74" name="直線コネクタ 73"/>
        <xdr:cNvCxnSpPr/>
      </xdr:nvCxnSpPr>
      <xdr:spPr>
        <a:xfrm flipV="1">
          <a:off x="3797300" y="644924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123372</xdr:rowOff>
    </xdr:from>
    <xdr:to>
      <xdr:col>15</xdr:col>
      <xdr:colOff>101600</xdr:colOff>
      <xdr:row>38</xdr:row>
      <xdr:rowOff>53522</xdr:rowOff>
    </xdr:to>
    <xdr:sp macro="" textlink="">
      <xdr:nvSpPr>
        <xdr:cNvPr id="75" name="楕円 74"/>
        <xdr:cNvSpPr/>
      </xdr:nvSpPr>
      <xdr:spPr>
        <a:xfrm>
          <a:off x="2857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139881</xdr:rowOff>
    </xdr:from>
    <xdr:to>
      <xdr:col>19</xdr:col>
      <xdr:colOff>177800</xdr:colOff>
      <xdr:row>38</xdr:row>
      <xdr:rowOff>2722</xdr:rowOff>
    </xdr:to>
    <xdr:cxnSp macro="">
      <xdr:nvCxnSpPr>
        <xdr:cNvPr id="76" name="直線コネクタ 75"/>
        <xdr:cNvCxnSpPr/>
      </xdr:nvCxnSpPr>
      <xdr:spPr>
        <a:xfrm flipV="1">
          <a:off x="2908300" y="64835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11992</xdr:rowOff>
    </xdr:from>
    <xdr:ext cx="405111" cy="259045"/>
    <xdr:sp macro="" textlink="">
      <xdr:nvSpPr>
        <xdr:cNvPr id="78" name="n_2aveValue【図書館】&#10;有形固定資産減価償却率"/>
        <xdr:cNvSpPr txBox="1"/>
      </xdr:nvSpPr>
      <xdr:spPr>
        <a:xfrm>
          <a:off x="2705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35758</xdr:rowOff>
    </xdr:from>
    <xdr:ext cx="405111" cy="259045"/>
    <xdr:sp macro="" textlink="">
      <xdr:nvSpPr>
        <xdr:cNvPr id="79" name="n_1mainValue【図書館】&#10;有形固定資産減価償却率"/>
        <xdr:cNvSpPr txBox="1"/>
      </xdr:nvSpPr>
      <xdr:spPr>
        <a:xfrm>
          <a:off x="35820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70049</xdr:rowOff>
    </xdr:from>
    <xdr:ext cx="405111" cy="259045"/>
    <xdr:sp macro="" textlink="">
      <xdr:nvSpPr>
        <xdr:cNvPr id="80" name="n_2mainValue【図書館】&#10;有形固定資産減価償却率"/>
        <xdr:cNvSpPr txBox="1"/>
      </xdr:nvSpPr>
      <xdr:spPr>
        <a:xfrm>
          <a:off x="2705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8" name="楕円 117"/>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19" name="【図書館】&#10;一人当たり面積該当値テキスト"/>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38100</xdr:rowOff>
    </xdr:from>
    <xdr:to>
      <xdr:col>50</xdr:col>
      <xdr:colOff>165100</xdr:colOff>
      <xdr:row>38</xdr:row>
      <xdr:rowOff>139700</xdr:rowOff>
    </xdr:to>
    <xdr:sp macro="" textlink="">
      <xdr:nvSpPr>
        <xdr:cNvPr id="120" name="楕円 119"/>
        <xdr:cNvSpPr/>
      </xdr:nvSpPr>
      <xdr:spPr>
        <a:xfrm>
          <a:off x="958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88900</xdr:rowOff>
    </xdr:to>
    <xdr:cxnSp macro="">
      <xdr:nvCxnSpPr>
        <xdr:cNvPr id="121" name="直線コネクタ 120"/>
        <xdr:cNvCxnSpPr/>
      </xdr:nvCxnSpPr>
      <xdr:spPr>
        <a:xfrm flipV="1">
          <a:off x="9639300" y="659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22" name="楕円 121"/>
        <xdr:cNvSpPr/>
      </xdr:nvSpPr>
      <xdr:spPr>
        <a:xfrm>
          <a:off x="8699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88900</xdr:rowOff>
    </xdr:from>
    <xdr:to>
      <xdr:col>50</xdr:col>
      <xdr:colOff>114300</xdr:colOff>
      <xdr:row>38</xdr:row>
      <xdr:rowOff>88900</xdr:rowOff>
    </xdr:to>
    <xdr:cxnSp macro="">
      <xdr:nvCxnSpPr>
        <xdr:cNvPr id="123" name="直線コネクタ 122"/>
        <xdr:cNvCxnSpPr/>
      </xdr:nvCxnSpPr>
      <xdr:spPr>
        <a:xfrm>
          <a:off x="8750300" y="660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24"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2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156227</xdr:rowOff>
    </xdr:from>
    <xdr:ext cx="469744" cy="259045"/>
    <xdr:sp macro="" textlink="">
      <xdr:nvSpPr>
        <xdr:cNvPr id="126" name="n_1mainValue【図書館】&#10;一人当たり面積"/>
        <xdr:cNvSpPr txBox="1"/>
      </xdr:nvSpPr>
      <xdr:spPr>
        <a:xfrm>
          <a:off x="93917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27" name="n_2main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132097</xdr:rowOff>
    </xdr:from>
    <xdr:ext cx="405111" cy="259045"/>
    <xdr:sp macro="" textlink="">
      <xdr:nvSpPr>
        <xdr:cNvPr id="157" name="【体育館・プール】&#10;有形固定資産減価償却率平均値テキスト"/>
        <xdr:cNvSpPr txBox="1"/>
      </xdr:nvSpPr>
      <xdr:spPr>
        <a:xfrm>
          <a:off x="46736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66" name="楕円 165"/>
        <xdr:cNvSpPr/>
      </xdr:nvSpPr>
      <xdr:spPr>
        <a:xfrm>
          <a:off x="45847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1922</xdr:rowOff>
    </xdr:from>
    <xdr:ext cx="405111" cy="259045"/>
    <xdr:sp macro="" textlink="">
      <xdr:nvSpPr>
        <xdr:cNvPr id="167" name="【体育館・プール】&#10;有形固定資産減価償却率該当値テキスト"/>
        <xdr:cNvSpPr txBox="1"/>
      </xdr:nvSpPr>
      <xdr:spPr>
        <a:xfrm>
          <a:off x="4673600"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80645</xdr:rowOff>
    </xdr:from>
    <xdr:to>
      <xdr:col>20</xdr:col>
      <xdr:colOff>38100</xdr:colOff>
      <xdr:row>61</xdr:row>
      <xdr:rowOff>10795</xdr:rowOff>
    </xdr:to>
    <xdr:sp macro="" textlink="">
      <xdr:nvSpPr>
        <xdr:cNvPr id="168" name="楕円 167"/>
        <xdr:cNvSpPr/>
      </xdr:nvSpPr>
      <xdr:spPr>
        <a:xfrm>
          <a:off x="3746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74295</xdr:rowOff>
    </xdr:from>
    <xdr:to>
      <xdr:col>24</xdr:col>
      <xdr:colOff>63500</xdr:colOff>
      <xdr:row>60</xdr:row>
      <xdr:rowOff>131445</xdr:rowOff>
    </xdr:to>
    <xdr:cxnSp macro="">
      <xdr:nvCxnSpPr>
        <xdr:cNvPr id="169" name="直線コネクタ 168"/>
        <xdr:cNvCxnSpPr/>
      </xdr:nvCxnSpPr>
      <xdr:spPr>
        <a:xfrm flipV="1">
          <a:off x="3797300" y="103612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86360</xdr:rowOff>
    </xdr:from>
    <xdr:to>
      <xdr:col>15</xdr:col>
      <xdr:colOff>101600</xdr:colOff>
      <xdr:row>61</xdr:row>
      <xdr:rowOff>16510</xdr:rowOff>
    </xdr:to>
    <xdr:sp macro="" textlink="">
      <xdr:nvSpPr>
        <xdr:cNvPr id="170" name="楕円 169"/>
        <xdr:cNvSpPr/>
      </xdr:nvSpPr>
      <xdr:spPr>
        <a:xfrm>
          <a:off x="2857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131445</xdr:rowOff>
    </xdr:from>
    <xdr:to>
      <xdr:col>19</xdr:col>
      <xdr:colOff>177800</xdr:colOff>
      <xdr:row>60</xdr:row>
      <xdr:rowOff>137160</xdr:rowOff>
    </xdr:to>
    <xdr:cxnSp macro="">
      <xdr:nvCxnSpPr>
        <xdr:cNvPr id="171" name="直線コネクタ 170"/>
        <xdr:cNvCxnSpPr/>
      </xdr:nvCxnSpPr>
      <xdr:spPr>
        <a:xfrm flipV="1">
          <a:off x="2908300" y="104184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72"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3"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1922</xdr:rowOff>
    </xdr:from>
    <xdr:ext cx="405111" cy="259045"/>
    <xdr:sp macro="" textlink="">
      <xdr:nvSpPr>
        <xdr:cNvPr id="174" name="n_1mainValue【体育館・プール】&#10;有形固定資産減価償却率"/>
        <xdr:cNvSpPr txBox="1"/>
      </xdr:nvSpPr>
      <xdr:spPr>
        <a:xfrm>
          <a:off x="3582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7637</xdr:rowOff>
    </xdr:from>
    <xdr:ext cx="405111" cy="259045"/>
    <xdr:sp macro="" textlink="">
      <xdr:nvSpPr>
        <xdr:cNvPr id="175" name="n_2mainValue【体育館・プール】&#10;有形固定資産減価償却率"/>
        <xdr:cNvSpPr txBox="1"/>
      </xdr:nvSpPr>
      <xdr:spPr>
        <a:xfrm>
          <a:off x="2705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204"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13" name="楕円 212"/>
        <xdr:cNvSpPr/>
      </xdr:nvSpPr>
      <xdr:spPr>
        <a:xfrm>
          <a:off x="10426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158767</xdr:rowOff>
    </xdr:from>
    <xdr:ext cx="469744" cy="259045"/>
    <xdr:sp macro="" textlink="">
      <xdr:nvSpPr>
        <xdr:cNvPr id="214" name="【体育館・プール】&#10;一人当たり面積該当値テキスト"/>
        <xdr:cNvSpPr txBox="1"/>
      </xdr:nvSpPr>
      <xdr:spPr>
        <a:xfrm>
          <a:off x="10515600"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139700</xdr:rowOff>
    </xdr:from>
    <xdr:to>
      <xdr:col>50</xdr:col>
      <xdr:colOff>165100</xdr:colOff>
      <xdr:row>62</xdr:row>
      <xdr:rowOff>69850</xdr:rowOff>
    </xdr:to>
    <xdr:sp macro="" textlink="">
      <xdr:nvSpPr>
        <xdr:cNvPr id="215" name="楕円 214"/>
        <xdr:cNvSpPr/>
      </xdr:nvSpPr>
      <xdr:spPr>
        <a:xfrm>
          <a:off x="9588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15240</xdr:rowOff>
    </xdr:from>
    <xdr:to>
      <xdr:col>55</xdr:col>
      <xdr:colOff>0</xdr:colOff>
      <xdr:row>62</xdr:row>
      <xdr:rowOff>19050</xdr:rowOff>
    </xdr:to>
    <xdr:cxnSp macro="">
      <xdr:nvCxnSpPr>
        <xdr:cNvPr id="216" name="直線コネクタ 215"/>
        <xdr:cNvCxnSpPr/>
      </xdr:nvCxnSpPr>
      <xdr:spPr>
        <a:xfrm flipV="1">
          <a:off x="9639300" y="106451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141605</xdr:rowOff>
    </xdr:from>
    <xdr:to>
      <xdr:col>46</xdr:col>
      <xdr:colOff>38100</xdr:colOff>
      <xdr:row>62</xdr:row>
      <xdr:rowOff>71755</xdr:rowOff>
    </xdr:to>
    <xdr:sp macro="" textlink="">
      <xdr:nvSpPr>
        <xdr:cNvPr id="217" name="楕円 216"/>
        <xdr:cNvSpPr/>
      </xdr:nvSpPr>
      <xdr:spPr>
        <a:xfrm>
          <a:off x="8699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19050</xdr:rowOff>
    </xdr:from>
    <xdr:to>
      <xdr:col>50</xdr:col>
      <xdr:colOff>114300</xdr:colOff>
      <xdr:row>62</xdr:row>
      <xdr:rowOff>20955</xdr:rowOff>
    </xdr:to>
    <xdr:cxnSp macro="">
      <xdr:nvCxnSpPr>
        <xdr:cNvPr id="218" name="直線コネクタ 217"/>
        <xdr:cNvCxnSpPr/>
      </xdr:nvCxnSpPr>
      <xdr:spPr>
        <a:xfrm flipV="1">
          <a:off x="8750300" y="106489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19"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112412</xdr:rowOff>
    </xdr:from>
    <xdr:ext cx="469744" cy="259045"/>
    <xdr:sp macro="" textlink="">
      <xdr:nvSpPr>
        <xdr:cNvPr id="220" name="n_2aveValue【体育館・プール】&#10;一人当たり面積"/>
        <xdr:cNvSpPr txBox="1"/>
      </xdr:nvSpPr>
      <xdr:spPr>
        <a:xfrm>
          <a:off x="8515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86377</xdr:rowOff>
    </xdr:from>
    <xdr:ext cx="469744" cy="259045"/>
    <xdr:sp macro="" textlink="">
      <xdr:nvSpPr>
        <xdr:cNvPr id="221" name="n_1mainValue【体育館・プール】&#10;一人当たり面積"/>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88282</xdr:rowOff>
    </xdr:from>
    <xdr:ext cx="469744" cy="259045"/>
    <xdr:sp macro="" textlink="">
      <xdr:nvSpPr>
        <xdr:cNvPr id="222" name="n_2mainValue【体育館・プール】&#10;一人当たり面積"/>
        <xdr:cNvSpPr txBox="1"/>
      </xdr:nvSpPr>
      <xdr:spPr>
        <a:xfrm>
          <a:off x="85154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52"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61595</xdr:rowOff>
    </xdr:from>
    <xdr:to>
      <xdr:col>24</xdr:col>
      <xdr:colOff>114300</xdr:colOff>
      <xdr:row>83</xdr:row>
      <xdr:rowOff>163195</xdr:rowOff>
    </xdr:to>
    <xdr:sp macro="" textlink="">
      <xdr:nvSpPr>
        <xdr:cNvPr id="261" name="楕円 260"/>
        <xdr:cNvSpPr/>
      </xdr:nvSpPr>
      <xdr:spPr>
        <a:xfrm>
          <a:off x="45847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40022</xdr:rowOff>
    </xdr:from>
    <xdr:ext cx="405111" cy="259045"/>
    <xdr:sp macro="" textlink="">
      <xdr:nvSpPr>
        <xdr:cNvPr id="262" name="【福祉施設】&#10;有形固定資産減価償却率該当値テキスト"/>
        <xdr:cNvSpPr txBox="1"/>
      </xdr:nvSpPr>
      <xdr:spPr>
        <a:xfrm>
          <a:off x="4673600"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76836</xdr:rowOff>
    </xdr:from>
    <xdr:to>
      <xdr:col>20</xdr:col>
      <xdr:colOff>38100</xdr:colOff>
      <xdr:row>84</xdr:row>
      <xdr:rowOff>6986</xdr:rowOff>
    </xdr:to>
    <xdr:sp macro="" textlink="">
      <xdr:nvSpPr>
        <xdr:cNvPr id="263" name="楕円 262"/>
        <xdr:cNvSpPr/>
      </xdr:nvSpPr>
      <xdr:spPr>
        <a:xfrm>
          <a:off x="3746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112395</xdr:rowOff>
    </xdr:from>
    <xdr:to>
      <xdr:col>24</xdr:col>
      <xdr:colOff>63500</xdr:colOff>
      <xdr:row>83</xdr:row>
      <xdr:rowOff>127636</xdr:rowOff>
    </xdr:to>
    <xdr:cxnSp macro="">
      <xdr:nvCxnSpPr>
        <xdr:cNvPr id="264" name="直線コネクタ 263"/>
        <xdr:cNvCxnSpPr/>
      </xdr:nvCxnSpPr>
      <xdr:spPr>
        <a:xfrm flipV="1">
          <a:off x="3797300" y="14342745"/>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78739</xdr:rowOff>
    </xdr:from>
    <xdr:to>
      <xdr:col>15</xdr:col>
      <xdr:colOff>101600</xdr:colOff>
      <xdr:row>86</xdr:row>
      <xdr:rowOff>8889</xdr:rowOff>
    </xdr:to>
    <xdr:sp macro="" textlink="">
      <xdr:nvSpPr>
        <xdr:cNvPr id="265" name="楕円 264"/>
        <xdr:cNvSpPr/>
      </xdr:nvSpPr>
      <xdr:spPr>
        <a:xfrm>
          <a:off x="2857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127636</xdr:rowOff>
    </xdr:from>
    <xdr:to>
      <xdr:col>19</xdr:col>
      <xdr:colOff>177800</xdr:colOff>
      <xdr:row>85</xdr:row>
      <xdr:rowOff>129539</xdr:rowOff>
    </xdr:to>
    <xdr:cxnSp macro="">
      <xdr:nvCxnSpPr>
        <xdr:cNvPr id="266" name="直線コネクタ 265"/>
        <xdr:cNvCxnSpPr/>
      </xdr:nvCxnSpPr>
      <xdr:spPr>
        <a:xfrm flipV="1">
          <a:off x="2908300" y="14357986"/>
          <a:ext cx="889000" cy="34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21607</xdr:rowOff>
    </xdr:from>
    <xdr:ext cx="405111" cy="259045"/>
    <xdr:sp macro="" textlink="">
      <xdr:nvSpPr>
        <xdr:cNvPr id="267"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68"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169563</xdr:rowOff>
    </xdr:from>
    <xdr:ext cx="405111" cy="259045"/>
    <xdr:sp macro="" textlink="">
      <xdr:nvSpPr>
        <xdr:cNvPr id="269" name="n_1mainValue【福祉施設】&#10;有形固定資産減価償却率"/>
        <xdr:cNvSpPr txBox="1"/>
      </xdr:nvSpPr>
      <xdr:spPr>
        <a:xfrm>
          <a:off x="35820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xdr:rowOff>
    </xdr:from>
    <xdr:ext cx="405111" cy="259045"/>
    <xdr:sp macro="" textlink="">
      <xdr:nvSpPr>
        <xdr:cNvPr id="270" name="n_2mainValue【福祉施設】&#10;有形固定資産減価償却率"/>
        <xdr:cNvSpPr txBox="1"/>
      </xdr:nvSpPr>
      <xdr:spPr>
        <a:xfrm>
          <a:off x="27057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97"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135889</xdr:rowOff>
    </xdr:from>
    <xdr:to>
      <xdr:col>46</xdr:col>
      <xdr:colOff>38100</xdr:colOff>
      <xdr:row>84</xdr:row>
      <xdr:rowOff>66039</xdr:rowOff>
    </xdr:to>
    <xdr:sp macro="" textlink="">
      <xdr:nvSpPr>
        <xdr:cNvPr id="300" name="フローチャート: 判断 299"/>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106172</xdr:rowOff>
    </xdr:from>
    <xdr:to>
      <xdr:col>55</xdr:col>
      <xdr:colOff>50800</xdr:colOff>
      <xdr:row>85</xdr:row>
      <xdr:rowOff>36322</xdr:rowOff>
    </xdr:to>
    <xdr:sp macro="" textlink="">
      <xdr:nvSpPr>
        <xdr:cNvPr id="306" name="楕円 305"/>
        <xdr:cNvSpPr/>
      </xdr:nvSpPr>
      <xdr:spPr>
        <a:xfrm>
          <a:off x="10426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84599</xdr:rowOff>
    </xdr:from>
    <xdr:ext cx="469744" cy="259045"/>
    <xdr:sp macro="" textlink="">
      <xdr:nvSpPr>
        <xdr:cNvPr id="307" name="【福祉施設】&#10;一人当たり面積該当値テキスト"/>
        <xdr:cNvSpPr txBox="1"/>
      </xdr:nvSpPr>
      <xdr:spPr>
        <a:xfrm>
          <a:off x="10515600"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110744</xdr:rowOff>
    </xdr:from>
    <xdr:to>
      <xdr:col>50</xdr:col>
      <xdr:colOff>165100</xdr:colOff>
      <xdr:row>85</xdr:row>
      <xdr:rowOff>40894</xdr:rowOff>
    </xdr:to>
    <xdr:sp macro="" textlink="">
      <xdr:nvSpPr>
        <xdr:cNvPr id="308" name="楕円 307"/>
        <xdr:cNvSpPr/>
      </xdr:nvSpPr>
      <xdr:spPr>
        <a:xfrm>
          <a:off x="958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156972</xdr:rowOff>
    </xdr:from>
    <xdr:to>
      <xdr:col>55</xdr:col>
      <xdr:colOff>0</xdr:colOff>
      <xdr:row>84</xdr:row>
      <xdr:rowOff>161544</xdr:rowOff>
    </xdr:to>
    <xdr:cxnSp macro="">
      <xdr:nvCxnSpPr>
        <xdr:cNvPr id="309" name="直線コネクタ 308"/>
        <xdr:cNvCxnSpPr/>
      </xdr:nvCxnSpPr>
      <xdr:spPr>
        <a:xfrm flipV="1">
          <a:off x="9639300" y="145587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110744</xdr:rowOff>
    </xdr:from>
    <xdr:to>
      <xdr:col>46</xdr:col>
      <xdr:colOff>38100</xdr:colOff>
      <xdr:row>85</xdr:row>
      <xdr:rowOff>40894</xdr:rowOff>
    </xdr:to>
    <xdr:sp macro="" textlink="">
      <xdr:nvSpPr>
        <xdr:cNvPr id="310" name="楕円 309"/>
        <xdr:cNvSpPr/>
      </xdr:nvSpPr>
      <xdr:spPr>
        <a:xfrm>
          <a:off x="8699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161544</xdr:rowOff>
    </xdr:from>
    <xdr:to>
      <xdr:col>50</xdr:col>
      <xdr:colOff>114300</xdr:colOff>
      <xdr:row>84</xdr:row>
      <xdr:rowOff>161544</xdr:rowOff>
    </xdr:to>
    <xdr:cxnSp macro="">
      <xdr:nvCxnSpPr>
        <xdr:cNvPr id="311" name="直線コネクタ 310"/>
        <xdr:cNvCxnSpPr/>
      </xdr:nvCxnSpPr>
      <xdr:spPr>
        <a:xfrm>
          <a:off x="8750300" y="1456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12"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82566</xdr:rowOff>
    </xdr:from>
    <xdr:ext cx="469744" cy="259045"/>
    <xdr:sp macro="" textlink="">
      <xdr:nvSpPr>
        <xdr:cNvPr id="313"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32021</xdr:rowOff>
    </xdr:from>
    <xdr:ext cx="469744" cy="259045"/>
    <xdr:sp macro="" textlink="">
      <xdr:nvSpPr>
        <xdr:cNvPr id="314" name="n_1mainValue【福祉施設】&#10;一人当たり面積"/>
        <xdr:cNvSpPr txBox="1"/>
      </xdr:nvSpPr>
      <xdr:spPr>
        <a:xfrm>
          <a:off x="9391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32021</xdr:rowOff>
    </xdr:from>
    <xdr:ext cx="469744" cy="259045"/>
    <xdr:sp macro="" textlink="">
      <xdr:nvSpPr>
        <xdr:cNvPr id="315" name="n_2mainValue【福祉施設】&#10;一人当たり面積"/>
        <xdr:cNvSpPr txBox="1"/>
      </xdr:nvSpPr>
      <xdr:spPr>
        <a:xfrm>
          <a:off x="8515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46"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49" name="フローチャート: 判断 348"/>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115207</xdr:rowOff>
    </xdr:from>
    <xdr:to>
      <xdr:col>24</xdr:col>
      <xdr:colOff>114300</xdr:colOff>
      <xdr:row>104</xdr:row>
      <xdr:rowOff>45357</xdr:rowOff>
    </xdr:to>
    <xdr:sp macro="" textlink="">
      <xdr:nvSpPr>
        <xdr:cNvPr id="355" name="楕円 354"/>
        <xdr:cNvSpPr/>
      </xdr:nvSpPr>
      <xdr:spPr>
        <a:xfrm>
          <a:off x="45847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138084</xdr:rowOff>
    </xdr:from>
    <xdr:ext cx="405111" cy="259045"/>
    <xdr:sp macro="" textlink="">
      <xdr:nvSpPr>
        <xdr:cNvPr id="356" name="【市民会館】&#10;有形固定資産減価償却率該当値テキスト"/>
        <xdr:cNvSpPr txBox="1"/>
      </xdr:nvSpPr>
      <xdr:spPr>
        <a:xfrm>
          <a:off x="4673600" y="1762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102144</xdr:rowOff>
    </xdr:from>
    <xdr:to>
      <xdr:col>20</xdr:col>
      <xdr:colOff>38100</xdr:colOff>
      <xdr:row>104</xdr:row>
      <xdr:rowOff>32294</xdr:rowOff>
    </xdr:to>
    <xdr:sp macro="" textlink="">
      <xdr:nvSpPr>
        <xdr:cNvPr id="357" name="楕円 356"/>
        <xdr:cNvSpPr/>
      </xdr:nvSpPr>
      <xdr:spPr>
        <a:xfrm>
          <a:off x="3746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152944</xdr:rowOff>
    </xdr:from>
    <xdr:to>
      <xdr:col>24</xdr:col>
      <xdr:colOff>63500</xdr:colOff>
      <xdr:row>103</xdr:row>
      <xdr:rowOff>166007</xdr:rowOff>
    </xdr:to>
    <xdr:cxnSp macro="">
      <xdr:nvCxnSpPr>
        <xdr:cNvPr id="358" name="直線コネクタ 357"/>
        <xdr:cNvCxnSpPr/>
      </xdr:nvCxnSpPr>
      <xdr:spPr>
        <a:xfrm>
          <a:off x="3797300" y="178122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146231</xdr:rowOff>
    </xdr:from>
    <xdr:to>
      <xdr:col>15</xdr:col>
      <xdr:colOff>101600</xdr:colOff>
      <xdr:row>104</xdr:row>
      <xdr:rowOff>76381</xdr:rowOff>
    </xdr:to>
    <xdr:sp macro="" textlink="">
      <xdr:nvSpPr>
        <xdr:cNvPr id="359" name="楕円 358"/>
        <xdr:cNvSpPr/>
      </xdr:nvSpPr>
      <xdr:spPr>
        <a:xfrm>
          <a:off x="2857500" y="178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152944</xdr:rowOff>
    </xdr:from>
    <xdr:to>
      <xdr:col>19</xdr:col>
      <xdr:colOff>177800</xdr:colOff>
      <xdr:row>104</xdr:row>
      <xdr:rowOff>25581</xdr:rowOff>
    </xdr:to>
    <xdr:cxnSp macro="">
      <xdr:nvCxnSpPr>
        <xdr:cNvPr id="360" name="直線コネクタ 359"/>
        <xdr:cNvCxnSpPr/>
      </xdr:nvCxnSpPr>
      <xdr:spPr>
        <a:xfrm flipV="1">
          <a:off x="2908300" y="178122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113228</xdr:rowOff>
    </xdr:from>
    <xdr:ext cx="405111" cy="259045"/>
    <xdr:sp macro="" textlink="">
      <xdr:nvSpPr>
        <xdr:cNvPr id="361" name="n_1aveValue【市民会館】&#10;有形固定資産減価償却率"/>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62"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48821</xdr:rowOff>
    </xdr:from>
    <xdr:ext cx="405111" cy="259045"/>
    <xdr:sp macro="" textlink="">
      <xdr:nvSpPr>
        <xdr:cNvPr id="363" name="n_1mainValue【市民会館】&#10;有形固定資産減価償却率"/>
        <xdr:cNvSpPr txBox="1"/>
      </xdr:nvSpPr>
      <xdr:spPr>
        <a:xfrm>
          <a:off x="35820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364" name="n_2mainValue【市民会館】&#10;有形固定資産減価償却率"/>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95"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98" name="フローチャート: 判断 39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04" name="楕円 403"/>
        <xdr:cNvSpPr/>
      </xdr:nvSpPr>
      <xdr:spPr>
        <a:xfrm>
          <a:off x="10426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105427</xdr:rowOff>
    </xdr:from>
    <xdr:ext cx="469744" cy="259045"/>
    <xdr:sp macro="" textlink="">
      <xdr:nvSpPr>
        <xdr:cNvPr id="405" name="【市民会館】&#10;一人当たり面積該当値テキスト"/>
        <xdr:cNvSpPr txBox="1"/>
      </xdr:nvSpPr>
      <xdr:spPr>
        <a:xfrm>
          <a:off x="10515600"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72752</xdr:rowOff>
    </xdr:from>
    <xdr:to>
      <xdr:col>50</xdr:col>
      <xdr:colOff>165100</xdr:colOff>
      <xdr:row>106</xdr:row>
      <xdr:rowOff>2902</xdr:rowOff>
    </xdr:to>
    <xdr:sp macro="" textlink="">
      <xdr:nvSpPr>
        <xdr:cNvPr id="406" name="楕円 405"/>
        <xdr:cNvSpPr/>
      </xdr:nvSpPr>
      <xdr:spPr>
        <a:xfrm>
          <a:off x="9588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123552</xdr:rowOff>
    </xdr:from>
    <xdr:to>
      <xdr:col>55</xdr:col>
      <xdr:colOff>0</xdr:colOff>
      <xdr:row>105</xdr:row>
      <xdr:rowOff>133350</xdr:rowOff>
    </xdr:to>
    <xdr:cxnSp macro="">
      <xdr:nvCxnSpPr>
        <xdr:cNvPr id="407" name="直線コネクタ 406"/>
        <xdr:cNvCxnSpPr/>
      </xdr:nvCxnSpPr>
      <xdr:spPr>
        <a:xfrm>
          <a:off x="9639300" y="1812580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76019</xdr:rowOff>
    </xdr:from>
    <xdr:to>
      <xdr:col>46</xdr:col>
      <xdr:colOff>38100</xdr:colOff>
      <xdr:row>106</xdr:row>
      <xdr:rowOff>6169</xdr:rowOff>
    </xdr:to>
    <xdr:sp macro="" textlink="">
      <xdr:nvSpPr>
        <xdr:cNvPr id="408" name="楕円 407"/>
        <xdr:cNvSpPr/>
      </xdr:nvSpPr>
      <xdr:spPr>
        <a:xfrm>
          <a:off x="8699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123552</xdr:rowOff>
    </xdr:from>
    <xdr:to>
      <xdr:col>50</xdr:col>
      <xdr:colOff>114300</xdr:colOff>
      <xdr:row>105</xdr:row>
      <xdr:rowOff>126819</xdr:rowOff>
    </xdr:to>
    <xdr:cxnSp macro="">
      <xdr:nvCxnSpPr>
        <xdr:cNvPr id="409" name="直線コネクタ 408"/>
        <xdr:cNvCxnSpPr/>
      </xdr:nvCxnSpPr>
      <xdr:spPr>
        <a:xfrm flipV="1">
          <a:off x="8750300" y="181258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10"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11" name="n_2aveValue【市民会館】&#10;一人当たり面積"/>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19429</xdr:rowOff>
    </xdr:from>
    <xdr:ext cx="469744" cy="259045"/>
    <xdr:sp macro="" textlink="">
      <xdr:nvSpPr>
        <xdr:cNvPr id="412" name="n_1mainValue【市民会館】&#10;一人当たり面積"/>
        <xdr:cNvSpPr txBox="1"/>
      </xdr:nvSpPr>
      <xdr:spPr>
        <a:xfrm>
          <a:off x="9391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22696</xdr:rowOff>
    </xdr:from>
    <xdr:ext cx="469744" cy="259045"/>
    <xdr:sp macro="" textlink="">
      <xdr:nvSpPr>
        <xdr:cNvPr id="413" name="n_2mainValue【市民会館】&#10;一人当たり面積"/>
        <xdr:cNvSpPr txBox="1"/>
      </xdr:nvSpPr>
      <xdr:spPr>
        <a:xfrm>
          <a:off x="8515427" y="1785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43378</xdr:rowOff>
    </xdr:from>
    <xdr:ext cx="405111" cy="259045"/>
    <xdr:sp macro="" textlink="">
      <xdr:nvSpPr>
        <xdr:cNvPr id="444" name="【一般廃棄物処理施設】&#10;有形固定資産減価償却率平均値テキスト"/>
        <xdr:cNvSpPr txBox="1"/>
      </xdr:nvSpPr>
      <xdr:spPr>
        <a:xfrm>
          <a:off x="16357600" y="6044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102144</xdr:rowOff>
    </xdr:from>
    <xdr:to>
      <xdr:col>76</xdr:col>
      <xdr:colOff>165100</xdr:colOff>
      <xdr:row>37</xdr:row>
      <xdr:rowOff>32294</xdr:rowOff>
    </xdr:to>
    <xdr:sp macro="" textlink="">
      <xdr:nvSpPr>
        <xdr:cNvPr id="447" name="フローチャート: 判断 446"/>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53" name="楕円 452"/>
        <xdr:cNvSpPr/>
      </xdr:nvSpPr>
      <xdr:spPr>
        <a:xfrm>
          <a:off x="16268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13624</xdr:rowOff>
    </xdr:from>
    <xdr:ext cx="405111" cy="259045"/>
    <xdr:sp macro="" textlink="">
      <xdr:nvSpPr>
        <xdr:cNvPr id="454" name="【一般廃棄物処理施設】&#10;有形固定資産減価償却率該当値テキスト"/>
        <xdr:cNvSpPr txBox="1"/>
      </xdr:nvSpPr>
      <xdr:spPr>
        <a:xfrm>
          <a:off x="16357600"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111942</xdr:rowOff>
    </xdr:from>
    <xdr:to>
      <xdr:col>81</xdr:col>
      <xdr:colOff>101600</xdr:colOff>
      <xdr:row>38</xdr:row>
      <xdr:rowOff>42092</xdr:rowOff>
    </xdr:to>
    <xdr:sp macro="" textlink="">
      <xdr:nvSpPr>
        <xdr:cNvPr id="455" name="楕円 454"/>
        <xdr:cNvSpPr/>
      </xdr:nvSpPr>
      <xdr:spPr>
        <a:xfrm>
          <a:off x="15430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162741</xdr:rowOff>
    </xdr:from>
    <xdr:to>
      <xdr:col>85</xdr:col>
      <xdr:colOff>127000</xdr:colOff>
      <xdr:row>38</xdr:row>
      <xdr:rowOff>85997</xdr:rowOff>
    </xdr:to>
    <xdr:cxnSp macro="">
      <xdr:nvCxnSpPr>
        <xdr:cNvPr id="456" name="直線コネクタ 455"/>
        <xdr:cNvCxnSpPr/>
      </xdr:nvCxnSpPr>
      <xdr:spPr>
        <a:xfrm>
          <a:off x="15481300" y="6506391"/>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57" name="楕円 456"/>
        <xdr:cNvSpPr/>
      </xdr:nvSpPr>
      <xdr:spPr>
        <a:xfrm>
          <a:off x="14541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162741</xdr:rowOff>
    </xdr:from>
    <xdr:to>
      <xdr:col>81</xdr:col>
      <xdr:colOff>50800</xdr:colOff>
      <xdr:row>38</xdr:row>
      <xdr:rowOff>37012</xdr:rowOff>
    </xdr:to>
    <xdr:cxnSp macro="">
      <xdr:nvCxnSpPr>
        <xdr:cNvPr id="458" name="直線コネクタ 457"/>
        <xdr:cNvCxnSpPr/>
      </xdr:nvCxnSpPr>
      <xdr:spPr>
        <a:xfrm flipV="1">
          <a:off x="14592300" y="65063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135363</xdr:rowOff>
    </xdr:from>
    <xdr:ext cx="405111" cy="259045"/>
    <xdr:sp macro="" textlink="">
      <xdr:nvSpPr>
        <xdr:cNvPr id="459" name="n_1aveValue【一般廃棄物処理施設】&#10;有形固定資産減価償却率"/>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48821</xdr:rowOff>
    </xdr:from>
    <xdr:ext cx="405111" cy="259045"/>
    <xdr:sp macro="" textlink="">
      <xdr:nvSpPr>
        <xdr:cNvPr id="460"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33218</xdr:rowOff>
    </xdr:from>
    <xdr:ext cx="405111" cy="259045"/>
    <xdr:sp macro="" textlink="">
      <xdr:nvSpPr>
        <xdr:cNvPr id="461" name="n_1mainValue【一般廃棄物処理施設】&#10;有形固定資産減価償却率"/>
        <xdr:cNvSpPr txBox="1"/>
      </xdr:nvSpPr>
      <xdr:spPr>
        <a:xfrm>
          <a:off x="152660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62" name="n_2mainValue【一般廃棄物処理施設】&#10;有形固定資産減価償却率"/>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74840</xdr:rowOff>
    </xdr:from>
    <xdr:ext cx="534377" cy="259045"/>
    <xdr:sp macro="" textlink="">
      <xdr:nvSpPr>
        <xdr:cNvPr id="489" name="【一般廃棄物処理施設】&#10;一人当たり有形固定資産（償却資産）額平均値テキスト"/>
        <xdr:cNvSpPr txBox="1"/>
      </xdr:nvSpPr>
      <xdr:spPr>
        <a:xfrm>
          <a:off x="22199600" y="6589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63800</xdr:rowOff>
    </xdr:from>
    <xdr:to>
      <xdr:col>107</xdr:col>
      <xdr:colOff>101600</xdr:colOff>
      <xdr:row>39</xdr:row>
      <xdr:rowOff>165400</xdr:rowOff>
    </xdr:to>
    <xdr:sp macro="" textlink="">
      <xdr:nvSpPr>
        <xdr:cNvPr id="492" name="フローチャート: 判断 491"/>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65977</xdr:rowOff>
    </xdr:from>
    <xdr:to>
      <xdr:col>116</xdr:col>
      <xdr:colOff>114300</xdr:colOff>
      <xdr:row>39</xdr:row>
      <xdr:rowOff>167577</xdr:rowOff>
    </xdr:to>
    <xdr:sp macro="" textlink="">
      <xdr:nvSpPr>
        <xdr:cNvPr id="498" name="楕円 497"/>
        <xdr:cNvSpPr/>
      </xdr:nvSpPr>
      <xdr:spPr>
        <a:xfrm>
          <a:off x="22110700" y="675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44404</xdr:rowOff>
    </xdr:from>
    <xdr:ext cx="534377" cy="259045"/>
    <xdr:sp macro="" textlink="">
      <xdr:nvSpPr>
        <xdr:cNvPr id="499" name="【一般廃棄物処理施設】&#10;一人当たり有形固定資産（償却資産）額該当値テキスト"/>
        <xdr:cNvSpPr txBox="1"/>
      </xdr:nvSpPr>
      <xdr:spPr>
        <a:xfrm>
          <a:off x="22199600" y="673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150673</xdr:rowOff>
    </xdr:from>
    <xdr:to>
      <xdr:col>112</xdr:col>
      <xdr:colOff>38100</xdr:colOff>
      <xdr:row>40</xdr:row>
      <xdr:rowOff>80823</xdr:rowOff>
    </xdr:to>
    <xdr:sp macro="" textlink="">
      <xdr:nvSpPr>
        <xdr:cNvPr id="500" name="楕円 499"/>
        <xdr:cNvSpPr/>
      </xdr:nvSpPr>
      <xdr:spPr>
        <a:xfrm>
          <a:off x="21272500" y="68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116777</xdr:rowOff>
    </xdr:from>
    <xdr:to>
      <xdr:col>116</xdr:col>
      <xdr:colOff>63500</xdr:colOff>
      <xdr:row>40</xdr:row>
      <xdr:rowOff>30023</xdr:rowOff>
    </xdr:to>
    <xdr:cxnSp macro="">
      <xdr:nvCxnSpPr>
        <xdr:cNvPr id="501" name="直線コネクタ 500"/>
        <xdr:cNvCxnSpPr/>
      </xdr:nvCxnSpPr>
      <xdr:spPr>
        <a:xfrm flipV="1">
          <a:off x="21323300" y="6803327"/>
          <a:ext cx="8382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152301</xdr:rowOff>
    </xdr:from>
    <xdr:to>
      <xdr:col>107</xdr:col>
      <xdr:colOff>101600</xdr:colOff>
      <xdr:row>40</xdr:row>
      <xdr:rowOff>82451</xdr:rowOff>
    </xdr:to>
    <xdr:sp macro="" textlink="">
      <xdr:nvSpPr>
        <xdr:cNvPr id="502" name="楕円 501"/>
        <xdr:cNvSpPr/>
      </xdr:nvSpPr>
      <xdr:spPr>
        <a:xfrm>
          <a:off x="20383500" y="68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30023</xdr:rowOff>
    </xdr:from>
    <xdr:to>
      <xdr:col>111</xdr:col>
      <xdr:colOff>177800</xdr:colOff>
      <xdr:row>40</xdr:row>
      <xdr:rowOff>31651</xdr:rowOff>
    </xdr:to>
    <xdr:cxnSp macro="">
      <xdr:nvCxnSpPr>
        <xdr:cNvPr id="503" name="直線コネクタ 502"/>
        <xdr:cNvCxnSpPr/>
      </xdr:nvCxnSpPr>
      <xdr:spPr>
        <a:xfrm flipV="1">
          <a:off x="20434300" y="6888023"/>
          <a:ext cx="889000" cy="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168970</xdr:rowOff>
    </xdr:from>
    <xdr:ext cx="534377" cy="259045"/>
    <xdr:sp macro="" textlink="">
      <xdr:nvSpPr>
        <xdr:cNvPr id="504"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10477</xdr:rowOff>
    </xdr:from>
    <xdr:ext cx="534377" cy="259045"/>
    <xdr:sp macro="" textlink="">
      <xdr:nvSpPr>
        <xdr:cNvPr id="505"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71950</xdr:rowOff>
    </xdr:from>
    <xdr:ext cx="534377" cy="259045"/>
    <xdr:sp macro="" textlink="">
      <xdr:nvSpPr>
        <xdr:cNvPr id="506" name="n_1mainValue【一般廃棄物処理施設】&#10;一人当たり有形固定資産（償却資産）額"/>
        <xdr:cNvSpPr txBox="1"/>
      </xdr:nvSpPr>
      <xdr:spPr>
        <a:xfrm>
          <a:off x="21043411" y="692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73578</xdr:rowOff>
    </xdr:from>
    <xdr:ext cx="534377" cy="259045"/>
    <xdr:sp macro="" textlink="">
      <xdr:nvSpPr>
        <xdr:cNvPr id="507" name="n_2mainValue【一般廃棄物処理施設】&#10;一人当たり有形固定資産（償却資産）額"/>
        <xdr:cNvSpPr txBox="1"/>
      </xdr:nvSpPr>
      <xdr:spPr>
        <a:xfrm>
          <a:off x="20167111" y="693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8"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153307</xdr:rowOff>
    </xdr:from>
    <xdr:to>
      <xdr:col>76</xdr:col>
      <xdr:colOff>165100</xdr:colOff>
      <xdr:row>60</xdr:row>
      <xdr:rowOff>83457</xdr:rowOff>
    </xdr:to>
    <xdr:sp macro="" textlink="">
      <xdr:nvSpPr>
        <xdr:cNvPr id="541" name="フローチャート: 判断 540"/>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71665</xdr:rowOff>
    </xdr:from>
    <xdr:to>
      <xdr:col>85</xdr:col>
      <xdr:colOff>177800</xdr:colOff>
      <xdr:row>58</xdr:row>
      <xdr:rowOff>1815</xdr:rowOff>
    </xdr:to>
    <xdr:sp macro="" textlink="">
      <xdr:nvSpPr>
        <xdr:cNvPr id="547" name="楕円 546"/>
        <xdr:cNvSpPr/>
      </xdr:nvSpPr>
      <xdr:spPr>
        <a:xfrm>
          <a:off x="16268700" y="98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94542</xdr:rowOff>
    </xdr:from>
    <xdr:ext cx="405111" cy="259045"/>
    <xdr:sp macro="" textlink="">
      <xdr:nvSpPr>
        <xdr:cNvPr id="548" name="【保健センター・保健所】&#10;有形固定資産減価償却率該当値テキスト"/>
        <xdr:cNvSpPr txBox="1"/>
      </xdr:nvSpPr>
      <xdr:spPr>
        <a:xfrm>
          <a:off x="16357600" y="969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154940</xdr:rowOff>
    </xdr:from>
    <xdr:to>
      <xdr:col>81</xdr:col>
      <xdr:colOff>101600</xdr:colOff>
      <xdr:row>61</xdr:row>
      <xdr:rowOff>85090</xdr:rowOff>
    </xdr:to>
    <xdr:sp macro="" textlink="">
      <xdr:nvSpPr>
        <xdr:cNvPr id="549" name="楕円 548"/>
        <xdr:cNvSpPr/>
      </xdr:nvSpPr>
      <xdr:spPr>
        <a:xfrm>
          <a:off x="15430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122465</xdr:rowOff>
    </xdr:from>
    <xdr:to>
      <xdr:col>85</xdr:col>
      <xdr:colOff>127000</xdr:colOff>
      <xdr:row>61</xdr:row>
      <xdr:rowOff>34290</xdr:rowOff>
    </xdr:to>
    <xdr:cxnSp macro="">
      <xdr:nvCxnSpPr>
        <xdr:cNvPr id="550" name="直線コネクタ 549"/>
        <xdr:cNvCxnSpPr/>
      </xdr:nvCxnSpPr>
      <xdr:spPr>
        <a:xfrm flipV="1">
          <a:off x="15481300" y="9895115"/>
          <a:ext cx="838200" cy="5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19413</xdr:rowOff>
    </xdr:from>
    <xdr:to>
      <xdr:col>76</xdr:col>
      <xdr:colOff>165100</xdr:colOff>
      <xdr:row>61</xdr:row>
      <xdr:rowOff>121013</xdr:rowOff>
    </xdr:to>
    <xdr:sp macro="" textlink="">
      <xdr:nvSpPr>
        <xdr:cNvPr id="551" name="楕円 550"/>
        <xdr:cNvSpPr/>
      </xdr:nvSpPr>
      <xdr:spPr>
        <a:xfrm>
          <a:off x="1454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34290</xdr:rowOff>
    </xdr:from>
    <xdr:to>
      <xdr:col>81</xdr:col>
      <xdr:colOff>50800</xdr:colOff>
      <xdr:row>61</xdr:row>
      <xdr:rowOff>70213</xdr:rowOff>
    </xdr:to>
    <xdr:cxnSp macro="">
      <xdr:nvCxnSpPr>
        <xdr:cNvPr id="552" name="直線コネクタ 551"/>
        <xdr:cNvCxnSpPr/>
      </xdr:nvCxnSpPr>
      <xdr:spPr>
        <a:xfrm flipV="1">
          <a:off x="14592300" y="104927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53"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99984</xdr:rowOff>
    </xdr:from>
    <xdr:ext cx="405111" cy="259045"/>
    <xdr:sp macro="" textlink="">
      <xdr:nvSpPr>
        <xdr:cNvPr id="554"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76217</xdr:rowOff>
    </xdr:from>
    <xdr:ext cx="405111" cy="259045"/>
    <xdr:sp macro="" textlink="">
      <xdr:nvSpPr>
        <xdr:cNvPr id="555" name="n_1mainValue【保健センター・保健所】&#10;有形固定資産減価償却率"/>
        <xdr:cNvSpPr txBox="1"/>
      </xdr:nvSpPr>
      <xdr:spPr>
        <a:xfrm>
          <a:off x="15266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112140</xdr:rowOff>
    </xdr:from>
    <xdr:ext cx="405111" cy="259045"/>
    <xdr:sp macro="" textlink="">
      <xdr:nvSpPr>
        <xdr:cNvPr id="556" name="n_2mainValue【保健センター・保健所】&#10;有形固定資産減価償却率"/>
        <xdr:cNvSpPr txBox="1"/>
      </xdr:nvSpPr>
      <xdr:spPr>
        <a:xfrm>
          <a:off x="14389744"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3827</xdr:rowOff>
    </xdr:from>
    <xdr:ext cx="469744" cy="259045"/>
    <xdr:sp macro="" textlink="">
      <xdr:nvSpPr>
        <xdr:cNvPr id="585" name="【保健センター・保健所】&#10;一人当たり面積平均値テキスト"/>
        <xdr:cNvSpPr txBox="1"/>
      </xdr:nvSpPr>
      <xdr:spPr>
        <a:xfrm>
          <a:off x="221996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88" name="フローチャート: 判断 587"/>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152400</xdr:rowOff>
    </xdr:from>
    <xdr:to>
      <xdr:col>116</xdr:col>
      <xdr:colOff>114300</xdr:colOff>
      <xdr:row>63</xdr:row>
      <xdr:rowOff>82550</xdr:rowOff>
    </xdr:to>
    <xdr:sp macro="" textlink="">
      <xdr:nvSpPr>
        <xdr:cNvPr id="594" name="楕円 593"/>
        <xdr:cNvSpPr/>
      </xdr:nvSpPr>
      <xdr:spPr>
        <a:xfrm>
          <a:off x="221107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595"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165100</xdr:rowOff>
    </xdr:from>
    <xdr:to>
      <xdr:col>112</xdr:col>
      <xdr:colOff>38100</xdr:colOff>
      <xdr:row>63</xdr:row>
      <xdr:rowOff>95250</xdr:rowOff>
    </xdr:to>
    <xdr:sp macro="" textlink="">
      <xdr:nvSpPr>
        <xdr:cNvPr id="596" name="楕円 595"/>
        <xdr:cNvSpPr/>
      </xdr:nvSpPr>
      <xdr:spPr>
        <a:xfrm>
          <a:off x="21272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31750</xdr:rowOff>
    </xdr:from>
    <xdr:to>
      <xdr:col>116</xdr:col>
      <xdr:colOff>63500</xdr:colOff>
      <xdr:row>63</xdr:row>
      <xdr:rowOff>44450</xdr:rowOff>
    </xdr:to>
    <xdr:cxnSp macro="">
      <xdr:nvCxnSpPr>
        <xdr:cNvPr id="597" name="直線コネクタ 596"/>
        <xdr:cNvCxnSpPr/>
      </xdr:nvCxnSpPr>
      <xdr:spPr>
        <a:xfrm flipV="1">
          <a:off x="21323300" y="10833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165100</xdr:rowOff>
    </xdr:from>
    <xdr:to>
      <xdr:col>107</xdr:col>
      <xdr:colOff>101600</xdr:colOff>
      <xdr:row>63</xdr:row>
      <xdr:rowOff>95250</xdr:rowOff>
    </xdr:to>
    <xdr:sp macro="" textlink="">
      <xdr:nvSpPr>
        <xdr:cNvPr id="598" name="楕円 597"/>
        <xdr:cNvSpPr/>
      </xdr:nvSpPr>
      <xdr:spPr>
        <a:xfrm>
          <a:off x="20383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44450</xdr:rowOff>
    </xdr:from>
    <xdr:to>
      <xdr:col>111</xdr:col>
      <xdr:colOff>177800</xdr:colOff>
      <xdr:row>63</xdr:row>
      <xdr:rowOff>44450</xdr:rowOff>
    </xdr:to>
    <xdr:cxnSp macro="">
      <xdr:nvCxnSpPr>
        <xdr:cNvPr id="599" name="直線コネクタ 598"/>
        <xdr:cNvCxnSpPr/>
      </xdr:nvCxnSpPr>
      <xdr:spPr>
        <a:xfrm>
          <a:off x="20434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00"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01"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86377</xdr:rowOff>
    </xdr:from>
    <xdr:ext cx="469744" cy="259045"/>
    <xdr:sp macro="" textlink="">
      <xdr:nvSpPr>
        <xdr:cNvPr id="602" name="n_1mainValue【保健センター・保健所】&#10;一人当たり面積"/>
        <xdr:cNvSpPr txBox="1"/>
      </xdr:nvSpPr>
      <xdr:spPr>
        <a:xfrm>
          <a:off x="210757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86377</xdr:rowOff>
    </xdr:from>
    <xdr:ext cx="469744" cy="259045"/>
    <xdr:sp macro="" textlink="">
      <xdr:nvSpPr>
        <xdr:cNvPr id="603" name="n_2mainValue【保健センター・保健所】&#10;一人当たり面積"/>
        <xdr:cNvSpPr txBox="1"/>
      </xdr:nvSpPr>
      <xdr:spPr>
        <a:xfrm>
          <a:off x="20199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33"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36" name="フローチャート: 判断 635"/>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111125</xdr:rowOff>
    </xdr:from>
    <xdr:to>
      <xdr:col>85</xdr:col>
      <xdr:colOff>177800</xdr:colOff>
      <xdr:row>83</xdr:row>
      <xdr:rowOff>41275</xdr:rowOff>
    </xdr:to>
    <xdr:sp macro="" textlink="">
      <xdr:nvSpPr>
        <xdr:cNvPr id="642" name="楕円 641"/>
        <xdr:cNvSpPr/>
      </xdr:nvSpPr>
      <xdr:spPr>
        <a:xfrm>
          <a:off x="16268700" y="1417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89552</xdr:rowOff>
    </xdr:from>
    <xdr:ext cx="405111" cy="259045"/>
    <xdr:sp macro="" textlink="">
      <xdr:nvSpPr>
        <xdr:cNvPr id="643" name="【消防施設】&#10;有形固定資産減価償却率該当値テキスト"/>
        <xdr:cNvSpPr txBox="1"/>
      </xdr:nvSpPr>
      <xdr:spPr>
        <a:xfrm>
          <a:off x="16357600"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170180</xdr:rowOff>
    </xdr:from>
    <xdr:to>
      <xdr:col>81</xdr:col>
      <xdr:colOff>101600</xdr:colOff>
      <xdr:row>84</xdr:row>
      <xdr:rowOff>100330</xdr:rowOff>
    </xdr:to>
    <xdr:sp macro="" textlink="">
      <xdr:nvSpPr>
        <xdr:cNvPr id="644" name="楕円 643"/>
        <xdr:cNvSpPr/>
      </xdr:nvSpPr>
      <xdr:spPr>
        <a:xfrm>
          <a:off x="1543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161925</xdr:rowOff>
    </xdr:from>
    <xdr:to>
      <xdr:col>85</xdr:col>
      <xdr:colOff>127000</xdr:colOff>
      <xdr:row>84</xdr:row>
      <xdr:rowOff>49530</xdr:rowOff>
    </xdr:to>
    <xdr:cxnSp macro="">
      <xdr:nvCxnSpPr>
        <xdr:cNvPr id="645" name="直線コネクタ 644"/>
        <xdr:cNvCxnSpPr/>
      </xdr:nvCxnSpPr>
      <xdr:spPr>
        <a:xfrm flipV="1">
          <a:off x="15481300" y="14220825"/>
          <a:ext cx="8382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44450</xdr:rowOff>
    </xdr:from>
    <xdr:to>
      <xdr:col>76</xdr:col>
      <xdr:colOff>165100</xdr:colOff>
      <xdr:row>84</xdr:row>
      <xdr:rowOff>146050</xdr:rowOff>
    </xdr:to>
    <xdr:sp macro="" textlink="">
      <xdr:nvSpPr>
        <xdr:cNvPr id="646" name="楕円 645"/>
        <xdr:cNvSpPr/>
      </xdr:nvSpPr>
      <xdr:spPr>
        <a:xfrm>
          <a:off x="14541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95250</xdr:rowOff>
    </xdr:to>
    <xdr:cxnSp macro="">
      <xdr:nvCxnSpPr>
        <xdr:cNvPr id="647" name="直線コネクタ 646"/>
        <xdr:cNvCxnSpPr/>
      </xdr:nvCxnSpPr>
      <xdr:spPr>
        <a:xfrm flipV="1">
          <a:off x="14592300" y="144513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8"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36847</xdr:rowOff>
    </xdr:from>
    <xdr:ext cx="405111" cy="259045"/>
    <xdr:sp macro="" textlink="">
      <xdr:nvSpPr>
        <xdr:cNvPr id="649"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91457</xdr:rowOff>
    </xdr:from>
    <xdr:ext cx="405111" cy="259045"/>
    <xdr:sp macro="" textlink="">
      <xdr:nvSpPr>
        <xdr:cNvPr id="650" name="n_1mainValue【消防施設】&#10;有形固定資産減価償却率"/>
        <xdr:cNvSpPr txBox="1"/>
      </xdr:nvSpPr>
      <xdr:spPr>
        <a:xfrm>
          <a:off x="15266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137177</xdr:rowOff>
    </xdr:from>
    <xdr:ext cx="405111" cy="259045"/>
    <xdr:sp macro="" textlink="">
      <xdr:nvSpPr>
        <xdr:cNvPr id="651" name="n_2mainValue【消防施設】&#10;有形固定資産減価償却率"/>
        <xdr:cNvSpPr txBox="1"/>
      </xdr:nvSpPr>
      <xdr:spPr>
        <a:xfrm>
          <a:off x="14389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78"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81" name="フローチャート: 判断 680"/>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687" name="楕円 686"/>
        <xdr:cNvSpPr/>
      </xdr:nvSpPr>
      <xdr:spPr>
        <a:xfrm>
          <a:off x="221107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108475</xdr:rowOff>
    </xdr:from>
    <xdr:ext cx="469744" cy="259045"/>
    <xdr:sp macro="" textlink="">
      <xdr:nvSpPr>
        <xdr:cNvPr id="688" name="【消防施設】&#10;一人当たり面積該当値テキスト"/>
        <xdr:cNvSpPr txBox="1"/>
      </xdr:nvSpPr>
      <xdr:spPr>
        <a:xfrm>
          <a:off x="22199600" y="1416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689" name="楕円 688"/>
        <xdr:cNvSpPr/>
      </xdr:nvSpPr>
      <xdr:spPr>
        <a:xfrm>
          <a:off x="21272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136398</xdr:rowOff>
    </xdr:from>
    <xdr:to>
      <xdr:col>116</xdr:col>
      <xdr:colOff>63500</xdr:colOff>
      <xdr:row>83</xdr:row>
      <xdr:rowOff>136398</xdr:rowOff>
    </xdr:to>
    <xdr:cxnSp macro="">
      <xdr:nvCxnSpPr>
        <xdr:cNvPr id="690" name="直線コネクタ 689"/>
        <xdr:cNvCxnSpPr/>
      </xdr:nvCxnSpPr>
      <xdr:spPr>
        <a:xfrm>
          <a:off x="21323300" y="143667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691" name="楕円 690"/>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136398</xdr:rowOff>
    </xdr:from>
    <xdr:to>
      <xdr:col>111</xdr:col>
      <xdr:colOff>177800</xdr:colOff>
      <xdr:row>83</xdr:row>
      <xdr:rowOff>140970</xdr:rowOff>
    </xdr:to>
    <xdr:cxnSp macro="">
      <xdr:nvCxnSpPr>
        <xdr:cNvPr id="692" name="直線コネクタ 691"/>
        <xdr:cNvCxnSpPr/>
      </xdr:nvCxnSpPr>
      <xdr:spPr>
        <a:xfrm flipV="1">
          <a:off x="20434300" y="143667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93"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94" name="n_2aveValue【消防施設】&#10;一人当たり面積"/>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32275</xdr:rowOff>
    </xdr:from>
    <xdr:ext cx="469744" cy="259045"/>
    <xdr:sp macro="" textlink="">
      <xdr:nvSpPr>
        <xdr:cNvPr id="695" name="n_1main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96" name="n_2main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727"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74386</xdr:rowOff>
    </xdr:from>
    <xdr:to>
      <xdr:col>76</xdr:col>
      <xdr:colOff>165100</xdr:colOff>
      <xdr:row>104</xdr:row>
      <xdr:rowOff>4536</xdr:rowOff>
    </xdr:to>
    <xdr:sp macro="" textlink="">
      <xdr:nvSpPr>
        <xdr:cNvPr id="730" name="フローチャート: 判断 729"/>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110308</xdr:rowOff>
    </xdr:from>
    <xdr:to>
      <xdr:col>85</xdr:col>
      <xdr:colOff>177800</xdr:colOff>
      <xdr:row>102</xdr:row>
      <xdr:rowOff>40458</xdr:rowOff>
    </xdr:to>
    <xdr:sp macro="" textlink="">
      <xdr:nvSpPr>
        <xdr:cNvPr id="736" name="楕円 735"/>
        <xdr:cNvSpPr/>
      </xdr:nvSpPr>
      <xdr:spPr>
        <a:xfrm>
          <a:off x="16268700" y="174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133185</xdr:rowOff>
    </xdr:from>
    <xdr:ext cx="405111" cy="259045"/>
    <xdr:sp macro="" textlink="">
      <xdr:nvSpPr>
        <xdr:cNvPr id="737" name="【庁舎】&#10;有形固定資産減価償却率該当値テキスト"/>
        <xdr:cNvSpPr txBox="1"/>
      </xdr:nvSpPr>
      <xdr:spPr>
        <a:xfrm>
          <a:off x="16357600" y="1727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120106</xdr:rowOff>
    </xdr:from>
    <xdr:to>
      <xdr:col>81</xdr:col>
      <xdr:colOff>101600</xdr:colOff>
      <xdr:row>102</xdr:row>
      <xdr:rowOff>50256</xdr:rowOff>
    </xdr:to>
    <xdr:sp macro="" textlink="">
      <xdr:nvSpPr>
        <xdr:cNvPr id="738" name="楕円 737"/>
        <xdr:cNvSpPr/>
      </xdr:nvSpPr>
      <xdr:spPr>
        <a:xfrm>
          <a:off x="15430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161108</xdr:rowOff>
    </xdr:from>
    <xdr:to>
      <xdr:col>85</xdr:col>
      <xdr:colOff>127000</xdr:colOff>
      <xdr:row>101</xdr:row>
      <xdr:rowOff>170906</xdr:rowOff>
    </xdr:to>
    <xdr:cxnSp macro="">
      <xdr:nvCxnSpPr>
        <xdr:cNvPr id="739" name="直線コネクタ 738"/>
        <xdr:cNvCxnSpPr/>
      </xdr:nvCxnSpPr>
      <xdr:spPr>
        <a:xfrm flipV="1">
          <a:off x="15481300" y="1747755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146231</xdr:rowOff>
    </xdr:from>
    <xdr:to>
      <xdr:col>76</xdr:col>
      <xdr:colOff>165100</xdr:colOff>
      <xdr:row>102</xdr:row>
      <xdr:rowOff>76381</xdr:rowOff>
    </xdr:to>
    <xdr:sp macro="" textlink="">
      <xdr:nvSpPr>
        <xdr:cNvPr id="740" name="楕円 739"/>
        <xdr:cNvSpPr/>
      </xdr:nvSpPr>
      <xdr:spPr>
        <a:xfrm>
          <a:off x="14541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170906</xdr:rowOff>
    </xdr:from>
    <xdr:to>
      <xdr:col>81</xdr:col>
      <xdr:colOff>50800</xdr:colOff>
      <xdr:row>102</xdr:row>
      <xdr:rowOff>25581</xdr:rowOff>
    </xdr:to>
    <xdr:cxnSp macro="">
      <xdr:nvCxnSpPr>
        <xdr:cNvPr id="741" name="直線コネクタ 740"/>
        <xdr:cNvCxnSpPr/>
      </xdr:nvCxnSpPr>
      <xdr:spPr>
        <a:xfrm flipV="1">
          <a:off x="14592300" y="1748735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742" name="n_1aveValue【庁舎】&#10;有形固定資産減価償却率"/>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167113</xdr:rowOff>
    </xdr:from>
    <xdr:ext cx="405111" cy="259045"/>
    <xdr:sp macro="" textlink="">
      <xdr:nvSpPr>
        <xdr:cNvPr id="743" name="n_2aveValue【庁舎】&#10;有形固定資産減価償却率"/>
        <xdr:cNvSpPr txBox="1"/>
      </xdr:nvSpPr>
      <xdr:spPr>
        <a:xfrm>
          <a:off x="14389744" y="1782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66783</xdr:rowOff>
    </xdr:from>
    <xdr:ext cx="405111" cy="259045"/>
    <xdr:sp macro="" textlink="">
      <xdr:nvSpPr>
        <xdr:cNvPr id="744" name="n_1mainValue【庁舎】&#10;有形固定資産減価償却率"/>
        <xdr:cNvSpPr txBox="1"/>
      </xdr:nvSpPr>
      <xdr:spPr>
        <a:xfrm>
          <a:off x="152660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92908</xdr:rowOff>
    </xdr:from>
    <xdr:ext cx="405111" cy="259045"/>
    <xdr:sp macro="" textlink="">
      <xdr:nvSpPr>
        <xdr:cNvPr id="745" name="n_2mainValue【庁舎】&#10;有形固定資産減価償却率"/>
        <xdr:cNvSpPr txBox="1"/>
      </xdr:nvSpPr>
      <xdr:spPr>
        <a:xfrm>
          <a:off x="14389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169108</xdr:rowOff>
    </xdr:from>
    <xdr:ext cx="469744" cy="259045"/>
    <xdr:sp macro="" textlink="">
      <xdr:nvSpPr>
        <xdr:cNvPr id="777" name="【庁舎】&#10;一人当たり面積平均値テキスト"/>
        <xdr:cNvSpPr txBox="1"/>
      </xdr:nvSpPr>
      <xdr:spPr>
        <a:xfrm>
          <a:off x="22199600" y="18171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120106</xdr:rowOff>
    </xdr:from>
    <xdr:to>
      <xdr:col>107</xdr:col>
      <xdr:colOff>101600</xdr:colOff>
      <xdr:row>107</xdr:row>
      <xdr:rowOff>50256</xdr:rowOff>
    </xdr:to>
    <xdr:sp macro="" textlink="">
      <xdr:nvSpPr>
        <xdr:cNvPr id="780" name="フローチャート: 判断 779"/>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61323</xdr:rowOff>
    </xdr:from>
    <xdr:to>
      <xdr:col>116</xdr:col>
      <xdr:colOff>114300</xdr:colOff>
      <xdr:row>108</xdr:row>
      <xdr:rowOff>162923</xdr:rowOff>
    </xdr:to>
    <xdr:sp macro="" textlink="">
      <xdr:nvSpPr>
        <xdr:cNvPr id="786" name="楕円 785"/>
        <xdr:cNvSpPr/>
      </xdr:nvSpPr>
      <xdr:spPr>
        <a:xfrm>
          <a:off x="22110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39750</xdr:rowOff>
    </xdr:from>
    <xdr:ext cx="469744" cy="259045"/>
    <xdr:sp macro="" textlink="">
      <xdr:nvSpPr>
        <xdr:cNvPr id="787" name="【庁舎】&#10;一人当たり面積該当値テキスト"/>
        <xdr:cNvSpPr txBox="1"/>
      </xdr:nvSpPr>
      <xdr:spPr>
        <a:xfrm>
          <a:off x="22199600"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xdr:rowOff>
    </xdr:from>
    <xdr:to>
      <xdr:col>112</xdr:col>
      <xdr:colOff>38100</xdr:colOff>
      <xdr:row>108</xdr:row>
      <xdr:rowOff>113937</xdr:rowOff>
    </xdr:to>
    <xdr:sp macro="" textlink="">
      <xdr:nvSpPr>
        <xdr:cNvPr id="788" name="楕円 787"/>
        <xdr:cNvSpPr/>
      </xdr:nvSpPr>
      <xdr:spPr>
        <a:xfrm>
          <a:off x="21272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112123</xdr:rowOff>
    </xdr:to>
    <xdr:cxnSp macro="">
      <xdr:nvCxnSpPr>
        <xdr:cNvPr id="789" name="直線コネクタ 788"/>
        <xdr:cNvCxnSpPr/>
      </xdr:nvCxnSpPr>
      <xdr:spPr>
        <a:xfrm>
          <a:off x="21323300" y="1857973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12337</xdr:rowOff>
    </xdr:from>
    <xdr:to>
      <xdr:col>107</xdr:col>
      <xdr:colOff>101600</xdr:colOff>
      <xdr:row>108</xdr:row>
      <xdr:rowOff>113937</xdr:rowOff>
    </xdr:to>
    <xdr:sp macro="" textlink="">
      <xdr:nvSpPr>
        <xdr:cNvPr id="790" name="楕円 789"/>
        <xdr:cNvSpPr/>
      </xdr:nvSpPr>
      <xdr:spPr>
        <a:xfrm>
          <a:off x="203835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63137</xdr:rowOff>
    </xdr:from>
    <xdr:to>
      <xdr:col>111</xdr:col>
      <xdr:colOff>177800</xdr:colOff>
      <xdr:row>108</xdr:row>
      <xdr:rowOff>63137</xdr:rowOff>
    </xdr:to>
    <xdr:cxnSp macro="">
      <xdr:nvCxnSpPr>
        <xdr:cNvPr id="791" name="直線コネクタ 790"/>
        <xdr:cNvCxnSpPr/>
      </xdr:nvCxnSpPr>
      <xdr:spPr>
        <a:xfrm>
          <a:off x="20434300" y="18579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92"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793"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105064</xdr:rowOff>
    </xdr:from>
    <xdr:ext cx="469744" cy="259045"/>
    <xdr:sp macro="" textlink="">
      <xdr:nvSpPr>
        <xdr:cNvPr id="794" name="n_1mainValue【庁舎】&#10;一人当たり面積"/>
        <xdr:cNvSpPr txBox="1"/>
      </xdr:nvSpPr>
      <xdr:spPr>
        <a:xfrm>
          <a:off x="210757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105064</xdr:rowOff>
    </xdr:from>
    <xdr:ext cx="469744" cy="259045"/>
    <xdr:sp macro="" textlink="">
      <xdr:nvSpPr>
        <xdr:cNvPr id="795" name="n_2mainValue【庁舎】&#10;一人当たり面積"/>
        <xdr:cNvSpPr txBox="1"/>
      </xdr:nvSpPr>
      <xdr:spPr>
        <a:xfrm>
          <a:off x="20199427" y="1862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有形固定資産減価償却率において、類似団体と比較し高い水準であるのが、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図書館、保健センター・保健所</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庁舎で</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ある。特に高い傾向である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庁舎については、新庁舎建設を進めているところである。また、保健センター・保健所については有形償却資産を追加登録したため、</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に増加している。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他の施設においては、類似団体と比較し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同等または</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低い水準ではあるが、老朽化は進行しているため、今後も鹿沼市公共施設等総合管理計画をはじめとした計画に基づき、長寿命化並びに更新を進めていく必要がある。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98,652
97,564
490.64
39,645,878
38,746,307
750,777
22,734,533
27,407,020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５年度からほぼ同水準を維持しており、類似団体や栃木県平均値とほぼ同値となっている。今後も、滞納整理の強化等による税収の確保や、未利用地の積極的売却、ふるさと納税制度の活用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2" name="直線コネクタ 71"/>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38805</xdr:rowOff>
    </xdr:to>
    <xdr:cxnSp macro="">
      <xdr:nvCxnSpPr>
        <xdr:cNvPr id="75" name="直線コネクタ 74"/>
        <xdr:cNvCxnSpPr/>
      </xdr:nvCxnSpPr>
      <xdr:spPr>
        <a:xfrm flipV="1">
          <a:off x="2336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38805</xdr:rowOff>
    </xdr:from>
    <xdr:to>
      <xdr:col>11</xdr:col>
      <xdr:colOff>31750</xdr:colOff>
      <xdr:row>42</xdr:row>
      <xdr:rowOff>52211</xdr:rowOff>
    </xdr:to>
    <xdr:cxnSp macro="">
      <xdr:nvCxnSpPr>
        <xdr:cNvPr id="78" name="直線コネクタ 77"/>
        <xdr:cNvCxnSpPr/>
      </xdr:nvCxnSpPr>
      <xdr:spPr>
        <a:xfrm flipV="1">
          <a:off x="1447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2" name="楕円 91"/>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3" name="テキスト ボックス 9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159455</xdr:rowOff>
    </xdr:from>
    <xdr:to>
      <xdr:col>11</xdr:col>
      <xdr:colOff>82550</xdr:colOff>
      <xdr:row>42</xdr:row>
      <xdr:rowOff>89605</xdr:rowOff>
    </xdr:to>
    <xdr:sp macro="" textlink="">
      <xdr:nvSpPr>
        <xdr:cNvPr id="94" name="楕円 93"/>
        <xdr:cNvSpPr/>
      </xdr:nvSpPr>
      <xdr:spPr>
        <a:xfrm>
          <a:off x="2286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74382</xdr:rowOff>
    </xdr:from>
    <xdr:ext cx="762000" cy="259045"/>
    <xdr:sp macro="" textlink="">
      <xdr:nvSpPr>
        <xdr:cNvPr id="95" name="テキスト ボックス 94"/>
        <xdr:cNvSpPr txBox="1"/>
      </xdr:nvSpPr>
      <xdr:spPr>
        <a:xfrm>
          <a:off x="1955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a:t>
          </a:r>
          <a:r>
            <a:rPr kumimoji="1" lang="en-US" altLang="ja-JP" sz="1300">
              <a:latin typeface="ＭＳ Ｐゴシック" panose="020B0600070205080204" pitchFamily="50" charset="-128"/>
              <a:ea typeface="ＭＳ Ｐゴシック" panose="020B0600070205080204" pitchFamily="50" charset="-128"/>
            </a:rPr>
            <a:t>92.6</a:t>
          </a:r>
          <a:r>
            <a:rPr kumimoji="1" lang="ja-JP" altLang="en-US" sz="1300">
              <a:latin typeface="ＭＳ Ｐゴシック" panose="020B0600070205080204" pitchFamily="50" charset="-128"/>
              <a:ea typeface="ＭＳ Ｐゴシック" panose="020B0600070205080204" pitchFamily="50" charset="-128"/>
            </a:rPr>
            <a:t>％は前年度と比較して、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増となった。歳入として景気の緩やかな回復等に伴う市税や地方消費税交付金の増がみられたものの、地方交付税などの減により、経常一般財源の総額が減少したことに加え、歳出では社会保障施策の充実等に伴う扶助費の増などにより、経常経費充当一般財源総額が増となったこと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62</xdr:row>
      <xdr:rowOff>49276</xdr:rowOff>
    </xdr:to>
    <xdr:cxnSp macro="">
      <xdr:nvCxnSpPr>
        <xdr:cNvPr id="130" name="直線コネクタ 129"/>
        <xdr:cNvCxnSpPr/>
      </xdr:nvCxnSpPr>
      <xdr:spPr>
        <a:xfrm>
          <a:off x="4114800" y="1061643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75946</xdr:rowOff>
    </xdr:from>
    <xdr:to>
      <xdr:col>19</xdr:col>
      <xdr:colOff>133350</xdr:colOff>
      <xdr:row>61</xdr:row>
      <xdr:rowOff>157988</xdr:rowOff>
    </xdr:to>
    <xdr:cxnSp macro="">
      <xdr:nvCxnSpPr>
        <xdr:cNvPr id="133" name="直線コネクタ 132"/>
        <xdr:cNvCxnSpPr/>
      </xdr:nvCxnSpPr>
      <xdr:spPr>
        <a:xfrm>
          <a:off x="3225800" y="1053439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75946</xdr:rowOff>
    </xdr:from>
    <xdr:to>
      <xdr:col>15</xdr:col>
      <xdr:colOff>82550</xdr:colOff>
      <xdr:row>61</xdr:row>
      <xdr:rowOff>167640</xdr:rowOff>
    </xdr:to>
    <xdr:cxnSp macro="">
      <xdr:nvCxnSpPr>
        <xdr:cNvPr id="136" name="直線コネクタ 135"/>
        <xdr:cNvCxnSpPr/>
      </xdr:nvCxnSpPr>
      <xdr:spPr>
        <a:xfrm flipV="1">
          <a:off x="2336800" y="1053439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167640</xdr:rowOff>
    </xdr:from>
    <xdr:to>
      <xdr:col>11</xdr:col>
      <xdr:colOff>31750</xdr:colOff>
      <xdr:row>62</xdr:row>
      <xdr:rowOff>63754</xdr:rowOff>
    </xdr:to>
    <xdr:cxnSp macro="">
      <xdr:nvCxnSpPr>
        <xdr:cNvPr id="139" name="直線コネクタ 138"/>
        <xdr:cNvCxnSpPr/>
      </xdr:nvCxnSpPr>
      <xdr:spPr>
        <a:xfrm flipV="1">
          <a:off x="1447800" y="106260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23385</xdr:rowOff>
    </xdr:from>
    <xdr:ext cx="762000" cy="259045"/>
    <xdr:sp macro="" textlink="">
      <xdr:nvSpPr>
        <xdr:cNvPr id="141" name="テキスト ボックス 140"/>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43" name="テキスト ボックス 142"/>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9" name="楕円 148"/>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142003</xdr:rowOff>
    </xdr:from>
    <xdr:ext cx="762000" cy="259045"/>
    <xdr:sp macro="" textlink="">
      <xdr:nvSpPr>
        <xdr:cNvPr id="150" name="財政構造の弾力性該当値テキスト"/>
        <xdr:cNvSpPr txBox="1"/>
      </xdr:nvSpPr>
      <xdr:spPr>
        <a:xfrm>
          <a:off x="5041900" y="1060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107188</xdr:rowOff>
    </xdr:from>
    <xdr:to>
      <xdr:col>19</xdr:col>
      <xdr:colOff>184150</xdr:colOff>
      <xdr:row>62</xdr:row>
      <xdr:rowOff>37338</xdr:rowOff>
    </xdr:to>
    <xdr:sp macro="" textlink="">
      <xdr:nvSpPr>
        <xdr:cNvPr id="151" name="楕円 150"/>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22115</xdr:rowOff>
    </xdr:from>
    <xdr:ext cx="736600" cy="259045"/>
    <xdr:sp macro="" textlink="">
      <xdr:nvSpPr>
        <xdr:cNvPr id="152" name="テキスト ボックス 151"/>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25146</xdr:rowOff>
    </xdr:from>
    <xdr:to>
      <xdr:col>15</xdr:col>
      <xdr:colOff>133350</xdr:colOff>
      <xdr:row>61</xdr:row>
      <xdr:rowOff>126746</xdr:rowOff>
    </xdr:to>
    <xdr:sp macro="" textlink="">
      <xdr:nvSpPr>
        <xdr:cNvPr id="153" name="楕円 152"/>
        <xdr:cNvSpPr/>
      </xdr:nvSpPr>
      <xdr:spPr>
        <a:xfrm>
          <a:off x="3175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111523</xdr:rowOff>
    </xdr:from>
    <xdr:ext cx="762000" cy="259045"/>
    <xdr:sp macro="" textlink="">
      <xdr:nvSpPr>
        <xdr:cNvPr id="154" name="テキスト ボックス 153"/>
        <xdr:cNvSpPr txBox="1"/>
      </xdr:nvSpPr>
      <xdr:spPr>
        <a:xfrm>
          <a:off x="2844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5" name="楕円 154"/>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56" name="テキスト ボックス 155"/>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12954</xdr:rowOff>
    </xdr:from>
    <xdr:to>
      <xdr:col>7</xdr:col>
      <xdr:colOff>31750</xdr:colOff>
      <xdr:row>62</xdr:row>
      <xdr:rowOff>114554</xdr:rowOff>
    </xdr:to>
    <xdr:sp macro="" textlink="">
      <xdr:nvSpPr>
        <xdr:cNvPr id="157" name="楕円 156"/>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99331</xdr:rowOff>
    </xdr:from>
    <xdr:ext cx="762000" cy="259045"/>
    <xdr:sp macro="" textlink="">
      <xdr:nvSpPr>
        <xdr:cNvPr id="158" name="テキスト ボックス 157"/>
        <xdr:cNvSpPr txBox="1"/>
      </xdr:nvSpPr>
      <xdr:spPr>
        <a:xfrm>
          <a:off x="1066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[127,411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年度以降増加傾向にあったが、平成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減少に転じた。人件費が定員適正化計画による人員の削減等により減少したことが主な要因となっている。しかしながら、類似団体や県内平均値と比較すると高い数値となっているため、引き続き定員管理の適正化や物件費等の抑制に努め、「第５期財政健全化推進計画」に基づき経費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23454</xdr:rowOff>
    </xdr:from>
    <xdr:to>
      <xdr:col>23</xdr:col>
      <xdr:colOff>133350</xdr:colOff>
      <xdr:row>81</xdr:row>
      <xdr:rowOff>31020</xdr:rowOff>
    </xdr:to>
    <xdr:cxnSp macro="">
      <xdr:nvCxnSpPr>
        <xdr:cNvPr id="193" name="直線コネクタ 192"/>
        <xdr:cNvCxnSpPr/>
      </xdr:nvCxnSpPr>
      <xdr:spPr>
        <a:xfrm flipV="1">
          <a:off x="4114800" y="13910904"/>
          <a:ext cx="838200" cy="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25364</xdr:rowOff>
    </xdr:from>
    <xdr:to>
      <xdr:col>19</xdr:col>
      <xdr:colOff>133350</xdr:colOff>
      <xdr:row>81</xdr:row>
      <xdr:rowOff>31020</xdr:rowOff>
    </xdr:to>
    <xdr:cxnSp macro="">
      <xdr:nvCxnSpPr>
        <xdr:cNvPr id="196" name="直線コネクタ 195"/>
        <xdr:cNvCxnSpPr/>
      </xdr:nvCxnSpPr>
      <xdr:spPr>
        <a:xfrm>
          <a:off x="3225800" y="13912814"/>
          <a:ext cx="889000" cy="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90468</xdr:rowOff>
    </xdr:from>
    <xdr:ext cx="736600" cy="259045"/>
    <xdr:sp macro="" textlink="">
      <xdr:nvSpPr>
        <xdr:cNvPr id="198" name="テキスト ボックス 197"/>
        <xdr:cNvSpPr txBox="1"/>
      </xdr:nvSpPr>
      <xdr:spPr>
        <a:xfrm>
          <a:off x="3733800" y="13635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7190</xdr:rowOff>
    </xdr:from>
    <xdr:to>
      <xdr:col>15</xdr:col>
      <xdr:colOff>82550</xdr:colOff>
      <xdr:row>81</xdr:row>
      <xdr:rowOff>25364</xdr:rowOff>
    </xdr:to>
    <xdr:cxnSp macro="">
      <xdr:nvCxnSpPr>
        <xdr:cNvPr id="199" name="直線コネクタ 198"/>
        <xdr:cNvCxnSpPr/>
      </xdr:nvCxnSpPr>
      <xdr:spPr>
        <a:xfrm>
          <a:off x="2336800" y="13894640"/>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159156</xdr:rowOff>
    </xdr:from>
    <xdr:to>
      <xdr:col>11</xdr:col>
      <xdr:colOff>31750</xdr:colOff>
      <xdr:row>81</xdr:row>
      <xdr:rowOff>7190</xdr:rowOff>
    </xdr:to>
    <xdr:cxnSp macro="">
      <xdr:nvCxnSpPr>
        <xdr:cNvPr id="202" name="直線コネクタ 201"/>
        <xdr:cNvCxnSpPr/>
      </xdr:nvCxnSpPr>
      <xdr:spPr>
        <a:xfrm>
          <a:off x="1447800" y="13875156"/>
          <a:ext cx="889000" cy="1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68304</xdr:rowOff>
    </xdr:from>
    <xdr:to>
      <xdr:col>11</xdr:col>
      <xdr:colOff>82550</xdr:colOff>
      <xdr:row>80</xdr:row>
      <xdr:rowOff>169904</xdr:rowOff>
    </xdr:to>
    <xdr:sp macro="" textlink="">
      <xdr:nvSpPr>
        <xdr:cNvPr id="203" name="フローチャート: 判断 202"/>
        <xdr:cNvSpPr/>
      </xdr:nvSpPr>
      <xdr:spPr>
        <a:xfrm>
          <a:off x="2286000" y="1378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8631</xdr:rowOff>
    </xdr:from>
    <xdr:ext cx="762000" cy="259045"/>
    <xdr:sp macro="" textlink="">
      <xdr:nvSpPr>
        <xdr:cNvPr id="204" name="テキスト ボックス 203"/>
        <xdr:cNvSpPr txBox="1"/>
      </xdr:nvSpPr>
      <xdr:spPr>
        <a:xfrm>
          <a:off x="1955800" y="1355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51679</xdr:rowOff>
    </xdr:from>
    <xdr:to>
      <xdr:col>7</xdr:col>
      <xdr:colOff>31750</xdr:colOff>
      <xdr:row>80</xdr:row>
      <xdr:rowOff>153279</xdr:rowOff>
    </xdr:to>
    <xdr:sp macro="" textlink="">
      <xdr:nvSpPr>
        <xdr:cNvPr id="205" name="フローチャート: 判断 204"/>
        <xdr:cNvSpPr/>
      </xdr:nvSpPr>
      <xdr:spPr>
        <a:xfrm>
          <a:off x="1397000" y="1376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163456</xdr:rowOff>
    </xdr:from>
    <xdr:ext cx="762000" cy="259045"/>
    <xdr:sp macro="" textlink="">
      <xdr:nvSpPr>
        <xdr:cNvPr id="206" name="テキスト ボックス 205"/>
        <xdr:cNvSpPr txBox="1"/>
      </xdr:nvSpPr>
      <xdr:spPr>
        <a:xfrm>
          <a:off x="1066800" y="1353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144104</xdr:rowOff>
    </xdr:from>
    <xdr:to>
      <xdr:col>23</xdr:col>
      <xdr:colOff>184150</xdr:colOff>
      <xdr:row>81</xdr:row>
      <xdr:rowOff>74254</xdr:rowOff>
    </xdr:to>
    <xdr:sp macro="" textlink="">
      <xdr:nvSpPr>
        <xdr:cNvPr id="212" name="楕円 211"/>
        <xdr:cNvSpPr/>
      </xdr:nvSpPr>
      <xdr:spPr>
        <a:xfrm>
          <a:off x="4902200" y="1386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116181</xdr:rowOff>
    </xdr:from>
    <xdr:ext cx="762000" cy="259045"/>
    <xdr:sp macro="" textlink="">
      <xdr:nvSpPr>
        <xdr:cNvPr id="213" name="人件費・物件費等の状況該当値テキスト"/>
        <xdr:cNvSpPr txBox="1"/>
      </xdr:nvSpPr>
      <xdr:spPr>
        <a:xfrm>
          <a:off x="5041900" y="1383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151670</xdr:rowOff>
    </xdr:from>
    <xdr:to>
      <xdr:col>19</xdr:col>
      <xdr:colOff>184150</xdr:colOff>
      <xdr:row>81</xdr:row>
      <xdr:rowOff>81820</xdr:rowOff>
    </xdr:to>
    <xdr:sp macro="" textlink="">
      <xdr:nvSpPr>
        <xdr:cNvPr id="214" name="楕円 213"/>
        <xdr:cNvSpPr/>
      </xdr:nvSpPr>
      <xdr:spPr>
        <a:xfrm>
          <a:off x="4064000" y="138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66597</xdr:rowOff>
    </xdr:from>
    <xdr:ext cx="736600" cy="259045"/>
    <xdr:sp macro="" textlink="">
      <xdr:nvSpPr>
        <xdr:cNvPr id="215" name="テキスト ボックス 214"/>
        <xdr:cNvSpPr txBox="1"/>
      </xdr:nvSpPr>
      <xdr:spPr>
        <a:xfrm>
          <a:off x="3733800" y="13954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146014</xdr:rowOff>
    </xdr:from>
    <xdr:to>
      <xdr:col>15</xdr:col>
      <xdr:colOff>133350</xdr:colOff>
      <xdr:row>81</xdr:row>
      <xdr:rowOff>76164</xdr:rowOff>
    </xdr:to>
    <xdr:sp macro="" textlink="">
      <xdr:nvSpPr>
        <xdr:cNvPr id="216" name="楕円 215"/>
        <xdr:cNvSpPr/>
      </xdr:nvSpPr>
      <xdr:spPr>
        <a:xfrm>
          <a:off x="3175000" y="138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60941</xdr:rowOff>
    </xdr:from>
    <xdr:ext cx="762000" cy="259045"/>
    <xdr:sp macro="" textlink="">
      <xdr:nvSpPr>
        <xdr:cNvPr id="217" name="テキスト ボックス 216"/>
        <xdr:cNvSpPr txBox="1"/>
      </xdr:nvSpPr>
      <xdr:spPr>
        <a:xfrm>
          <a:off x="2844800" y="1394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127840</xdr:rowOff>
    </xdr:from>
    <xdr:to>
      <xdr:col>11</xdr:col>
      <xdr:colOff>82550</xdr:colOff>
      <xdr:row>81</xdr:row>
      <xdr:rowOff>57990</xdr:rowOff>
    </xdr:to>
    <xdr:sp macro="" textlink="">
      <xdr:nvSpPr>
        <xdr:cNvPr id="218" name="楕円 217"/>
        <xdr:cNvSpPr/>
      </xdr:nvSpPr>
      <xdr:spPr>
        <a:xfrm>
          <a:off x="2286000" y="138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42767</xdr:rowOff>
    </xdr:from>
    <xdr:ext cx="762000" cy="259045"/>
    <xdr:sp macro="" textlink="">
      <xdr:nvSpPr>
        <xdr:cNvPr id="219" name="テキスト ボックス 218"/>
        <xdr:cNvSpPr txBox="1"/>
      </xdr:nvSpPr>
      <xdr:spPr>
        <a:xfrm>
          <a:off x="1955800" y="1393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108356</xdr:rowOff>
    </xdr:from>
    <xdr:to>
      <xdr:col>7</xdr:col>
      <xdr:colOff>31750</xdr:colOff>
      <xdr:row>81</xdr:row>
      <xdr:rowOff>38506</xdr:rowOff>
    </xdr:to>
    <xdr:sp macro="" textlink="">
      <xdr:nvSpPr>
        <xdr:cNvPr id="220" name="楕円 219"/>
        <xdr:cNvSpPr/>
      </xdr:nvSpPr>
      <xdr:spPr>
        <a:xfrm>
          <a:off x="1397000" y="1382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23283</xdr:rowOff>
    </xdr:from>
    <xdr:ext cx="762000" cy="259045"/>
    <xdr:sp macro="" textlink="">
      <xdr:nvSpPr>
        <xdr:cNvPr id="221" name="テキスト ボックス 220"/>
        <xdr:cNvSpPr txBox="1"/>
      </xdr:nvSpPr>
      <xdr:spPr>
        <a:xfrm>
          <a:off x="1066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今年度は昨年度と比較すると同水準ではあるが、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職員構成の変動が主な要因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latin typeface="ＭＳ Ｐゴシック" panose="020B0600070205080204" pitchFamily="50" charset="-128"/>
              <a:ea typeface="ＭＳ Ｐゴシック" panose="020B0600070205080204" pitchFamily="50" charset="-128"/>
            </a:rPr>
            <a:t>全国市平均を上回る指数となっている。今後は、計画的な職員採用や勤務実績に応じた人事評価制度の運用により給与の適正化に努めていく。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年調査結果は未公表のため、前年度の数値を引用しています。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121709</xdr:rowOff>
    </xdr:from>
    <xdr:to>
      <xdr:col>81</xdr:col>
      <xdr:colOff>44450</xdr:colOff>
      <xdr:row>86</xdr:row>
      <xdr:rowOff>121709</xdr:rowOff>
    </xdr:to>
    <xdr:cxnSp macro="">
      <xdr:nvCxnSpPr>
        <xdr:cNvPr id="255" name="直線コネクタ 254"/>
        <xdr:cNvCxnSpPr/>
      </xdr:nvCxnSpPr>
      <xdr:spPr>
        <a:xfrm>
          <a:off x="16179800" y="148664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121709</xdr:rowOff>
    </xdr:from>
    <xdr:to>
      <xdr:col>77</xdr:col>
      <xdr:colOff>44450</xdr:colOff>
      <xdr:row>87</xdr:row>
      <xdr:rowOff>30691</xdr:rowOff>
    </xdr:to>
    <xdr:cxnSp macro="">
      <xdr:nvCxnSpPr>
        <xdr:cNvPr id="258" name="直線コネクタ 257"/>
        <xdr:cNvCxnSpPr/>
      </xdr:nvCxnSpPr>
      <xdr:spPr>
        <a:xfrm flipV="1">
          <a:off x="15290800" y="148664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161925</xdr:rowOff>
    </xdr:from>
    <xdr:to>
      <xdr:col>72</xdr:col>
      <xdr:colOff>203200</xdr:colOff>
      <xdr:row>87</xdr:row>
      <xdr:rowOff>30691</xdr:rowOff>
    </xdr:to>
    <xdr:cxnSp macro="">
      <xdr:nvCxnSpPr>
        <xdr:cNvPr id="261" name="直線コネクタ 260"/>
        <xdr:cNvCxnSpPr/>
      </xdr:nvCxnSpPr>
      <xdr:spPr>
        <a:xfrm>
          <a:off x="14401800" y="149066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161925</xdr:rowOff>
    </xdr:from>
    <xdr:to>
      <xdr:col>68</xdr:col>
      <xdr:colOff>152400</xdr:colOff>
      <xdr:row>87</xdr:row>
      <xdr:rowOff>30691</xdr:rowOff>
    </xdr:to>
    <xdr:cxnSp macro="">
      <xdr:nvCxnSpPr>
        <xdr:cNvPr id="264" name="直線コネクタ 263"/>
        <xdr:cNvCxnSpPr/>
      </xdr:nvCxnSpPr>
      <xdr:spPr>
        <a:xfrm flipV="1">
          <a:off x="13512800" y="149066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5" name="フローチャート: 判断 26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6" name="テキスト ボックス 265"/>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7" name="フローチャート: 判断 266"/>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68" name="テキスト ボックス 267"/>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70909</xdr:rowOff>
    </xdr:from>
    <xdr:to>
      <xdr:col>81</xdr:col>
      <xdr:colOff>95250</xdr:colOff>
      <xdr:row>87</xdr:row>
      <xdr:rowOff>1059</xdr:rowOff>
    </xdr:to>
    <xdr:sp macro="" textlink="">
      <xdr:nvSpPr>
        <xdr:cNvPr id="274" name="楕円 273"/>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42986</xdr:rowOff>
    </xdr:from>
    <xdr:ext cx="762000" cy="259045"/>
    <xdr:sp macro="" textlink="">
      <xdr:nvSpPr>
        <xdr:cNvPr id="275" name="給与水準   （国との比較）該当値テキスト"/>
        <xdr:cNvSpPr txBox="1"/>
      </xdr:nvSpPr>
      <xdr:spPr>
        <a:xfrm>
          <a:off x="17106900" y="147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70909</xdr:rowOff>
    </xdr:from>
    <xdr:to>
      <xdr:col>77</xdr:col>
      <xdr:colOff>95250</xdr:colOff>
      <xdr:row>87</xdr:row>
      <xdr:rowOff>1059</xdr:rowOff>
    </xdr:to>
    <xdr:sp macro="" textlink="">
      <xdr:nvSpPr>
        <xdr:cNvPr id="276" name="楕円 275"/>
        <xdr:cNvSpPr/>
      </xdr:nvSpPr>
      <xdr:spPr>
        <a:xfrm>
          <a:off x="16129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157286</xdr:rowOff>
    </xdr:from>
    <xdr:ext cx="736600" cy="259045"/>
    <xdr:sp macro="" textlink="">
      <xdr:nvSpPr>
        <xdr:cNvPr id="277" name="テキスト ボックス 276"/>
        <xdr:cNvSpPr txBox="1"/>
      </xdr:nvSpPr>
      <xdr:spPr>
        <a:xfrm>
          <a:off x="15798800" y="14901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78" name="楕円 277"/>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79" name="テキスト ボックス 278"/>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111125</xdr:rowOff>
    </xdr:from>
    <xdr:to>
      <xdr:col>68</xdr:col>
      <xdr:colOff>203200</xdr:colOff>
      <xdr:row>87</xdr:row>
      <xdr:rowOff>41275</xdr:rowOff>
    </xdr:to>
    <xdr:sp macro="" textlink="">
      <xdr:nvSpPr>
        <xdr:cNvPr id="280" name="楕円 279"/>
        <xdr:cNvSpPr/>
      </xdr:nvSpPr>
      <xdr:spPr>
        <a:xfrm>
          <a:off x="14351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81" name="テキスト ボックス 280"/>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2" name="楕円 281"/>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3" name="テキスト ボックス 282"/>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これまで、退職者の不補充や清掃、学校給食事業の民間委託、さらには公共施設の指定管理者制度の導入など、職員数の削減に努めてきた。その結果、平成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ポイント、職員数にして２９名（普通会計ベース）の削減を行った。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は、ごみ処理業務や消防業務等を直営で担っていることから、一部事務組合で行っている団体と比較すると多い職員数になっているが、今後も退職者不補充や民間委託等を推進し、定員管理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3704</xdr:rowOff>
    </xdr:from>
    <xdr:to>
      <xdr:col>81</xdr:col>
      <xdr:colOff>44450</xdr:colOff>
      <xdr:row>63</xdr:row>
      <xdr:rowOff>15769</xdr:rowOff>
    </xdr:to>
    <xdr:cxnSp macro="">
      <xdr:nvCxnSpPr>
        <xdr:cNvPr id="318" name="直線コネクタ 317"/>
        <xdr:cNvCxnSpPr/>
      </xdr:nvCxnSpPr>
      <xdr:spPr>
        <a:xfrm>
          <a:off x="16179800" y="1080505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3704</xdr:rowOff>
    </xdr:from>
    <xdr:to>
      <xdr:col>77</xdr:col>
      <xdr:colOff>44450</xdr:colOff>
      <xdr:row>63</xdr:row>
      <xdr:rowOff>23813</xdr:rowOff>
    </xdr:to>
    <xdr:cxnSp macro="">
      <xdr:nvCxnSpPr>
        <xdr:cNvPr id="321" name="直線コネクタ 320"/>
        <xdr:cNvCxnSpPr/>
      </xdr:nvCxnSpPr>
      <xdr:spPr>
        <a:xfrm flipV="1">
          <a:off x="15290800" y="108050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19791</xdr:rowOff>
    </xdr:from>
    <xdr:to>
      <xdr:col>72</xdr:col>
      <xdr:colOff>203200</xdr:colOff>
      <xdr:row>63</xdr:row>
      <xdr:rowOff>23813</xdr:rowOff>
    </xdr:to>
    <xdr:cxnSp macro="">
      <xdr:nvCxnSpPr>
        <xdr:cNvPr id="324" name="直線コネクタ 323"/>
        <xdr:cNvCxnSpPr/>
      </xdr:nvCxnSpPr>
      <xdr:spPr>
        <a:xfrm>
          <a:off x="14401800" y="1082114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19791</xdr:rowOff>
    </xdr:from>
    <xdr:to>
      <xdr:col>68</xdr:col>
      <xdr:colOff>152400</xdr:colOff>
      <xdr:row>63</xdr:row>
      <xdr:rowOff>19791</xdr:rowOff>
    </xdr:to>
    <xdr:cxnSp macro="">
      <xdr:nvCxnSpPr>
        <xdr:cNvPr id="327" name="直線コネクタ 326"/>
        <xdr:cNvCxnSpPr/>
      </xdr:nvCxnSpPr>
      <xdr:spPr>
        <a:xfrm>
          <a:off x="13512800" y="10821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28" name="フローチャート: 判断 327"/>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29" name="テキスト ボックス 328"/>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0" name="フローチャート: 判断 329"/>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31" name="テキスト ボックス 330"/>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136419</xdr:rowOff>
    </xdr:from>
    <xdr:to>
      <xdr:col>81</xdr:col>
      <xdr:colOff>95250</xdr:colOff>
      <xdr:row>63</xdr:row>
      <xdr:rowOff>66569</xdr:rowOff>
    </xdr:to>
    <xdr:sp macro="" textlink="">
      <xdr:nvSpPr>
        <xdr:cNvPr id="337" name="楕円 336"/>
        <xdr:cNvSpPr/>
      </xdr:nvSpPr>
      <xdr:spPr>
        <a:xfrm>
          <a:off x="169672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108496</xdr:rowOff>
    </xdr:from>
    <xdr:ext cx="762000" cy="259045"/>
    <xdr:sp macro="" textlink="">
      <xdr:nvSpPr>
        <xdr:cNvPr id="338" name="定員管理の状況該当値テキスト"/>
        <xdr:cNvSpPr txBox="1"/>
      </xdr:nvSpPr>
      <xdr:spPr>
        <a:xfrm>
          <a:off x="17106900" y="1073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124354</xdr:rowOff>
    </xdr:from>
    <xdr:to>
      <xdr:col>77</xdr:col>
      <xdr:colOff>95250</xdr:colOff>
      <xdr:row>63</xdr:row>
      <xdr:rowOff>54504</xdr:rowOff>
    </xdr:to>
    <xdr:sp macro="" textlink="">
      <xdr:nvSpPr>
        <xdr:cNvPr id="339" name="楕円 338"/>
        <xdr:cNvSpPr/>
      </xdr:nvSpPr>
      <xdr:spPr>
        <a:xfrm>
          <a:off x="16129000" y="1075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40" name="テキスト ボックス 339"/>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144463</xdr:rowOff>
    </xdr:from>
    <xdr:to>
      <xdr:col>73</xdr:col>
      <xdr:colOff>44450</xdr:colOff>
      <xdr:row>63</xdr:row>
      <xdr:rowOff>74613</xdr:rowOff>
    </xdr:to>
    <xdr:sp macro="" textlink="">
      <xdr:nvSpPr>
        <xdr:cNvPr id="341" name="楕円 340"/>
        <xdr:cNvSpPr/>
      </xdr:nvSpPr>
      <xdr:spPr>
        <a:xfrm>
          <a:off x="15240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59390</xdr:rowOff>
    </xdr:from>
    <xdr:ext cx="762000" cy="259045"/>
    <xdr:sp macro="" textlink="">
      <xdr:nvSpPr>
        <xdr:cNvPr id="342" name="テキスト ボックス 341"/>
        <xdr:cNvSpPr txBox="1"/>
      </xdr:nvSpPr>
      <xdr:spPr>
        <a:xfrm>
          <a:off x="14909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140441</xdr:rowOff>
    </xdr:from>
    <xdr:to>
      <xdr:col>68</xdr:col>
      <xdr:colOff>203200</xdr:colOff>
      <xdr:row>63</xdr:row>
      <xdr:rowOff>70591</xdr:rowOff>
    </xdr:to>
    <xdr:sp macro="" textlink="">
      <xdr:nvSpPr>
        <xdr:cNvPr id="343" name="楕円 342"/>
        <xdr:cNvSpPr/>
      </xdr:nvSpPr>
      <xdr:spPr>
        <a:xfrm>
          <a:off x="143510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55368</xdr:rowOff>
    </xdr:from>
    <xdr:ext cx="762000" cy="259045"/>
    <xdr:sp macro="" textlink="">
      <xdr:nvSpPr>
        <xdr:cNvPr id="344" name="テキスト ボックス 343"/>
        <xdr:cNvSpPr txBox="1"/>
      </xdr:nvSpPr>
      <xdr:spPr>
        <a:xfrm>
          <a:off x="14020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140441</xdr:rowOff>
    </xdr:from>
    <xdr:to>
      <xdr:col>64</xdr:col>
      <xdr:colOff>152400</xdr:colOff>
      <xdr:row>63</xdr:row>
      <xdr:rowOff>70591</xdr:rowOff>
    </xdr:to>
    <xdr:sp macro="" textlink="">
      <xdr:nvSpPr>
        <xdr:cNvPr id="345" name="楕円 344"/>
        <xdr:cNvSpPr/>
      </xdr:nvSpPr>
      <xdr:spPr>
        <a:xfrm>
          <a:off x="13462000" y="1077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55368</xdr:rowOff>
    </xdr:from>
    <xdr:ext cx="762000" cy="259045"/>
    <xdr:sp macro="" textlink="">
      <xdr:nvSpPr>
        <xdr:cNvPr id="346" name="テキスト ボックス 345"/>
        <xdr:cNvSpPr txBox="1"/>
      </xdr:nvSpPr>
      <xdr:spPr>
        <a:xfrm>
          <a:off x="13131800" y="1085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栃木県及び類似団体と比較しても低い数値となっている。要因のひとつとして、建設事業債の発行に際し、後年度における交付税等が見込まれる合併特例債等の有利な市債を活用していることが挙げられる。今後も「第５期財政健全化推進計画」に基づき、市債発行額の抑制等を図り財政構造の健全性を確保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15784</xdr:rowOff>
    </xdr:from>
    <xdr:to>
      <xdr:col>81</xdr:col>
      <xdr:colOff>44450</xdr:colOff>
      <xdr:row>39</xdr:row>
      <xdr:rowOff>36467</xdr:rowOff>
    </xdr:to>
    <xdr:cxnSp macro="">
      <xdr:nvCxnSpPr>
        <xdr:cNvPr id="381" name="直線コネクタ 380"/>
        <xdr:cNvCxnSpPr/>
      </xdr:nvCxnSpPr>
      <xdr:spPr>
        <a:xfrm flipV="1">
          <a:off x="16179800" y="670233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36467</xdr:rowOff>
    </xdr:from>
    <xdr:to>
      <xdr:col>77</xdr:col>
      <xdr:colOff>44450</xdr:colOff>
      <xdr:row>39</xdr:row>
      <xdr:rowOff>77833</xdr:rowOff>
    </xdr:to>
    <xdr:cxnSp macro="">
      <xdr:nvCxnSpPr>
        <xdr:cNvPr id="384" name="直線コネクタ 383"/>
        <xdr:cNvCxnSpPr/>
      </xdr:nvCxnSpPr>
      <xdr:spPr>
        <a:xfrm flipV="1">
          <a:off x="15290800" y="672301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77833</xdr:rowOff>
    </xdr:from>
    <xdr:to>
      <xdr:col>72</xdr:col>
      <xdr:colOff>203200</xdr:colOff>
      <xdr:row>39</xdr:row>
      <xdr:rowOff>98516</xdr:rowOff>
    </xdr:to>
    <xdr:cxnSp macro="">
      <xdr:nvCxnSpPr>
        <xdr:cNvPr id="387" name="直線コネクタ 386"/>
        <xdr:cNvCxnSpPr/>
      </xdr:nvCxnSpPr>
      <xdr:spPr>
        <a:xfrm flipV="1">
          <a:off x="14401800" y="67643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98516</xdr:rowOff>
    </xdr:to>
    <xdr:cxnSp macro="">
      <xdr:nvCxnSpPr>
        <xdr:cNvPr id="390" name="直線コネクタ 389"/>
        <xdr:cNvCxnSpPr/>
      </xdr:nvCxnSpPr>
      <xdr:spPr>
        <a:xfrm>
          <a:off x="13512800" y="674370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1" name="フローチャート: 判断 390"/>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135000</xdr:rowOff>
    </xdr:from>
    <xdr:ext cx="762000" cy="259045"/>
    <xdr:sp macro="" textlink="">
      <xdr:nvSpPr>
        <xdr:cNvPr id="392" name="テキスト ボックス 391"/>
        <xdr:cNvSpPr txBox="1"/>
      </xdr:nvSpPr>
      <xdr:spPr>
        <a:xfrm>
          <a:off x="14020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103777</xdr:rowOff>
    </xdr:from>
    <xdr:to>
      <xdr:col>64</xdr:col>
      <xdr:colOff>152400</xdr:colOff>
      <xdr:row>41</xdr:row>
      <xdr:rowOff>33927</xdr:rowOff>
    </xdr:to>
    <xdr:sp macro="" textlink="">
      <xdr:nvSpPr>
        <xdr:cNvPr id="393" name="フローチャート: 判断 392"/>
        <xdr:cNvSpPr/>
      </xdr:nvSpPr>
      <xdr:spPr>
        <a:xfrm>
          <a:off x="13462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18704</xdr:rowOff>
    </xdr:from>
    <xdr:ext cx="762000" cy="259045"/>
    <xdr:sp macro="" textlink="">
      <xdr:nvSpPr>
        <xdr:cNvPr id="394" name="テキスト ボックス 393"/>
        <xdr:cNvSpPr txBox="1"/>
      </xdr:nvSpPr>
      <xdr:spPr>
        <a:xfrm>
          <a:off x="13131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136434</xdr:rowOff>
    </xdr:from>
    <xdr:to>
      <xdr:col>81</xdr:col>
      <xdr:colOff>95250</xdr:colOff>
      <xdr:row>39</xdr:row>
      <xdr:rowOff>66584</xdr:rowOff>
    </xdr:to>
    <xdr:sp macro="" textlink="">
      <xdr:nvSpPr>
        <xdr:cNvPr id="400" name="楕円 399"/>
        <xdr:cNvSpPr/>
      </xdr:nvSpPr>
      <xdr:spPr>
        <a:xfrm>
          <a:off x="169672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152961</xdr:rowOff>
    </xdr:from>
    <xdr:ext cx="762000" cy="259045"/>
    <xdr:sp macro="" textlink="">
      <xdr:nvSpPr>
        <xdr:cNvPr id="401" name="公債費負担の状況該当値テキスト"/>
        <xdr:cNvSpPr txBox="1"/>
      </xdr:nvSpPr>
      <xdr:spPr>
        <a:xfrm>
          <a:off x="17106900" y="649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157117</xdr:rowOff>
    </xdr:from>
    <xdr:to>
      <xdr:col>77</xdr:col>
      <xdr:colOff>95250</xdr:colOff>
      <xdr:row>39</xdr:row>
      <xdr:rowOff>87267</xdr:rowOff>
    </xdr:to>
    <xdr:sp macro="" textlink="">
      <xdr:nvSpPr>
        <xdr:cNvPr id="402" name="楕円 401"/>
        <xdr:cNvSpPr/>
      </xdr:nvSpPr>
      <xdr:spPr>
        <a:xfrm>
          <a:off x="16129000" y="66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97444</xdr:rowOff>
    </xdr:from>
    <xdr:ext cx="736600" cy="259045"/>
    <xdr:sp macro="" textlink="">
      <xdr:nvSpPr>
        <xdr:cNvPr id="403" name="テキスト ボックス 402"/>
        <xdr:cNvSpPr txBox="1"/>
      </xdr:nvSpPr>
      <xdr:spPr>
        <a:xfrm>
          <a:off x="15798800" y="644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27033</xdr:rowOff>
    </xdr:from>
    <xdr:to>
      <xdr:col>73</xdr:col>
      <xdr:colOff>44450</xdr:colOff>
      <xdr:row>39</xdr:row>
      <xdr:rowOff>128633</xdr:rowOff>
    </xdr:to>
    <xdr:sp macro="" textlink="">
      <xdr:nvSpPr>
        <xdr:cNvPr id="404" name="楕円 403"/>
        <xdr:cNvSpPr/>
      </xdr:nvSpPr>
      <xdr:spPr>
        <a:xfrm>
          <a:off x="152400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138810</xdr:rowOff>
    </xdr:from>
    <xdr:ext cx="762000" cy="259045"/>
    <xdr:sp macro="" textlink="">
      <xdr:nvSpPr>
        <xdr:cNvPr id="405" name="テキスト ボックス 404"/>
        <xdr:cNvSpPr txBox="1"/>
      </xdr:nvSpPr>
      <xdr:spPr>
        <a:xfrm>
          <a:off x="14909800" y="648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47716</xdr:rowOff>
    </xdr:from>
    <xdr:to>
      <xdr:col>68</xdr:col>
      <xdr:colOff>203200</xdr:colOff>
      <xdr:row>39</xdr:row>
      <xdr:rowOff>149316</xdr:rowOff>
    </xdr:to>
    <xdr:sp macro="" textlink="">
      <xdr:nvSpPr>
        <xdr:cNvPr id="406" name="楕円 405"/>
        <xdr:cNvSpPr/>
      </xdr:nvSpPr>
      <xdr:spPr>
        <a:xfrm>
          <a:off x="14351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159493</xdr:rowOff>
    </xdr:from>
    <xdr:ext cx="762000" cy="259045"/>
    <xdr:sp macro="" textlink="">
      <xdr:nvSpPr>
        <xdr:cNvPr id="407" name="テキスト ボックス 406"/>
        <xdr:cNvSpPr txBox="1"/>
      </xdr:nvSpPr>
      <xdr:spPr>
        <a:xfrm>
          <a:off x="14020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8" name="楕円 407"/>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9" name="テキスト ボックス 408"/>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平成２３年度以降徐々に改善しており、今年度は昨年度に引き続き「－」となった。市債の発行額の抑制による地方債現在高が減少（前年比△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％）したほか、財政調整基金をはじめ、充当可能基金が増加したことが大きな要因となっている。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4953</xdr:rowOff>
    </xdr:from>
    <xdr:to>
      <xdr:col>72</xdr:col>
      <xdr:colOff>203200</xdr:colOff>
      <xdr:row>14</xdr:row>
      <xdr:rowOff>37931</xdr:rowOff>
    </xdr:to>
    <xdr:cxnSp macro="">
      <xdr:nvCxnSpPr>
        <xdr:cNvPr id="443" name="直線コネクタ 442"/>
        <xdr:cNvCxnSpPr/>
      </xdr:nvCxnSpPr>
      <xdr:spPr>
        <a:xfrm flipV="1">
          <a:off x="14401800" y="2405253"/>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4"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37931</xdr:rowOff>
    </xdr:from>
    <xdr:to>
      <xdr:col>68</xdr:col>
      <xdr:colOff>152400</xdr:colOff>
      <xdr:row>14</xdr:row>
      <xdr:rowOff>96647</xdr:rowOff>
    </xdr:to>
    <xdr:cxnSp macro="">
      <xdr:nvCxnSpPr>
        <xdr:cNvPr id="446" name="直線コネクタ 445"/>
        <xdr:cNvCxnSpPr/>
      </xdr:nvCxnSpPr>
      <xdr:spPr>
        <a:xfrm flipV="1">
          <a:off x="13512800" y="2438231"/>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9" name="フローチャート: 判断 448"/>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134510</xdr:rowOff>
    </xdr:from>
    <xdr:ext cx="762000" cy="259045"/>
    <xdr:sp macro="" textlink="">
      <xdr:nvSpPr>
        <xdr:cNvPr id="450" name="テキスト ボックス 449"/>
        <xdr:cNvSpPr txBox="1"/>
      </xdr:nvSpPr>
      <xdr:spPr>
        <a:xfrm>
          <a:off x="14909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19981</xdr:rowOff>
    </xdr:from>
    <xdr:to>
      <xdr:col>68</xdr:col>
      <xdr:colOff>203200</xdr:colOff>
      <xdr:row>15</xdr:row>
      <xdr:rowOff>121581</xdr:rowOff>
    </xdr:to>
    <xdr:sp macro="" textlink="">
      <xdr:nvSpPr>
        <xdr:cNvPr id="451" name="フローチャート: 判断 450"/>
        <xdr:cNvSpPr/>
      </xdr:nvSpPr>
      <xdr:spPr>
        <a:xfrm>
          <a:off x="14351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106358</xdr:rowOff>
    </xdr:from>
    <xdr:ext cx="762000" cy="259045"/>
    <xdr:sp macro="" textlink="">
      <xdr:nvSpPr>
        <xdr:cNvPr id="452" name="テキスト ボックス 451"/>
        <xdr:cNvSpPr txBox="1"/>
      </xdr:nvSpPr>
      <xdr:spPr>
        <a:xfrm>
          <a:off x="14020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3" name="フローチャート: 判断 452"/>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136923</xdr:rowOff>
    </xdr:from>
    <xdr:ext cx="762000" cy="259045"/>
    <xdr:sp macro="" textlink="">
      <xdr:nvSpPr>
        <xdr:cNvPr id="454" name="テキスト ボックス 453"/>
        <xdr:cNvSpPr txBox="1"/>
      </xdr:nvSpPr>
      <xdr:spPr>
        <a:xfrm>
          <a:off x="13131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125603</xdr:rowOff>
    </xdr:from>
    <xdr:to>
      <xdr:col>73</xdr:col>
      <xdr:colOff>44450</xdr:colOff>
      <xdr:row>14</xdr:row>
      <xdr:rowOff>55753</xdr:rowOff>
    </xdr:to>
    <xdr:sp macro="" textlink="">
      <xdr:nvSpPr>
        <xdr:cNvPr id="460" name="楕円 459"/>
        <xdr:cNvSpPr/>
      </xdr:nvSpPr>
      <xdr:spPr>
        <a:xfrm>
          <a:off x="15240000" y="235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65930</xdr:rowOff>
    </xdr:from>
    <xdr:ext cx="762000" cy="259045"/>
    <xdr:sp macro="" textlink="">
      <xdr:nvSpPr>
        <xdr:cNvPr id="461" name="テキスト ボックス 460"/>
        <xdr:cNvSpPr txBox="1"/>
      </xdr:nvSpPr>
      <xdr:spPr>
        <a:xfrm>
          <a:off x="14909800" y="212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158581</xdr:rowOff>
    </xdr:from>
    <xdr:to>
      <xdr:col>68</xdr:col>
      <xdr:colOff>203200</xdr:colOff>
      <xdr:row>14</xdr:row>
      <xdr:rowOff>88731</xdr:rowOff>
    </xdr:to>
    <xdr:sp macro="" textlink="">
      <xdr:nvSpPr>
        <xdr:cNvPr id="462" name="楕円 461"/>
        <xdr:cNvSpPr/>
      </xdr:nvSpPr>
      <xdr:spPr>
        <a:xfrm>
          <a:off x="14351000" y="23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98908</xdr:rowOff>
    </xdr:from>
    <xdr:ext cx="762000" cy="259045"/>
    <xdr:sp macro="" textlink="">
      <xdr:nvSpPr>
        <xdr:cNvPr id="463" name="テキスト ボックス 462"/>
        <xdr:cNvSpPr txBox="1"/>
      </xdr:nvSpPr>
      <xdr:spPr>
        <a:xfrm>
          <a:off x="14020800" y="215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45847</xdr:rowOff>
    </xdr:from>
    <xdr:to>
      <xdr:col>64</xdr:col>
      <xdr:colOff>152400</xdr:colOff>
      <xdr:row>14</xdr:row>
      <xdr:rowOff>147447</xdr:rowOff>
    </xdr:to>
    <xdr:sp macro="" textlink="">
      <xdr:nvSpPr>
        <xdr:cNvPr id="464" name="楕円 463"/>
        <xdr:cNvSpPr/>
      </xdr:nvSpPr>
      <xdr:spPr>
        <a:xfrm>
          <a:off x="13462000" y="244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157624</xdr:rowOff>
    </xdr:from>
    <xdr:ext cx="762000" cy="259045"/>
    <xdr:sp macro="" textlink="">
      <xdr:nvSpPr>
        <xdr:cNvPr id="465" name="テキスト ボックス 464"/>
        <xdr:cNvSpPr txBox="1"/>
      </xdr:nvSpPr>
      <xdr:spPr>
        <a:xfrm>
          <a:off x="13131800" y="221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98,652
97,564
490.64
39,645,878
38,746,307
750,777
22,734,533
27,407,020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が、類似団体の中では高い数値にある。その要因はごみ処理・し尿処理・消防業務等を直営で行っていることが挙げられる。類似団体の多くは一部事務組合が行っているため補助費等に分類されるためである。今後も「定員適正化計画」に基づき、計画的な採用を行うとともに、事務の改善や民間委託等の推進により、職員数と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39</xdr:row>
      <xdr:rowOff>1270</xdr:rowOff>
    </xdr:to>
    <xdr:cxnSp macro="">
      <xdr:nvCxnSpPr>
        <xdr:cNvPr id="66" name="直線コネクタ 65"/>
        <xdr:cNvCxnSpPr/>
      </xdr:nvCxnSpPr>
      <xdr:spPr>
        <a:xfrm flipV="1">
          <a:off x="3987800" y="65735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xdr:rowOff>
    </xdr:from>
    <xdr:to>
      <xdr:col>19</xdr:col>
      <xdr:colOff>187325</xdr:colOff>
      <xdr:row>39</xdr:row>
      <xdr:rowOff>24130</xdr:rowOff>
    </xdr:to>
    <xdr:cxnSp macro="">
      <xdr:nvCxnSpPr>
        <xdr:cNvPr id="69" name="直線コネクタ 68"/>
        <xdr:cNvCxnSpPr/>
      </xdr:nvCxnSpPr>
      <xdr:spPr>
        <a:xfrm flipV="1">
          <a:off x="3098800" y="6687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24130</xdr:rowOff>
    </xdr:from>
    <xdr:to>
      <xdr:col>15</xdr:col>
      <xdr:colOff>98425</xdr:colOff>
      <xdr:row>39</xdr:row>
      <xdr:rowOff>123190</xdr:rowOff>
    </xdr:to>
    <xdr:cxnSp macro="">
      <xdr:nvCxnSpPr>
        <xdr:cNvPr id="72" name="直線コネクタ 71"/>
        <xdr:cNvCxnSpPr/>
      </xdr:nvCxnSpPr>
      <xdr:spPr>
        <a:xfrm flipV="1">
          <a:off x="2209800" y="67106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123190</xdr:rowOff>
    </xdr:from>
    <xdr:to>
      <xdr:col>11</xdr:col>
      <xdr:colOff>9525</xdr:colOff>
      <xdr:row>39</xdr:row>
      <xdr:rowOff>123190</xdr:rowOff>
    </xdr:to>
    <xdr:cxnSp macro="">
      <xdr:nvCxnSpPr>
        <xdr:cNvPr id="75" name="直線コネクタ 74"/>
        <xdr:cNvCxnSpPr/>
      </xdr:nvCxnSpPr>
      <xdr:spPr>
        <a:xfrm>
          <a:off x="1320800" y="6809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5" name="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7" name="楕円 86"/>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88" name="テキスト ボックス 87"/>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144780</xdr:rowOff>
    </xdr:from>
    <xdr:to>
      <xdr:col>15</xdr:col>
      <xdr:colOff>149225</xdr:colOff>
      <xdr:row>39</xdr:row>
      <xdr:rowOff>74930</xdr:rowOff>
    </xdr:to>
    <xdr:sp macro="" textlink="">
      <xdr:nvSpPr>
        <xdr:cNvPr id="89" name="楕円 88"/>
        <xdr:cNvSpPr/>
      </xdr:nvSpPr>
      <xdr:spPr>
        <a:xfrm>
          <a:off x="3048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59707</xdr:rowOff>
    </xdr:from>
    <xdr:ext cx="762000" cy="259045"/>
    <xdr:sp macro="" textlink="">
      <xdr:nvSpPr>
        <xdr:cNvPr id="90" name="テキスト ボックス 89"/>
        <xdr:cNvSpPr txBox="1"/>
      </xdr:nvSpPr>
      <xdr:spPr>
        <a:xfrm>
          <a:off x="2717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72390</xdr:rowOff>
    </xdr:from>
    <xdr:to>
      <xdr:col>11</xdr:col>
      <xdr:colOff>60325</xdr:colOff>
      <xdr:row>40</xdr:row>
      <xdr:rowOff>2540</xdr:rowOff>
    </xdr:to>
    <xdr:sp macro="" textlink="">
      <xdr:nvSpPr>
        <xdr:cNvPr id="91" name="楕円 90"/>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158767</xdr:rowOff>
    </xdr:from>
    <xdr:ext cx="762000" cy="259045"/>
    <xdr:sp macro="" textlink="">
      <xdr:nvSpPr>
        <xdr:cNvPr id="92" name="テキスト ボックス 91"/>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72390</xdr:rowOff>
    </xdr:from>
    <xdr:to>
      <xdr:col>6</xdr:col>
      <xdr:colOff>171450</xdr:colOff>
      <xdr:row>40</xdr:row>
      <xdr:rowOff>2540</xdr:rowOff>
    </xdr:to>
    <xdr:sp macro="" textlink="">
      <xdr:nvSpPr>
        <xdr:cNvPr id="93" name="楕円 92"/>
        <xdr:cNvSpPr/>
      </xdr:nvSpPr>
      <xdr:spPr>
        <a:xfrm>
          <a:off x="1270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158767</xdr:rowOff>
    </xdr:from>
    <xdr:ext cx="762000" cy="259045"/>
    <xdr:sp macro="" textlink="">
      <xdr:nvSpPr>
        <xdr:cNvPr id="94" name="テキスト ボックス 93"/>
        <xdr:cNvSpPr txBox="1"/>
      </xdr:nvSpPr>
      <xdr:spPr>
        <a:xfrm>
          <a:off x="939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前年度と比較し</a:t>
          </a:r>
          <a:r>
            <a:rPr kumimoji="1" lang="en-US" altLang="ja-JP" sz="1300" baseline="0">
              <a:latin typeface="ＭＳ Ｐゴシック" panose="020B0600070205080204" pitchFamily="50" charset="-128"/>
              <a:ea typeface="ＭＳ Ｐゴシック" panose="020B0600070205080204" pitchFamily="50" charset="-128"/>
            </a:rPr>
            <a:t>0.6</a:t>
          </a:r>
          <a:r>
            <a:rPr kumimoji="1" lang="ja-JP" altLang="en-US" sz="1300" baseline="0">
              <a:latin typeface="ＭＳ Ｐゴシック" panose="020B0600070205080204" pitchFamily="50" charset="-128"/>
              <a:ea typeface="ＭＳ Ｐゴシック" panose="020B0600070205080204" pitchFamily="50" charset="-128"/>
            </a:rPr>
            <a:t>ポイント増加しているが、全国、栃木県平均と比較しても低い水準となっている。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職員数の抑制等に取り組む一方で、経常物件費を上昇させるリスクも抱えており、引き続き「第５期財政健全化推進計画」に基づく歳出の抑制や事業の簡素化・効率化を進め物件費の削減に努めていく。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125367</xdr:rowOff>
    </xdr:from>
    <xdr:to>
      <xdr:col>82</xdr:col>
      <xdr:colOff>107950</xdr:colOff>
      <xdr:row>15</xdr:row>
      <xdr:rowOff>164556</xdr:rowOff>
    </xdr:to>
    <xdr:cxnSp macro="">
      <xdr:nvCxnSpPr>
        <xdr:cNvPr id="129" name="直線コネクタ 128"/>
        <xdr:cNvCxnSpPr/>
      </xdr:nvCxnSpPr>
      <xdr:spPr>
        <a:xfrm>
          <a:off x="15671800" y="269711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112304</xdr:rowOff>
    </xdr:from>
    <xdr:to>
      <xdr:col>78</xdr:col>
      <xdr:colOff>69850</xdr:colOff>
      <xdr:row>15</xdr:row>
      <xdr:rowOff>125367</xdr:rowOff>
    </xdr:to>
    <xdr:cxnSp macro="">
      <xdr:nvCxnSpPr>
        <xdr:cNvPr id="132" name="直線コネクタ 131"/>
        <xdr:cNvCxnSpPr/>
      </xdr:nvCxnSpPr>
      <xdr:spPr>
        <a:xfrm>
          <a:off x="14782800" y="26840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112304</xdr:rowOff>
    </xdr:from>
    <xdr:to>
      <xdr:col>73</xdr:col>
      <xdr:colOff>180975</xdr:colOff>
      <xdr:row>15</xdr:row>
      <xdr:rowOff>138430</xdr:rowOff>
    </xdr:to>
    <xdr:cxnSp macro="">
      <xdr:nvCxnSpPr>
        <xdr:cNvPr id="135" name="直線コネクタ 134"/>
        <xdr:cNvCxnSpPr/>
      </xdr:nvCxnSpPr>
      <xdr:spPr>
        <a:xfrm flipV="1">
          <a:off x="13893800" y="268405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131899</xdr:rowOff>
    </xdr:from>
    <xdr:to>
      <xdr:col>69</xdr:col>
      <xdr:colOff>92075</xdr:colOff>
      <xdr:row>15</xdr:row>
      <xdr:rowOff>138430</xdr:rowOff>
    </xdr:to>
    <xdr:cxnSp macro="">
      <xdr:nvCxnSpPr>
        <xdr:cNvPr id="138" name="直線コネクタ 137"/>
        <xdr:cNvCxnSpPr/>
      </xdr:nvCxnSpPr>
      <xdr:spPr>
        <a:xfrm>
          <a:off x="13004800" y="27036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72934</xdr:rowOff>
    </xdr:from>
    <xdr:to>
      <xdr:col>69</xdr:col>
      <xdr:colOff>142875</xdr:colOff>
      <xdr:row>17</xdr:row>
      <xdr:rowOff>3084</xdr:rowOff>
    </xdr:to>
    <xdr:sp macro="" textlink="">
      <xdr:nvSpPr>
        <xdr:cNvPr id="139" name="フローチャート: 判断 138"/>
        <xdr:cNvSpPr/>
      </xdr:nvSpPr>
      <xdr:spPr>
        <a:xfrm>
          <a:off x="13843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159311</xdr:rowOff>
    </xdr:from>
    <xdr:ext cx="762000" cy="259045"/>
    <xdr:sp macro="" textlink="">
      <xdr:nvSpPr>
        <xdr:cNvPr id="140" name="テキスト ボックス 139"/>
        <xdr:cNvSpPr txBox="1"/>
      </xdr:nvSpPr>
      <xdr:spPr>
        <a:xfrm>
          <a:off x="13512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41" name="フローチャート: 判断 140"/>
        <xdr:cNvSpPr/>
      </xdr:nvSpPr>
      <xdr:spPr>
        <a:xfrm>
          <a:off x="12954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113591</xdr:rowOff>
    </xdr:from>
    <xdr:ext cx="762000" cy="259045"/>
    <xdr:sp macro="" textlink="">
      <xdr:nvSpPr>
        <xdr:cNvPr id="142" name="テキスト ボックス 141"/>
        <xdr:cNvSpPr txBox="1"/>
      </xdr:nvSpPr>
      <xdr:spPr>
        <a:xfrm>
          <a:off x="12623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113756</xdr:rowOff>
    </xdr:from>
    <xdr:to>
      <xdr:col>82</xdr:col>
      <xdr:colOff>158750</xdr:colOff>
      <xdr:row>16</xdr:row>
      <xdr:rowOff>43906</xdr:rowOff>
    </xdr:to>
    <xdr:sp macro="" textlink="">
      <xdr:nvSpPr>
        <xdr:cNvPr id="148" name="楕円 147"/>
        <xdr:cNvSpPr/>
      </xdr:nvSpPr>
      <xdr:spPr>
        <a:xfrm>
          <a:off x="164592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130283</xdr:rowOff>
    </xdr:from>
    <xdr:ext cx="762000" cy="259045"/>
    <xdr:sp macro="" textlink="">
      <xdr:nvSpPr>
        <xdr:cNvPr id="149" name="物件費該当値テキスト"/>
        <xdr:cNvSpPr txBox="1"/>
      </xdr:nvSpPr>
      <xdr:spPr>
        <a:xfrm>
          <a:off x="16598900" y="253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74567</xdr:rowOff>
    </xdr:from>
    <xdr:to>
      <xdr:col>78</xdr:col>
      <xdr:colOff>120650</xdr:colOff>
      <xdr:row>16</xdr:row>
      <xdr:rowOff>4717</xdr:rowOff>
    </xdr:to>
    <xdr:sp macro="" textlink="">
      <xdr:nvSpPr>
        <xdr:cNvPr id="150" name="楕円 149"/>
        <xdr:cNvSpPr/>
      </xdr:nvSpPr>
      <xdr:spPr>
        <a:xfrm>
          <a:off x="15621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14894</xdr:rowOff>
    </xdr:from>
    <xdr:ext cx="736600" cy="259045"/>
    <xdr:sp macro="" textlink="">
      <xdr:nvSpPr>
        <xdr:cNvPr id="151" name="テキスト ボックス 150"/>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61504</xdr:rowOff>
    </xdr:from>
    <xdr:to>
      <xdr:col>74</xdr:col>
      <xdr:colOff>31750</xdr:colOff>
      <xdr:row>15</xdr:row>
      <xdr:rowOff>163104</xdr:rowOff>
    </xdr:to>
    <xdr:sp macro="" textlink="">
      <xdr:nvSpPr>
        <xdr:cNvPr id="152" name="楕円 151"/>
        <xdr:cNvSpPr/>
      </xdr:nvSpPr>
      <xdr:spPr>
        <a:xfrm>
          <a:off x="14732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1831</xdr:rowOff>
    </xdr:from>
    <xdr:ext cx="762000" cy="259045"/>
    <xdr:sp macro="" textlink="">
      <xdr:nvSpPr>
        <xdr:cNvPr id="153" name="テキスト ボックス 152"/>
        <xdr:cNvSpPr txBox="1"/>
      </xdr:nvSpPr>
      <xdr:spPr>
        <a:xfrm>
          <a:off x="14401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87630</xdr:rowOff>
    </xdr:from>
    <xdr:to>
      <xdr:col>69</xdr:col>
      <xdr:colOff>142875</xdr:colOff>
      <xdr:row>16</xdr:row>
      <xdr:rowOff>17780</xdr:rowOff>
    </xdr:to>
    <xdr:sp macro="" textlink="">
      <xdr:nvSpPr>
        <xdr:cNvPr id="154" name="楕円 153"/>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27957</xdr:rowOff>
    </xdr:from>
    <xdr:ext cx="762000" cy="259045"/>
    <xdr:sp macro="" textlink="">
      <xdr:nvSpPr>
        <xdr:cNvPr id="155" name="テキスト ボックス 154"/>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81099</xdr:rowOff>
    </xdr:from>
    <xdr:to>
      <xdr:col>65</xdr:col>
      <xdr:colOff>53975</xdr:colOff>
      <xdr:row>16</xdr:row>
      <xdr:rowOff>11249</xdr:rowOff>
    </xdr:to>
    <xdr:sp macro="" textlink="">
      <xdr:nvSpPr>
        <xdr:cNvPr id="156" name="楕円 155"/>
        <xdr:cNvSpPr/>
      </xdr:nvSpPr>
      <xdr:spPr>
        <a:xfrm>
          <a:off x="12954000" y="26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21426</xdr:rowOff>
    </xdr:from>
    <xdr:ext cx="762000" cy="259045"/>
    <xdr:sp macro="" textlink="">
      <xdr:nvSpPr>
        <xdr:cNvPr id="157" name="テキスト ボックス 156"/>
        <xdr:cNvSpPr txBox="1"/>
      </xdr:nvSpPr>
      <xdr:spPr>
        <a:xfrm>
          <a:off x="12623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ポイント増加し、県平均及び全国平均と比較しても高い数値となっている。主な要因としては、施設型給付・地域型保育給付費等事業費、及び障害者自立支援事業費等の増があげられる。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扶助費総額は引き続き増加傾向にあり、今後は、市単独で行っているものや国の制度に上乗せして行っているものについて、費用対効果の観点から検証し、抑制を図っていく。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106426</xdr:rowOff>
    </xdr:from>
    <xdr:to>
      <xdr:col>24</xdr:col>
      <xdr:colOff>25400</xdr:colOff>
      <xdr:row>57</xdr:row>
      <xdr:rowOff>143002</xdr:rowOff>
    </xdr:to>
    <xdr:cxnSp macro="">
      <xdr:nvCxnSpPr>
        <xdr:cNvPr id="188" name="直線コネクタ 187"/>
        <xdr:cNvCxnSpPr/>
      </xdr:nvCxnSpPr>
      <xdr:spPr>
        <a:xfrm>
          <a:off x="3987800" y="987907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106426</xdr:rowOff>
    </xdr:to>
    <xdr:cxnSp macro="">
      <xdr:nvCxnSpPr>
        <xdr:cNvPr id="191" name="直線コネクタ 190"/>
        <xdr:cNvCxnSpPr/>
      </xdr:nvCxnSpPr>
      <xdr:spPr>
        <a:xfrm>
          <a:off x="3098800" y="9796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58420</xdr:rowOff>
    </xdr:from>
    <xdr:to>
      <xdr:col>15</xdr:col>
      <xdr:colOff>98425</xdr:colOff>
      <xdr:row>57</xdr:row>
      <xdr:rowOff>24130</xdr:rowOff>
    </xdr:to>
    <xdr:cxnSp macro="">
      <xdr:nvCxnSpPr>
        <xdr:cNvPr id="194" name="直線コネクタ 193"/>
        <xdr:cNvCxnSpPr/>
      </xdr:nvCxnSpPr>
      <xdr:spPr>
        <a:xfrm>
          <a:off x="2209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58420</xdr:rowOff>
    </xdr:from>
    <xdr:to>
      <xdr:col>11</xdr:col>
      <xdr:colOff>9525</xdr:colOff>
      <xdr:row>56</xdr:row>
      <xdr:rowOff>168148</xdr:rowOff>
    </xdr:to>
    <xdr:cxnSp macro="">
      <xdr:nvCxnSpPr>
        <xdr:cNvPr id="197" name="直線コネクタ 196"/>
        <xdr:cNvCxnSpPr/>
      </xdr:nvCxnSpPr>
      <xdr:spPr>
        <a:xfrm flipV="1">
          <a:off x="1320800" y="96596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8" name="フローチャート: 判断 197"/>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9" name="テキスト ボックス 198"/>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62484</xdr:rowOff>
    </xdr:from>
    <xdr:to>
      <xdr:col>6</xdr:col>
      <xdr:colOff>171450</xdr:colOff>
      <xdr:row>56</xdr:row>
      <xdr:rowOff>164084</xdr:rowOff>
    </xdr:to>
    <xdr:sp macro="" textlink="">
      <xdr:nvSpPr>
        <xdr:cNvPr id="200" name="フローチャート: 判断 199"/>
        <xdr:cNvSpPr/>
      </xdr:nvSpPr>
      <xdr:spPr>
        <a:xfrm>
          <a:off x="1270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2811</xdr:rowOff>
    </xdr:from>
    <xdr:ext cx="762000" cy="259045"/>
    <xdr:sp macro="" textlink="">
      <xdr:nvSpPr>
        <xdr:cNvPr id="201" name="テキスト ボックス 200"/>
        <xdr:cNvSpPr txBox="1"/>
      </xdr:nvSpPr>
      <xdr:spPr>
        <a:xfrm>
          <a:off x="939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92202</xdr:rowOff>
    </xdr:from>
    <xdr:to>
      <xdr:col>24</xdr:col>
      <xdr:colOff>76200</xdr:colOff>
      <xdr:row>58</xdr:row>
      <xdr:rowOff>22352</xdr:rowOff>
    </xdr:to>
    <xdr:sp macro="" textlink="">
      <xdr:nvSpPr>
        <xdr:cNvPr id="207" name="楕円 206"/>
        <xdr:cNvSpPr/>
      </xdr:nvSpPr>
      <xdr:spPr>
        <a:xfrm>
          <a:off x="4775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64279</xdr:rowOff>
    </xdr:from>
    <xdr:ext cx="762000" cy="259045"/>
    <xdr:sp macro="" textlink="">
      <xdr:nvSpPr>
        <xdr:cNvPr id="208" name="扶助費該当値テキスト"/>
        <xdr:cNvSpPr txBox="1"/>
      </xdr:nvSpPr>
      <xdr:spPr>
        <a:xfrm>
          <a:off x="4914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55626</xdr:rowOff>
    </xdr:from>
    <xdr:to>
      <xdr:col>20</xdr:col>
      <xdr:colOff>38100</xdr:colOff>
      <xdr:row>57</xdr:row>
      <xdr:rowOff>157226</xdr:rowOff>
    </xdr:to>
    <xdr:sp macro="" textlink="">
      <xdr:nvSpPr>
        <xdr:cNvPr id="209" name="楕円 208"/>
        <xdr:cNvSpPr/>
      </xdr:nvSpPr>
      <xdr:spPr>
        <a:xfrm>
          <a:off x="3937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142003</xdr:rowOff>
    </xdr:from>
    <xdr:ext cx="736600" cy="259045"/>
    <xdr:sp macro="" textlink="">
      <xdr:nvSpPr>
        <xdr:cNvPr id="210" name="テキスト ボックス 209"/>
        <xdr:cNvSpPr txBox="1"/>
      </xdr:nvSpPr>
      <xdr:spPr>
        <a:xfrm>
          <a:off x="3606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11" name="楕円 210"/>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12" name="テキスト ボックス 211"/>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xdr:rowOff>
    </xdr:from>
    <xdr:to>
      <xdr:col>11</xdr:col>
      <xdr:colOff>60325</xdr:colOff>
      <xdr:row>56</xdr:row>
      <xdr:rowOff>109220</xdr:rowOff>
    </xdr:to>
    <xdr:sp macro="" textlink="">
      <xdr:nvSpPr>
        <xdr:cNvPr id="213" name="楕円 212"/>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119397</xdr:rowOff>
    </xdr:from>
    <xdr:ext cx="762000" cy="259045"/>
    <xdr:sp macro="" textlink="">
      <xdr:nvSpPr>
        <xdr:cNvPr id="214" name="テキスト ボックス 213"/>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117348</xdr:rowOff>
    </xdr:from>
    <xdr:to>
      <xdr:col>6</xdr:col>
      <xdr:colOff>171450</xdr:colOff>
      <xdr:row>57</xdr:row>
      <xdr:rowOff>47498</xdr:rowOff>
    </xdr:to>
    <xdr:sp macro="" textlink="">
      <xdr:nvSpPr>
        <xdr:cNvPr id="215" name="楕円 214"/>
        <xdr:cNvSpPr/>
      </xdr:nvSpPr>
      <xdr:spPr>
        <a:xfrm>
          <a:off x="1270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32275</xdr:rowOff>
    </xdr:from>
    <xdr:ext cx="762000" cy="259045"/>
    <xdr:sp macro="" textlink="">
      <xdr:nvSpPr>
        <xdr:cNvPr id="216" name="テキスト ボックス 215"/>
        <xdr:cNvSpPr txBox="1"/>
      </xdr:nvSpPr>
      <xdr:spPr>
        <a:xfrm>
          <a:off x="939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ポイント増加しており、全国平均、県平均を上回っている。特に主な要因は特別会計への繰出金であり、下水道会計の公債費財源分、介護保険事業会計等のルール分が増額になっているためである。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今後は「第５期財政健全化推進計画」に基づき、歳出の抑制に努める。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59</xdr:row>
      <xdr:rowOff>1270</xdr:rowOff>
    </xdr:to>
    <xdr:cxnSp macro="">
      <xdr:nvCxnSpPr>
        <xdr:cNvPr id="249" name="直線コネクタ 248"/>
        <xdr:cNvCxnSpPr/>
      </xdr:nvCxnSpPr>
      <xdr:spPr>
        <a:xfrm>
          <a:off x="15671800" y="10025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27940</xdr:rowOff>
    </xdr:from>
    <xdr:to>
      <xdr:col>78</xdr:col>
      <xdr:colOff>69850</xdr:colOff>
      <xdr:row>58</xdr:row>
      <xdr:rowOff>81280</xdr:rowOff>
    </xdr:to>
    <xdr:cxnSp macro="">
      <xdr:nvCxnSpPr>
        <xdr:cNvPr id="252" name="直線コネクタ 251"/>
        <xdr:cNvCxnSpPr/>
      </xdr:nvCxnSpPr>
      <xdr:spPr>
        <a:xfrm>
          <a:off x="14782800" y="997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27940</xdr:rowOff>
    </xdr:from>
    <xdr:to>
      <xdr:col>73</xdr:col>
      <xdr:colOff>180975</xdr:colOff>
      <xdr:row>58</xdr:row>
      <xdr:rowOff>88900</xdr:rowOff>
    </xdr:to>
    <xdr:cxnSp macro="">
      <xdr:nvCxnSpPr>
        <xdr:cNvPr id="255" name="直線コネクタ 254"/>
        <xdr:cNvCxnSpPr/>
      </xdr:nvCxnSpPr>
      <xdr:spPr>
        <a:xfrm flipV="1">
          <a:off x="13893800" y="9972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7" name="テキスト ボックス 25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88900</xdr:rowOff>
    </xdr:to>
    <xdr:cxnSp macro="">
      <xdr:nvCxnSpPr>
        <xdr:cNvPr id="258" name="直線コネクタ 257"/>
        <xdr:cNvCxnSpPr/>
      </xdr:nvCxnSpPr>
      <xdr:spPr>
        <a:xfrm>
          <a:off x="13004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9" name="フローチャート: 判断 258"/>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0" name="テキスト ボックス 259"/>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1" name="フローチャート: 判断 260"/>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2" name="テキスト ボックス 261"/>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68" name="楕円 267"/>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69"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0" name="楕円 269"/>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1" name="テキスト ボックス 270"/>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148590</xdr:rowOff>
    </xdr:from>
    <xdr:to>
      <xdr:col>74</xdr:col>
      <xdr:colOff>31750</xdr:colOff>
      <xdr:row>58</xdr:row>
      <xdr:rowOff>78740</xdr:rowOff>
    </xdr:to>
    <xdr:sp macro="" textlink="">
      <xdr:nvSpPr>
        <xdr:cNvPr id="272" name="楕円 271"/>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63517</xdr:rowOff>
    </xdr:from>
    <xdr:ext cx="762000" cy="259045"/>
    <xdr:sp macro="" textlink="">
      <xdr:nvSpPr>
        <xdr:cNvPr id="273" name="テキスト ボックス 272"/>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4" name="楕円 273"/>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5" name="テキスト ボックス 274"/>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6" name="楕円 275"/>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7" name="テキスト ボックス 276"/>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ているが全国・類似団体および県平均よりも低い数値を示している。これは、一部事務組合に対する負担金が低いことがあげられる。今後においても補助金・交付金の見直し等により、さらなる健全性を確保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104140</xdr:rowOff>
    </xdr:from>
    <xdr:to>
      <xdr:col>82</xdr:col>
      <xdr:colOff>107950</xdr:colOff>
      <xdr:row>35</xdr:row>
      <xdr:rowOff>132715</xdr:rowOff>
    </xdr:to>
    <xdr:cxnSp macro="">
      <xdr:nvCxnSpPr>
        <xdr:cNvPr id="305" name="直線コネクタ 304"/>
        <xdr:cNvCxnSpPr/>
      </xdr:nvCxnSpPr>
      <xdr:spPr>
        <a:xfrm>
          <a:off x="15671800" y="61048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104140</xdr:rowOff>
    </xdr:from>
    <xdr:to>
      <xdr:col>78</xdr:col>
      <xdr:colOff>69850</xdr:colOff>
      <xdr:row>35</xdr:row>
      <xdr:rowOff>109855</xdr:rowOff>
    </xdr:to>
    <xdr:cxnSp macro="">
      <xdr:nvCxnSpPr>
        <xdr:cNvPr id="308" name="直線コネクタ 307"/>
        <xdr:cNvCxnSpPr/>
      </xdr:nvCxnSpPr>
      <xdr:spPr>
        <a:xfrm flipV="1">
          <a:off x="14782800" y="6104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109855</xdr:rowOff>
    </xdr:from>
    <xdr:to>
      <xdr:col>73</xdr:col>
      <xdr:colOff>180975</xdr:colOff>
      <xdr:row>35</xdr:row>
      <xdr:rowOff>127000</xdr:rowOff>
    </xdr:to>
    <xdr:cxnSp macro="">
      <xdr:nvCxnSpPr>
        <xdr:cNvPr id="311" name="直線コネクタ 310"/>
        <xdr:cNvCxnSpPr/>
      </xdr:nvCxnSpPr>
      <xdr:spPr>
        <a:xfrm flipV="1">
          <a:off x="13893800" y="61106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127000</xdr:rowOff>
    </xdr:from>
    <xdr:to>
      <xdr:col>69</xdr:col>
      <xdr:colOff>92075</xdr:colOff>
      <xdr:row>35</xdr:row>
      <xdr:rowOff>127000</xdr:rowOff>
    </xdr:to>
    <xdr:cxnSp macro="">
      <xdr:nvCxnSpPr>
        <xdr:cNvPr id="314" name="直線コネクタ 313"/>
        <xdr:cNvCxnSpPr/>
      </xdr:nvCxnSpPr>
      <xdr:spPr>
        <a:xfrm>
          <a:off x="13004800" y="612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133350</xdr:rowOff>
    </xdr:from>
    <xdr:to>
      <xdr:col>69</xdr:col>
      <xdr:colOff>142875</xdr:colOff>
      <xdr:row>37</xdr:row>
      <xdr:rowOff>63500</xdr:rowOff>
    </xdr:to>
    <xdr:sp macro="" textlink="">
      <xdr:nvSpPr>
        <xdr:cNvPr id="315" name="フローチャート: 判断 314"/>
        <xdr:cNvSpPr/>
      </xdr:nvSpPr>
      <xdr:spPr>
        <a:xfrm>
          <a:off x="13843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48277</xdr:rowOff>
    </xdr:from>
    <xdr:ext cx="762000" cy="259045"/>
    <xdr:sp macro="" textlink="">
      <xdr:nvSpPr>
        <xdr:cNvPr id="316" name="テキスト ボックス 315"/>
        <xdr:cNvSpPr txBox="1"/>
      </xdr:nvSpPr>
      <xdr:spPr>
        <a:xfrm>
          <a:off x="13512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127635</xdr:rowOff>
    </xdr:from>
    <xdr:to>
      <xdr:col>65</xdr:col>
      <xdr:colOff>53975</xdr:colOff>
      <xdr:row>37</xdr:row>
      <xdr:rowOff>57785</xdr:rowOff>
    </xdr:to>
    <xdr:sp macro="" textlink="">
      <xdr:nvSpPr>
        <xdr:cNvPr id="317" name="フローチャート: 判断 316"/>
        <xdr:cNvSpPr/>
      </xdr:nvSpPr>
      <xdr:spPr>
        <a:xfrm>
          <a:off x="12954000" y="629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42562</xdr:rowOff>
    </xdr:from>
    <xdr:ext cx="762000" cy="259045"/>
    <xdr:sp macro="" textlink="">
      <xdr:nvSpPr>
        <xdr:cNvPr id="318" name="テキスト ボックス 317"/>
        <xdr:cNvSpPr txBox="1"/>
      </xdr:nvSpPr>
      <xdr:spPr>
        <a:xfrm>
          <a:off x="12623800" y="638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81915</xdr:rowOff>
    </xdr:from>
    <xdr:to>
      <xdr:col>82</xdr:col>
      <xdr:colOff>158750</xdr:colOff>
      <xdr:row>36</xdr:row>
      <xdr:rowOff>12065</xdr:rowOff>
    </xdr:to>
    <xdr:sp macro="" textlink="">
      <xdr:nvSpPr>
        <xdr:cNvPr id="324" name="楕円 323"/>
        <xdr:cNvSpPr/>
      </xdr:nvSpPr>
      <xdr:spPr>
        <a:xfrm>
          <a:off x="164592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98442</xdr:rowOff>
    </xdr:from>
    <xdr:ext cx="762000" cy="259045"/>
    <xdr:sp macro="" textlink="">
      <xdr:nvSpPr>
        <xdr:cNvPr id="325" name="補助費等該当値テキスト"/>
        <xdr:cNvSpPr txBox="1"/>
      </xdr:nvSpPr>
      <xdr:spPr>
        <a:xfrm>
          <a:off x="16598900" y="592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53340</xdr:rowOff>
    </xdr:from>
    <xdr:to>
      <xdr:col>78</xdr:col>
      <xdr:colOff>120650</xdr:colOff>
      <xdr:row>35</xdr:row>
      <xdr:rowOff>154940</xdr:rowOff>
    </xdr:to>
    <xdr:sp macro="" textlink="">
      <xdr:nvSpPr>
        <xdr:cNvPr id="326" name="楕円 325"/>
        <xdr:cNvSpPr/>
      </xdr:nvSpPr>
      <xdr:spPr>
        <a:xfrm>
          <a:off x="15621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165117</xdr:rowOff>
    </xdr:from>
    <xdr:ext cx="736600" cy="259045"/>
    <xdr:sp macro="" textlink="">
      <xdr:nvSpPr>
        <xdr:cNvPr id="327" name="テキスト ボックス 326"/>
        <xdr:cNvSpPr txBox="1"/>
      </xdr:nvSpPr>
      <xdr:spPr>
        <a:xfrm>
          <a:off x="15290800" y="582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59055</xdr:rowOff>
    </xdr:from>
    <xdr:to>
      <xdr:col>74</xdr:col>
      <xdr:colOff>31750</xdr:colOff>
      <xdr:row>35</xdr:row>
      <xdr:rowOff>160655</xdr:rowOff>
    </xdr:to>
    <xdr:sp macro="" textlink="">
      <xdr:nvSpPr>
        <xdr:cNvPr id="328" name="楕円 327"/>
        <xdr:cNvSpPr/>
      </xdr:nvSpPr>
      <xdr:spPr>
        <a:xfrm>
          <a:off x="14732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170832</xdr:rowOff>
    </xdr:from>
    <xdr:ext cx="762000" cy="259045"/>
    <xdr:sp macro="" textlink="">
      <xdr:nvSpPr>
        <xdr:cNvPr id="329" name="テキスト ボックス 328"/>
        <xdr:cNvSpPr txBox="1"/>
      </xdr:nvSpPr>
      <xdr:spPr>
        <a:xfrm>
          <a:off x="14401800" y="582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76200</xdr:rowOff>
    </xdr:from>
    <xdr:to>
      <xdr:col>69</xdr:col>
      <xdr:colOff>142875</xdr:colOff>
      <xdr:row>36</xdr:row>
      <xdr:rowOff>6350</xdr:rowOff>
    </xdr:to>
    <xdr:sp macro="" textlink="">
      <xdr:nvSpPr>
        <xdr:cNvPr id="330" name="楕円 329"/>
        <xdr:cNvSpPr/>
      </xdr:nvSpPr>
      <xdr:spPr>
        <a:xfrm>
          <a:off x="13843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16527</xdr:rowOff>
    </xdr:from>
    <xdr:ext cx="762000" cy="259045"/>
    <xdr:sp macro="" textlink="">
      <xdr:nvSpPr>
        <xdr:cNvPr id="331" name="テキスト ボックス 330"/>
        <xdr:cNvSpPr txBox="1"/>
      </xdr:nvSpPr>
      <xdr:spPr>
        <a:xfrm>
          <a:off x="13512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76200</xdr:rowOff>
    </xdr:from>
    <xdr:to>
      <xdr:col>65</xdr:col>
      <xdr:colOff>53975</xdr:colOff>
      <xdr:row>36</xdr:row>
      <xdr:rowOff>6350</xdr:rowOff>
    </xdr:to>
    <xdr:sp macro="" textlink="">
      <xdr:nvSpPr>
        <xdr:cNvPr id="332" name="楕円 331"/>
        <xdr:cNvSpPr/>
      </xdr:nvSpPr>
      <xdr:spPr>
        <a:xfrm>
          <a:off x="12954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16527</xdr:rowOff>
    </xdr:from>
    <xdr:ext cx="762000" cy="259045"/>
    <xdr:sp macro="" textlink="">
      <xdr:nvSpPr>
        <xdr:cNvPr id="333" name="テキスト ボックス 332"/>
        <xdr:cNvSpPr txBox="1"/>
      </xdr:nvSpPr>
      <xdr:spPr>
        <a:xfrm>
          <a:off x="12623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において大きな変動はなく、また、全国・県平均及び類似団体平均より低い数値を示している。これは計画的な市債発行額の抑制によるところが主な要因である。今後も「第５期財政健全化推進計画」に基づき、借入額の抑制を図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60706</xdr:rowOff>
    </xdr:to>
    <xdr:cxnSp macro="">
      <xdr:nvCxnSpPr>
        <xdr:cNvPr id="363" name="直線コネクタ 362"/>
        <xdr:cNvCxnSpPr/>
      </xdr:nvCxnSpPr>
      <xdr:spPr>
        <a:xfrm>
          <a:off x="3987800" y="132577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56135</xdr:rowOff>
    </xdr:to>
    <xdr:cxnSp macro="">
      <xdr:nvCxnSpPr>
        <xdr:cNvPr id="366" name="直線コネクタ 365"/>
        <xdr:cNvCxnSpPr/>
      </xdr:nvCxnSpPr>
      <xdr:spPr>
        <a:xfrm>
          <a:off x="3098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69850</xdr:rowOff>
    </xdr:to>
    <xdr:cxnSp macro="">
      <xdr:nvCxnSpPr>
        <xdr:cNvPr id="369" name="直線コネクタ 368"/>
        <xdr:cNvCxnSpPr/>
      </xdr:nvCxnSpPr>
      <xdr:spPr>
        <a:xfrm flipV="1">
          <a:off x="2209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88137</xdr:rowOff>
    </xdr:to>
    <xdr:cxnSp macro="">
      <xdr:nvCxnSpPr>
        <xdr:cNvPr id="372" name="直線コネクタ 371"/>
        <xdr:cNvCxnSpPr/>
      </xdr:nvCxnSpPr>
      <xdr:spPr>
        <a:xfrm flipV="1">
          <a:off x="1320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3" name="フローチャート: 判断 372"/>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7129</xdr:rowOff>
    </xdr:from>
    <xdr:ext cx="762000" cy="259045"/>
    <xdr:sp macro="" textlink="">
      <xdr:nvSpPr>
        <xdr:cNvPr id="374" name="テキスト ボックス 373"/>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5" name="フローチャート: 判断 374"/>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76" name="テキスト ボックス 375"/>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82" name="楕円 381"/>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26433</xdr:rowOff>
    </xdr:from>
    <xdr:ext cx="762000" cy="259045"/>
    <xdr:sp macro="" textlink="">
      <xdr:nvSpPr>
        <xdr:cNvPr id="383"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84" name="楕円 383"/>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85" name="テキスト ボックス 384"/>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86" name="楕円 385"/>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87" name="テキスト ボックス 386"/>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88" name="楕円 387"/>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9" name="テキスト ボックス 38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0" name="楕円 389"/>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91" name="テキスト ボックス 390"/>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平成２７年度までは減少傾向であったが、そこをピークにここ２年間は増加傾向となっており、今年度は昨年度と比較し</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ポイント増加している。市の経常収支比率は</a:t>
          </a:r>
          <a:r>
            <a:rPr kumimoji="1" lang="en-US" altLang="ja-JP" sz="1300">
              <a:latin typeface="ＭＳ Ｐゴシック" panose="020B0600070205080204" pitchFamily="50" charset="-128"/>
              <a:ea typeface="ＭＳ Ｐゴシック" panose="020B0600070205080204" pitchFamily="50" charset="-128"/>
            </a:rPr>
            <a:t>92.6</a:t>
          </a:r>
          <a:r>
            <a:rPr kumimoji="1" lang="ja-JP" altLang="en-US" sz="1300">
              <a:latin typeface="ＭＳ Ｐゴシック" panose="020B0600070205080204" pitchFamily="50" charset="-128"/>
              <a:ea typeface="ＭＳ Ｐゴシック" panose="020B0600070205080204" pitchFamily="50" charset="-128"/>
            </a:rPr>
            <a:t>％と前年と比較して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ポイント増加となっており、依然として類似団体平均値よりも高い指数になっている。今後、「第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期財政健全化推進計画」に基づき、経常収支比率の改善を図っていく。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83566</xdr:rowOff>
    </xdr:to>
    <xdr:cxnSp macro="">
      <xdr:nvCxnSpPr>
        <xdr:cNvPr id="422" name="直線コネクタ 421"/>
        <xdr:cNvCxnSpPr/>
      </xdr:nvCxnSpPr>
      <xdr:spPr>
        <a:xfrm>
          <a:off x="15671800" y="1288745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136144</xdr:rowOff>
    </xdr:from>
    <xdr:to>
      <xdr:col>78</xdr:col>
      <xdr:colOff>69850</xdr:colOff>
      <xdr:row>75</xdr:row>
      <xdr:rowOff>28702</xdr:rowOff>
    </xdr:to>
    <xdr:cxnSp macro="">
      <xdr:nvCxnSpPr>
        <xdr:cNvPr id="425" name="直線コネクタ 424"/>
        <xdr:cNvCxnSpPr/>
      </xdr:nvCxnSpPr>
      <xdr:spPr>
        <a:xfrm>
          <a:off x="14782800" y="128234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136144</xdr:rowOff>
    </xdr:from>
    <xdr:to>
      <xdr:col>73</xdr:col>
      <xdr:colOff>180975</xdr:colOff>
      <xdr:row>75</xdr:row>
      <xdr:rowOff>24130</xdr:rowOff>
    </xdr:to>
    <xdr:cxnSp macro="">
      <xdr:nvCxnSpPr>
        <xdr:cNvPr id="428" name="直線コネクタ 427"/>
        <xdr:cNvCxnSpPr/>
      </xdr:nvCxnSpPr>
      <xdr:spPr>
        <a:xfrm flipV="1">
          <a:off x="13893800" y="128234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69850</xdr:rowOff>
    </xdr:to>
    <xdr:cxnSp macro="">
      <xdr:nvCxnSpPr>
        <xdr:cNvPr id="431" name="直線コネクタ 430"/>
        <xdr:cNvCxnSpPr/>
      </xdr:nvCxnSpPr>
      <xdr:spPr>
        <a:xfrm flipV="1">
          <a:off x="13004800" y="12882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39624</xdr:rowOff>
    </xdr:from>
    <xdr:to>
      <xdr:col>69</xdr:col>
      <xdr:colOff>142875</xdr:colOff>
      <xdr:row>74</xdr:row>
      <xdr:rowOff>141224</xdr:rowOff>
    </xdr:to>
    <xdr:sp macro="" textlink="">
      <xdr:nvSpPr>
        <xdr:cNvPr id="432" name="フローチャート: 判断 431"/>
        <xdr:cNvSpPr/>
      </xdr:nvSpPr>
      <xdr:spPr>
        <a:xfrm>
          <a:off x="13843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33" name="テキスト ボックス 432"/>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137922</xdr:rowOff>
    </xdr:from>
    <xdr:to>
      <xdr:col>65</xdr:col>
      <xdr:colOff>53975</xdr:colOff>
      <xdr:row>74</xdr:row>
      <xdr:rowOff>68072</xdr:rowOff>
    </xdr:to>
    <xdr:sp macro="" textlink="">
      <xdr:nvSpPr>
        <xdr:cNvPr id="434" name="フローチャート: 判断 433"/>
        <xdr:cNvSpPr/>
      </xdr:nvSpPr>
      <xdr:spPr>
        <a:xfrm>
          <a:off x="12954000" y="1265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78249</xdr:rowOff>
    </xdr:from>
    <xdr:ext cx="762000" cy="259045"/>
    <xdr:sp macro="" textlink="">
      <xdr:nvSpPr>
        <xdr:cNvPr id="435" name="テキスト ボックス 434"/>
        <xdr:cNvSpPr txBox="1"/>
      </xdr:nvSpPr>
      <xdr:spPr>
        <a:xfrm>
          <a:off x="12623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1" name="楕円 440"/>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4843</xdr:rowOff>
    </xdr:from>
    <xdr:ext cx="762000" cy="259045"/>
    <xdr:sp macro="" textlink="">
      <xdr:nvSpPr>
        <xdr:cNvPr id="442" name="公債費以外該当値テキスト"/>
        <xdr:cNvSpPr txBox="1"/>
      </xdr:nvSpPr>
      <xdr:spPr>
        <a:xfrm>
          <a:off x="16598900" y="1286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43" name="楕円 442"/>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64279</xdr:rowOff>
    </xdr:from>
    <xdr:ext cx="736600" cy="259045"/>
    <xdr:sp macro="" textlink="">
      <xdr:nvSpPr>
        <xdr:cNvPr id="444" name="テキスト ボックス 443"/>
        <xdr:cNvSpPr txBox="1"/>
      </xdr:nvSpPr>
      <xdr:spPr>
        <a:xfrm>
          <a:off x="15290800" y="1292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85344</xdr:rowOff>
    </xdr:from>
    <xdr:to>
      <xdr:col>74</xdr:col>
      <xdr:colOff>31750</xdr:colOff>
      <xdr:row>75</xdr:row>
      <xdr:rowOff>15494</xdr:rowOff>
    </xdr:to>
    <xdr:sp macro="" textlink="">
      <xdr:nvSpPr>
        <xdr:cNvPr id="445" name="楕円 444"/>
        <xdr:cNvSpPr/>
      </xdr:nvSpPr>
      <xdr:spPr>
        <a:xfrm>
          <a:off x="14732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271</xdr:rowOff>
    </xdr:from>
    <xdr:ext cx="762000" cy="259045"/>
    <xdr:sp macro="" textlink="">
      <xdr:nvSpPr>
        <xdr:cNvPr id="446" name="テキスト ボックス 445"/>
        <xdr:cNvSpPr txBox="1"/>
      </xdr:nvSpPr>
      <xdr:spPr>
        <a:xfrm>
          <a:off x="14401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144780</xdr:rowOff>
    </xdr:from>
    <xdr:to>
      <xdr:col>69</xdr:col>
      <xdr:colOff>142875</xdr:colOff>
      <xdr:row>75</xdr:row>
      <xdr:rowOff>74930</xdr:rowOff>
    </xdr:to>
    <xdr:sp macro="" textlink="">
      <xdr:nvSpPr>
        <xdr:cNvPr id="447" name="楕円 446"/>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59707</xdr:rowOff>
    </xdr:from>
    <xdr:ext cx="762000" cy="259045"/>
    <xdr:sp macro="" textlink="">
      <xdr:nvSpPr>
        <xdr:cNvPr id="448" name="テキスト ボックス 447"/>
        <xdr:cNvSpPr txBox="1"/>
      </xdr:nvSpPr>
      <xdr:spPr>
        <a:xfrm>
          <a:off x="13512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49" name="楕円 448"/>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105427</xdr:rowOff>
    </xdr:from>
    <xdr:ext cx="762000" cy="259045"/>
    <xdr:sp macro="" textlink="">
      <xdr:nvSpPr>
        <xdr:cNvPr id="450" name="テキスト ボックス 449"/>
        <xdr:cNvSpPr txBox="1"/>
      </xdr:nvSpPr>
      <xdr:spPr>
        <a:xfrm>
          <a:off x="12623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145117</xdr:rowOff>
    </xdr:from>
    <xdr:to>
      <xdr:col>29</xdr:col>
      <xdr:colOff>127000</xdr:colOff>
      <xdr:row>16</xdr:row>
      <xdr:rowOff>151232</xdr:rowOff>
    </xdr:to>
    <xdr:cxnSp macro="">
      <xdr:nvCxnSpPr>
        <xdr:cNvPr id="50" name="直線コネクタ 49"/>
        <xdr:cNvCxnSpPr/>
      </xdr:nvCxnSpPr>
      <xdr:spPr bwMode="auto">
        <a:xfrm>
          <a:off x="5003800" y="2935942"/>
          <a:ext cx="647700" cy="6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118675</xdr:rowOff>
    </xdr:from>
    <xdr:to>
      <xdr:col>26</xdr:col>
      <xdr:colOff>50800</xdr:colOff>
      <xdr:row>16</xdr:row>
      <xdr:rowOff>145117</xdr:rowOff>
    </xdr:to>
    <xdr:cxnSp macro="">
      <xdr:nvCxnSpPr>
        <xdr:cNvPr id="53" name="直線コネクタ 52"/>
        <xdr:cNvCxnSpPr/>
      </xdr:nvCxnSpPr>
      <xdr:spPr bwMode="auto">
        <a:xfrm>
          <a:off x="4305300" y="2909500"/>
          <a:ext cx="698500" cy="26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118675</xdr:rowOff>
    </xdr:from>
    <xdr:to>
      <xdr:col>22</xdr:col>
      <xdr:colOff>114300</xdr:colOff>
      <xdr:row>16</xdr:row>
      <xdr:rowOff>138278</xdr:rowOff>
    </xdr:to>
    <xdr:cxnSp macro="">
      <xdr:nvCxnSpPr>
        <xdr:cNvPr id="56" name="直線コネクタ 55"/>
        <xdr:cNvCxnSpPr/>
      </xdr:nvCxnSpPr>
      <xdr:spPr bwMode="auto">
        <a:xfrm flipV="1">
          <a:off x="3606800" y="2909500"/>
          <a:ext cx="698500" cy="19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138278</xdr:rowOff>
    </xdr:from>
    <xdr:to>
      <xdr:col>18</xdr:col>
      <xdr:colOff>177800</xdr:colOff>
      <xdr:row>17</xdr:row>
      <xdr:rowOff>34341</xdr:rowOff>
    </xdr:to>
    <xdr:cxnSp macro="">
      <xdr:nvCxnSpPr>
        <xdr:cNvPr id="59" name="直線コネクタ 58"/>
        <xdr:cNvCxnSpPr/>
      </xdr:nvCxnSpPr>
      <xdr:spPr bwMode="auto">
        <a:xfrm flipV="1">
          <a:off x="2908300" y="2929103"/>
          <a:ext cx="698500" cy="67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150061</xdr:rowOff>
    </xdr:from>
    <xdr:ext cx="762000" cy="259045"/>
    <xdr:sp macro="" textlink="">
      <xdr:nvSpPr>
        <xdr:cNvPr id="61" name="テキスト ボックス 60"/>
        <xdr:cNvSpPr txBox="1"/>
      </xdr:nvSpPr>
      <xdr:spPr>
        <a:xfrm>
          <a:off x="32258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4195</xdr:rowOff>
    </xdr:from>
    <xdr:ext cx="762000" cy="259045"/>
    <xdr:sp macro="" textlink="">
      <xdr:nvSpPr>
        <xdr:cNvPr id="63" name="テキスト ボックス 62"/>
        <xdr:cNvSpPr txBox="1"/>
      </xdr:nvSpPr>
      <xdr:spPr>
        <a:xfrm>
          <a:off x="25273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100432</xdr:rowOff>
    </xdr:from>
    <xdr:to>
      <xdr:col>29</xdr:col>
      <xdr:colOff>177800</xdr:colOff>
      <xdr:row>17</xdr:row>
      <xdr:rowOff>30582</xdr:rowOff>
    </xdr:to>
    <xdr:sp macro="" textlink="">
      <xdr:nvSpPr>
        <xdr:cNvPr id="69" name="楕円 68"/>
        <xdr:cNvSpPr/>
      </xdr:nvSpPr>
      <xdr:spPr bwMode="auto">
        <a:xfrm>
          <a:off x="5600700" y="289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72509</xdr:rowOff>
    </xdr:from>
    <xdr:ext cx="762000" cy="259045"/>
    <xdr:sp macro="" textlink="">
      <xdr:nvSpPr>
        <xdr:cNvPr id="70" name="人口1人当たり決算額の推移該当値テキスト130"/>
        <xdr:cNvSpPr txBox="1"/>
      </xdr:nvSpPr>
      <xdr:spPr>
        <a:xfrm>
          <a:off x="5740400" y="286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94317</xdr:rowOff>
    </xdr:from>
    <xdr:to>
      <xdr:col>26</xdr:col>
      <xdr:colOff>101600</xdr:colOff>
      <xdr:row>17</xdr:row>
      <xdr:rowOff>24467</xdr:rowOff>
    </xdr:to>
    <xdr:sp macro="" textlink="">
      <xdr:nvSpPr>
        <xdr:cNvPr id="71" name="楕円 70"/>
        <xdr:cNvSpPr/>
      </xdr:nvSpPr>
      <xdr:spPr bwMode="auto">
        <a:xfrm>
          <a:off x="4953000" y="2885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9244</xdr:rowOff>
    </xdr:from>
    <xdr:ext cx="736600" cy="259045"/>
    <xdr:sp macro="" textlink="">
      <xdr:nvSpPr>
        <xdr:cNvPr id="72" name="テキスト ボックス 71"/>
        <xdr:cNvSpPr txBox="1"/>
      </xdr:nvSpPr>
      <xdr:spPr>
        <a:xfrm>
          <a:off x="4622800" y="2971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67875</xdr:rowOff>
    </xdr:from>
    <xdr:to>
      <xdr:col>22</xdr:col>
      <xdr:colOff>165100</xdr:colOff>
      <xdr:row>16</xdr:row>
      <xdr:rowOff>169475</xdr:rowOff>
    </xdr:to>
    <xdr:sp macro="" textlink="">
      <xdr:nvSpPr>
        <xdr:cNvPr id="73" name="楕円 72"/>
        <xdr:cNvSpPr/>
      </xdr:nvSpPr>
      <xdr:spPr bwMode="auto">
        <a:xfrm>
          <a:off x="4254500" y="2858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8202</xdr:rowOff>
    </xdr:from>
    <xdr:ext cx="762000" cy="259045"/>
    <xdr:sp macro="" textlink="">
      <xdr:nvSpPr>
        <xdr:cNvPr id="74" name="テキスト ボックス 73"/>
        <xdr:cNvSpPr txBox="1"/>
      </xdr:nvSpPr>
      <xdr:spPr>
        <a:xfrm>
          <a:off x="3924300" y="26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87478</xdr:rowOff>
    </xdr:from>
    <xdr:to>
      <xdr:col>19</xdr:col>
      <xdr:colOff>38100</xdr:colOff>
      <xdr:row>17</xdr:row>
      <xdr:rowOff>17628</xdr:rowOff>
    </xdr:to>
    <xdr:sp macro="" textlink="">
      <xdr:nvSpPr>
        <xdr:cNvPr id="75" name="楕円 74"/>
        <xdr:cNvSpPr/>
      </xdr:nvSpPr>
      <xdr:spPr bwMode="auto">
        <a:xfrm>
          <a:off x="3556000" y="2878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27805</xdr:rowOff>
    </xdr:from>
    <xdr:ext cx="762000" cy="259045"/>
    <xdr:sp macro="" textlink="">
      <xdr:nvSpPr>
        <xdr:cNvPr id="76" name="テキスト ボックス 75"/>
        <xdr:cNvSpPr txBox="1"/>
      </xdr:nvSpPr>
      <xdr:spPr>
        <a:xfrm>
          <a:off x="3225800" y="2647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154991</xdr:rowOff>
    </xdr:from>
    <xdr:to>
      <xdr:col>15</xdr:col>
      <xdr:colOff>101600</xdr:colOff>
      <xdr:row>17</xdr:row>
      <xdr:rowOff>85141</xdr:rowOff>
    </xdr:to>
    <xdr:sp macro="" textlink="">
      <xdr:nvSpPr>
        <xdr:cNvPr id="77" name="楕円 76"/>
        <xdr:cNvSpPr/>
      </xdr:nvSpPr>
      <xdr:spPr bwMode="auto">
        <a:xfrm>
          <a:off x="2857500" y="2945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95318</xdr:rowOff>
    </xdr:from>
    <xdr:ext cx="762000" cy="259045"/>
    <xdr:sp macro="" textlink="">
      <xdr:nvSpPr>
        <xdr:cNvPr id="78" name="テキスト ボックス 77"/>
        <xdr:cNvSpPr txBox="1"/>
      </xdr:nvSpPr>
      <xdr:spPr>
        <a:xfrm>
          <a:off x="2527300" y="271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108614</xdr:rowOff>
    </xdr:from>
    <xdr:to>
      <xdr:col>29</xdr:col>
      <xdr:colOff>127000</xdr:colOff>
      <xdr:row>36</xdr:row>
      <xdr:rowOff>128502</xdr:rowOff>
    </xdr:to>
    <xdr:cxnSp macro="">
      <xdr:nvCxnSpPr>
        <xdr:cNvPr id="113" name="直線コネクタ 112"/>
        <xdr:cNvCxnSpPr/>
      </xdr:nvCxnSpPr>
      <xdr:spPr bwMode="auto">
        <a:xfrm flipV="1">
          <a:off x="5003800" y="7061864"/>
          <a:ext cx="647700" cy="19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101136</xdr:rowOff>
    </xdr:from>
    <xdr:to>
      <xdr:col>26</xdr:col>
      <xdr:colOff>50800</xdr:colOff>
      <xdr:row>36</xdr:row>
      <xdr:rowOff>128502</xdr:rowOff>
    </xdr:to>
    <xdr:cxnSp macro="">
      <xdr:nvCxnSpPr>
        <xdr:cNvPr id="116" name="直線コネクタ 115"/>
        <xdr:cNvCxnSpPr/>
      </xdr:nvCxnSpPr>
      <xdr:spPr bwMode="auto">
        <a:xfrm>
          <a:off x="4305300" y="7054386"/>
          <a:ext cx="698500" cy="27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50843</xdr:rowOff>
    </xdr:from>
    <xdr:to>
      <xdr:col>22</xdr:col>
      <xdr:colOff>114300</xdr:colOff>
      <xdr:row>36</xdr:row>
      <xdr:rowOff>101136</xdr:rowOff>
    </xdr:to>
    <xdr:cxnSp macro="">
      <xdr:nvCxnSpPr>
        <xdr:cNvPr id="119" name="直線コネクタ 118"/>
        <xdr:cNvCxnSpPr/>
      </xdr:nvCxnSpPr>
      <xdr:spPr bwMode="auto">
        <a:xfrm>
          <a:off x="3606800" y="7004093"/>
          <a:ext cx="698500" cy="50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19917</xdr:rowOff>
    </xdr:from>
    <xdr:to>
      <xdr:col>18</xdr:col>
      <xdr:colOff>177800</xdr:colOff>
      <xdr:row>36</xdr:row>
      <xdr:rowOff>50843</xdr:rowOff>
    </xdr:to>
    <xdr:cxnSp macro="">
      <xdr:nvCxnSpPr>
        <xdr:cNvPr id="122" name="直線コネクタ 121"/>
        <xdr:cNvCxnSpPr/>
      </xdr:nvCxnSpPr>
      <xdr:spPr bwMode="auto">
        <a:xfrm>
          <a:off x="2908300" y="6973167"/>
          <a:ext cx="698500" cy="3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241576</xdr:rowOff>
    </xdr:from>
    <xdr:to>
      <xdr:col>19</xdr:col>
      <xdr:colOff>38100</xdr:colOff>
      <xdr:row>36</xdr:row>
      <xdr:rowOff>276</xdr:rowOff>
    </xdr:to>
    <xdr:sp macro="" textlink="">
      <xdr:nvSpPr>
        <xdr:cNvPr id="123" name="フローチャート: 判断 122"/>
        <xdr:cNvSpPr/>
      </xdr:nvSpPr>
      <xdr:spPr bwMode="auto">
        <a:xfrm>
          <a:off x="35560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10453</xdr:rowOff>
    </xdr:from>
    <xdr:ext cx="762000" cy="259045"/>
    <xdr:sp macro="" textlink="">
      <xdr:nvSpPr>
        <xdr:cNvPr id="124" name="テキスト ボックス 123"/>
        <xdr:cNvSpPr txBox="1"/>
      </xdr:nvSpPr>
      <xdr:spPr>
        <a:xfrm>
          <a:off x="32258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178482</xdr:rowOff>
    </xdr:from>
    <xdr:to>
      <xdr:col>15</xdr:col>
      <xdr:colOff>101600</xdr:colOff>
      <xdr:row>35</xdr:row>
      <xdr:rowOff>280082</xdr:rowOff>
    </xdr:to>
    <xdr:sp macro="" textlink="">
      <xdr:nvSpPr>
        <xdr:cNvPr id="125" name="フローチャート: 判断 124"/>
        <xdr:cNvSpPr/>
      </xdr:nvSpPr>
      <xdr:spPr bwMode="auto">
        <a:xfrm>
          <a:off x="28575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290259</xdr:rowOff>
    </xdr:from>
    <xdr:ext cx="762000" cy="259045"/>
    <xdr:sp macro="" textlink="">
      <xdr:nvSpPr>
        <xdr:cNvPr id="126" name="テキスト ボックス 125"/>
        <xdr:cNvSpPr txBox="1"/>
      </xdr:nvSpPr>
      <xdr:spPr>
        <a:xfrm>
          <a:off x="25273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57814</xdr:rowOff>
    </xdr:from>
    <xdr:to>
      <xdr:col>29</xdr:col>
      <xdr:colOff>177800</xdr:colOff>
      <xdr:row>36</xdr:row>
      <xdr:rowOff>159414</xdr:rowOff>
    </xdr:to>
    <xdr:sp macro="" textlink="">
      <xdr:nvSpPr>
        <xdr:cNvPr id="132" name="楕円 131"/>
        <xdr:cNvSpPr/>
      </xdr:nvSpPr>
      <xdr:spPr bwMode="auto">
        <a:xfrm>
          <a:off x="5600700" y="7011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29891</xdr:rowOff>
    </xdr:from>
    <xdr:ext cx="762000" cy="259045"/>
    <xdr:sp macro="" textlink="">
      <xdr:nvSpPr>
        <xdr:cNvPr id="133" name="人口1人当たり決算額の推移該当値テキスト445"/>
        <xdr:cNvSpPr txBox="1"/>
      </xdr:nvSpPr>
      <xdr:spPr>
        <a:xfrm>
          <a:off x="5740400" y="698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77702</xdr:rowOff>
    </xdr:from>
    <xdr:to>
      <xdr:col>26</xdr:col>
      <xdr:colOff>101600</xdr:colOff>
      <xdr:row>37</xdr:row>
      <xdr:rowOff>7852</xdr:rowOff>
    </xdr:to>
    <xdr:sp macro="" textlink="">
      <xdr:nvSpPr>
        <xdr:cNvPr id="134" name="楕円 133"/>
        <xdr:cNvSpPr/>
      </xdr:nvSpPr>
      <xdr:spPr bwMode="auto">
        <a:xfrm>
          <a:off x="4953000" y="7030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164079</xdr:rowOff>
    </xdr:from>
    <xdr:ext cx="736600" cy="259045"/>
    <xdr:sp macro="" textlink="">
      <xdr:nvSpPr>
        <xdr:cNvPr id="135" name="テキスト ボックス 134"/>
        <xdr:cNvSpPr txBox="1"/>
      </xdr:nvSpPr>
      <xdr:spPr>
        <a:xfrm>
          <a:off x="4622800" y="711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50336</xdr:rowOff>
    </xdr:from>
    <xdr:to>
      <xdr:col>22</xdr:col>
      <xdr:colOff>165100</xdr:colOff>
      <xdr:row>36</xdr:row>
      <xdr:rowOff>151936</xdr:rowOff>
    </xdr:to>
    <xdr:sp macro="" textlink="">
      <xdr:nvSpPr>
        <xdr:cNvPr id="136" name="楕円 135"/>
        <xdr:cNvSpPr/>
      </xdr:nvSpPr>
      <xdr:spPr bwMode="auto">
        <a:xfrm>
          <a:off x="4254500" y="700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136713</xdr:rowOff>
    </xdr:from>
    <xdr:ext cx="762000" cy="259045"/>
    <xdr:sp macro="" textlink="">
      <xdr:nvSpPr>
        <xdr:cNvPr id="137" name="テキスト ボックス 136"/>
        <xdr:cNvSpPr txBox="1"/>
      </xdr:nvSpPr>
      <xdr:spPr>
        <a:xfrm>
          <a:off x="3924300" y="708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43</xdr:rowOff>
    </xdr:from>
    <xdr:to>
      <xdr:col>19</xdr:col>
      <xdr:colOff>38100</xdr:colOff>
      <xdr:row>36</xdr:row>
      <xdr:rowOff>101643</xdr:rowOff>
    </xdr:to>
    <xdr:sp macro="" textlink="">
      <xdr:nvSpPr>
        <xdr:cNvPr id="138" name="楕円 137"/>
        <xdr:cNvSpPr/>
      </xdr:nvSpPr>
      <xdr:spPr bwMode="auto">
        <a:xfrm>
          <a:off x="3556000" y="695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86420</xdr:rowOff>
    </xdr:from>
    <xdr:ext cx="762000" cy="259045"/>
    <xdr:sp macro="" textlink="">
      <xdr:nvSpPr>
        <xdr:cNvPr id="139" name="テキスト ボックス 138"/>
        <xdr:cNvSpPr txBox="1"/>
      </xdr:nvSpPr>
      <xdr:spPr>
        <a:xfrm>
          <a:off x="3225800" y="703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312017</xdr:rowOff>
    </xdr:from>
    <xdr:to>
      <xdr:col>15</xdr:col>
      <xdr:colOff>101600</xdr:colOff>
      <xdr:row>36</xdr:row>
      <xdr:rowOff>70717</xdr:rowOff>
    </xdr:to>
    <xdr:sp macro="" textlink="">
      <xdr:nvSpPr>
        <xdr:cNvPr id="140" name="楕円 139"/>
        <xdr:cNvSpPr/>
      </xdr:nvSpPr>
      <xdr:spPr bwMode="auto">
        <a:xfrm>
          <a:off x="2857500" y="692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55494</xdr:rowOff>
    </xdr:from>
    <xdr:ext cx="762000" cy="259045"/>
    <xdr:sp macro="" textlink="">
      <xdr:nvSpPr>
        <xdr:cNvPr id="141" name="テキスト ボックス 140"/>
        <xdr:cNvSpPr txBox="1"/>
      </xdr:nvSpPr>
      <xdr:spPr>
        <a:xfrm>
          <a:off x="2527300" y="70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98,652
97,564
490.64
39,645,878
38,746,307
750,777
22,734,533
27,407,020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86230</xdr:rowOff>
    </xdr:from>
    <xdr:to>
      <xdr:col>24</xdr:col>
      <xdr:colOff>63500</xdr:colOff>
      <xdr:row>35</xdr:row>
      <xdr:rowOff>2129</xdr:rowOff>
    </xdr:to>
    <xdr:cxnSp macro="">
      <xdr:nvCxnSpPr>
        <xdr:cNvPr id="59" name="直線コネクタ 58"/>
        <xdr:cNvCxnSpPr/>
      </xdr:nvCxnSpPr>
      <xdr:spPr>
        <a:xfrm>
          <a:off x="3797300" y="5915530"/>
          <a:ext cx="838200" cy="8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29012</xdr:rowOff>
    </xdr:from>
    <xdr:to>
      <xdr:col>19</xdr:col>
      <xdr:colOff>177800</xdr:colOff>
      <xdr:row>34</xdr:row>
      <xdr:rowOff>86230</xdr:rowOff>
    </xdr:to>
    <xdr:cxnSp macro="">
      <xdr:nvCxnSpPr>
        <xdr:cNvPr id="62" name="直線コネクタ 61"/>
        <xdr:cNvCxnSpPr/>
      </xdr:nvCxnSpPr>
      <xdr:spPr>
        <a:xfrm>
          <a:off x="2908300" y="5858312"/>
          <a:ext cx="889000" cy="5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29012</xdr:rowOff>
    </xdr:from>
    <xdr:to>
      <xdr:col>15</xdr:col>
      <xdr:colOff>50800</xdr:colOff>
      <xdr:row>34</xdr:row>
      <xdr:rowOff>58821</xdr:rowOff>
    </xdr:to>
    <xdr:cxnSp macro="">
      <xdr:nvCxnSpPr>
        <xdr:cNvPr id="65" name="直線コネクタ 64"/>
        <xdr:cNvCxnSpPr/>
      </xdr:nvCxnSpPr>
      <xdr:spPr>
        <a:xfrm flipV="1">
          <a:off x="2019300" y="5858312"/>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58821</xdr:rowOff>
    </xdr:from>
    <xdr:to>
      <xdr:col>10</xdr:col>
      <xdr:colOff>114300</xdr:colOff>
      <xdr:row>34</xdr:row>
      <xdr:rowOff>133985</xdr:rowOff>
    </xdr:to>
    <xdr:cxnSp macro="">
      <xdr:nvCxnSpPr>
        <xdr:cNvPr id="68" name="直線コネクタ 67"/>
        <xdr:cNvCxnSpPr/>
      </xdr:nvCxnSpPr>
      <xdr:spPr>
        <a:xfrm flipV="1">
          <a:off x="1130300" y="5888121"/>
          <a:ext cx="889000" cy="7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169802</xdr:rowOff>
    </xdr:from>
    <xdr:to>
      <xdr:col>10</xdr:col>
      <xdr:colOff>165100</xdr:colOff>
      <xdr:row>36</xdr:row>
      <xdr:rowOff>99952</xdr:rowOff>
    </xdr:to>
    <xdr:sp macro="" textlink="">
      <xdr:nvSpPr>
        <xdr:cNvPr id="69" name="フローチャート: 判断 68"/>
        <xdr:cNvSpPr/>
      </xdr:nvSpPr>
      <xdr:spPr>
        <a:xfrm>
          <a:off x="1968500" y="617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91079</xdr:rowOff>
    </xdr:from>
    <xdr:ext cx="534377" cy="259045"/>
    <xdr:sp macro="" textlink="">
      <xdr:nvSpPr>
        <xdr:cNvPr id="70" name="テキスト ボックス 69"/>
        <xdr:cNvSpPr txBox="1"/>
      </xdr:nvSpPr>
      <xdr:spPr>
        <a:xfrm>
          <a:off x="1752111" y="626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11130</xdr:rowOff>
    </xdr:from>
    <xdr:to>
      <xdr:col>6</xdr:col>
      <xdr:colOff>38100</xdr:colOff>
      <xdr:row>36</xdr:row>
      <xdr:rowOff>112730</xdr:rowOff>
    </xdr:to>
    <xdr:sp macro="" textlink="">
      <xdr:nvSpPr>
        <xdr:cNvPr id="71" name="フローチャート: 判断 70"/>
        <xdr:cNvSpPr/>
      </xdr:nvSpPr>
      <xdr:spPr>
        <a:xfrm>
          <a:off x="1079500" y="61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103857</xdr:rowOff>
    </xdr:from>
    <xdr:ext cx="534377" cy="259045"/>
    <xdr:sp macro="" textlink="">
      <xdr:nvSpPr>
        <xdr:cNvPr id="72" name="テキスト ボックス 71"/>
        <xdr:cNvSpPr txBox="1"/>
      </xdr:nvSpPr>
      <xdr:spPr>
        <a:xfrm>
          <a:off x="863111" y="62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122779</xdr:rowOff>
    </xdr:from>
    <xdr:to>
      <xdr:col>24</xdr:col>
      <xdr:colOff>114300</xdr:colOff>
      <xdr:row>35</xdr:row>
      <xdr:rowOff>52929</xdr:rowOff>
    </xdr:to>
    <xdr:sp macro="" textlink="">
      <xdr:nvSpPr>
        <xdr:cNvPr id="78" name="楕円 77"/>
        <xdr:cNvSpPr/>
      </xdr:nvSpPr>
      <xdr:spPr>
        <a:xfrm>
          <a:off x="4584700" y="59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145656</xdr:rowOff>
    </xdr:from>
    <xdr:ext cx="534377" cy="259045"/>
    <xdr:sp macro="" textlink="">
      <xdr:nvSpPr>
        <xdr:cNvPr id="79" name="人件費該当値テキスト"/>
        <xdr:cNvSpPr txBox="1"/>
      </xdr:nvSpPr>
      <xdr:spPr>
        <a:xfrm>
          <a:off x="4686300" y="58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35430</xdr:rowOff>
    </xdr:from>
    <xdr:to>
      <xdr:col>20</xdr:col>
      <xdr:colOff>38100</xdr:colOff>
      <xdr:row>34</xdr:row>
      <xdr:rowOff>137030</xdr:rowOff>
    </xdr:to>
    <xdr:sp macro="" textlink="">
      <xdr:nvSpPr>
        <xdr:cNvPr id="80" name="楕円 79"/>
        <xdr:cNvSpPr/>
      </xdr:nvSpPr>
      <xdr:spPr>
        <a:xfrm>
          <a:off x="3746500" y="58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153557</xdr:rowOff>
    </xdr:from>
    <xdr:ext cx="534377" cy="259045"/>
    <xdr:sp macro="" textlink="">
      <xdr:nvSpPr>
        <xdr:cNvPr id="81" name="テキスト ボックス 80"/>
        <xdr:cNvSpPr txBox="1"/>
      </xdr:nvSpPr>
      <xdr:spPr>
        <a:xfrm>
          <a:off x="3530111" y="56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149662</xdr:rowOff>
    </xdr:from>
    <xdr:to>
      <xdr:col>15</xdr:col>
      <xdr:colOff>101600</xdr:colOff>
      <xdr:row>34</xdr:row>
      <xdr:rowOff>79812</xdr:rowOff>
    </xdr:to>
    <xdr:sp macro="" textlink="">
      <xdr:nvSpPr>
        <xdr:cNvPr id="82" name="楕円 81"/>
        <xdr:cNvSpPr/>
      </xdr:nvSpPr>
      <xdr:spPr>
        <a:xfrm>
          <a:off x="2857500" y="580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96339</xdr:rowOff>
    </xdr:from>
    <xdr:ext cx="534377" cy="259045"/>
    <xdr:sp macro="" textlink="">
      <xdr:nvSpPr>
        <xdr:cNvPr id="83" name="テキスト ボックス 82"/>
        <xdr:cNvSpPr txBox="1"/>
      </xdr:nvSpPr>
      <xdr:spPr>
        <a:xfrm>
          <a:off x="2641111" y="558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8021</xdr:rowOff>
    </xdr:from>
    <xdr:to>
      <xdr:col>10</xdr:col>
      <xdr:colOff>165100</xdr:colOff>
      <xdr:row>34</xdr:row>
      <xdr:rowOff>109621</xdr:rowOff>
    </xdr:to>
    <xdr:sp macro="" textlink="">
      <xdr:nvSpPr>
        <xdr:cNvPr id="84" name="楕円 83"/>
        <xdr:cNvSpPr/>
      </xdr:nvSpPr>
      <xdr:spPr>
        <a:xfrm>
          <a:off x="1968500" y="58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126148</xdr:rowOff>
    </xdr:from>
    <xdr:ext cx="534377" cy="259045"/>
    <xdr:sp macro="" textlink="">
      <xdr:nvSpPr>
        <xdr:cNvPr id="85" name="テキスト ボックス 84"/>
        <xdr:cNvSpPr txBox="1"/>
      </xdr:nvSpPr>
      <xdr:spPr>
        <a:xfrm>
          <a:off x="1752111" y="561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83185</xdr:rowOff>
    </xdr:from>
    <xdr:to>
      <xdr:col>6</xdr:col>
      <xdr:colOff>38100</xdr:colOff>
      <xdr:row>35</xdr:row>
      <xdr:rowOff>13335</xdr:rowOff>
    </xdr:to>
    <xdr:sp macro="" textlink="">
      <xdr:nvSpPr>
        <xdr:cNvPr id="86" name="楕円 85"/>
        <xdr:cNvSpPr/>
      </xdr:nvSpPr>
      <xdr:spPr>
        <a:xfrm>
          <a:off x="10795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29862</xdr:rowOff>
    </xdr:from>
    <xdr:ext cx="534377" cy="259045"/>
    <xdr:sp macro="" textlink="">
      <xdr:nvSpPr>
        <xdr:cNvPr id="87" name="テキスト ボックス 86"/>
        <xdr:cNvSpPr txBox="1"/>
      </xdr:nvSpPr>
      <xdr:spPr>
        <a:xfrm>
          <a:off x="863111" y="568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11101</xdr:rowOff>
    </xdr:from>
    <xdr:to>
      <xdr:col>24</xdr:col>
      <xdr:colOff>63500</xdr:colOff>
      <xdr:row>58</xdr:row>
      <xdr:rowOff>17361</xdr:rowOff>
    </xdr:to>
    <xdr:cxnSp macro="">
      <xdr:nvCxnSpPr>
        <xdr:cNvPr id="116" name="直線コネクタ 115"/>
        <xdr:cNvCxnSpPr/>
      </xdr:nvCxnSpPr>
      <xdr:spPr>
        <a:xfrm>
          <a:off x="3797300" y="9955201"/>
          <a:ext cx="838200" cy="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11101</xdr:rowOff>
    </xdr:from>
    <xdr:to>
      <xdr:col>19</xdr:col>
      <xdr:colOff>177800</xdr:colOff>
      <xdr:row>58</xdr:row>
      <xdr:rowOff>13951</xdr:rowOff>
    </xdr:to>
    <xdr:cxnSp macro="">
      <xdr:nvCxnSpPr>
        <xdr:cNvPr id="119" name="直線コネクタ 118"/>
        <xdr:cNvCxnSpPr/>
      </xdr:nvCxnSpPr>
      <xdr:spPr>
        <a:xfrm flipV="1">
          <a:off x="2908300" y="9955201"/>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13951</xdr:rowOff>
    </xdr:from>
    <xdr:to>
      <xdr:col>15</xdr:col>
      <xdr:colOff>50800</xdr:colOff>
      <xdr:row>58</xdr:row>
      <xdr:rowOff>29122</xdr:rowOff>
    </xdr:to>
    <xdr:cxnSp macro="">
      <xdr:nvCxnSpPr>
        <xdr:cNvPr id="122" name="直線コネクタ 121"/>
        <xdr:cNvCxnSpPr/>
      </xdr:nvCxnSpPr>
      <xdr:spPr>
        <a:xfrm flipV="1">
          <a:off x="2019300" y="9958051"/>
          <a:ext cx="889000" cy="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29122</xdr:rowOff>
    </xdr:from>
    <xdr:to>
      <xdr:col>10</xdr:col>
      <xdr:colOff>114300</xdr:colOff>
      <xdr:row>58</xdr:row>
      <xdr:rowOff>31066</xdr:rowOff>
    </xdr:to>
    <xdr:cxnSp macro="">
      <xdr:nvCxnSpPr>
        <xdr:cNvPr id="125" name="直線コネクタ 124"/>
        <xdr:cNvCxnSpPr/>
      </xdr:nvCxnSpPr>
      <xdr:spPr>
        <a:xfrm flipV="1">
          <a:off x="1130300" y="9973222"/>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145143</xdr:rowOff>
    </xdr:from>
    <xdr:to>
      <xdr:col>10</xdr:col>
      <xdr:colOff>165100</xdr:colOff>
      <xdr:row>58</xdr:row>
      <xdr:rowOff>75293</xdr:rowOff>
    </xdr:to>
    <xdr:sp macro="" textlink="">
      <xdr:nvSpPr>
        <xdr:cNvPr id="126" name="フローチャート: 判断 125"/>
        <xdr:cNvSpPr/>
      </xdr:nvSpPr>
      <xdr:spPr>
        <a:xfrm>
          <a:off x="1968500" y="99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91820</xdr:rowOff>
    </xdr:from>
    <xdr:ext cx="534377" cy="259045"/>
    <xdr:sp macro="" textlink="">
      <xdr:nvSpPr>
        <xdr:cNvPr id="127" name="テキスト ボックス 126"/>
        <xdr:cNvSpPr txBox="1"/>
      </xdr:nvSpPr>
      <xdr:spPr>
        <a:xfrm>
          <a:off x="1752111" y="96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155049</xdr:rowOff>
    </xdr:from>
    <xdr:to>
      <xdr:col>6</xdr:col>
      <xdr:colOff>38100</xdr:colOff>
      <xdr:row>58</xdr:row>
      <xdr:rowOff>85199</xdr:rowOff>
    </xdr:to>
    <xdr:sp macro="" textlink="">
      <xdr:nvSpPr>
        <xdr:cNvPr id="128" name="フローチャート: 判断 127"/>
        <xdr:cNvSpPr/>
      </xdr:nvSpPr>
      <xdr:spPr>
        <a:xfrm>
          <a:off x="1079500" y="992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76326</xdr:rowOff>
    </xdr:from>
    <xdr:ext cx="534377" cy="259045"/>
    <xdr:sp macro="" textlink="">
      <xdr:nvSpPr>
        <xdr:cNvPr id="129" name="テキスト ボックス 128"/>
        <xdr:cNvSpPr txBox="1"/>
      </xdr:nvSpPr>
      <xdr:spPr>
        <a:xfrm>
          <a:off x="863111" y="1002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138011</xdr:rowOff>
    </xdr:from>
    <xdr:to>
      <xdr:col>24</xdr:col>
      <xdr:colOff>114300</xdr:colOff>
      <xdr:row>58</xdr:row>
      <xdr:rowOff>68161</xdr:rowOff>
    </xdr:to>
    <xdr:sp macro="" textlink="">
      <xdr:nvSpPr>
        <xdr:cNvPr id="135" name="楕円 134"/>
        <xdr:cNvSpPr/>
      </xdr:nvSpPr>
      <xdr:spPr>
        <a:xfrm>
          <a:off x="4584700" y="99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131751</xdr:rowOff>
    </xdr:from>
    <xdr:to>
      <xdr:col>20</xdr:col>
      <xdr:colOff>38100</xdr:colOff>
      <xdr:row>58</xdr:row>
      <xdr:rowOff>61901</xdr:rowOff>
    </xdr:to>
    <xdr:sp macro="" textlink="">
      <xdr:nvSpPr>
        <xdr:cNvPr id="137" name="楕円 136"/>
        <xdr:cNvSpPr/>
      </xdr:nvSpPr>
      <xdr:spPr>
        <a:xfrm>
          <a:off x="3746500" y="990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53028</xdr:rowOff>
    </xdr:from>
    <xdr:ext cx="534377" cy="259045"/>
    <xdr:sp macro="" textlink="">
      <xdr:nvSpPr>
        <xdr:cNvPr id="138" name="テキスト ボックス 137"/>
        <xdr:cNvSpPr txBox="1"/>
      </xdr:nvSpPr>
      <xdr:spPr>
        <a:xfrm>
          <a:off x="3530111" y="999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134601</xdr:rowOff>
    </xdr:from>
    <xdr:to>
      <xdr:col>15</xdr:col>
      <xdr:colOff>101600</xdr:colOff>
      <xdr:row>58</xdr:row>
      <xdr:rowOff>64751</xdr:rowOff>
    </xdr:to>
    <xdr:sp macro="" textlink="">
      <xdr:nvSpPr>
        <xdr:cNvPr id="139" name="楕円 138"/>
        <xdr:cNvSpPr/>
      </xdr:nvSpPr>
      <xdr:spPr>
        <a:xfrm>
          <a:off x="2857500" y="990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55878</xdr:rowOff>
    </xdr:from>
    <xdr:ext cx="534377" cy="259045"/>
    <xdr:sp macro="" textlink="">
      <xdr:nvSpPr>
        <xdr:cNvPr id="140" name="テキスト ボックス 139"/>
        <xdr:cNvSpPr txBox="1"/>
      </xdr:nvSpPr>
      <xdr:spPr>
        <a:xfrm>
          <a:off x="2641111" y="999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149772</xdr:rowOff>
    </xdr:from>
    <xdr:to>
      <xdr:col>10</xdr:col>
      <xdr:colOff>165100</xdr:colOff>
      <xdr:row>58</xdr:row>
      <xdr:rowOff>79922</xdr:rowOff>
    </xdr:to>
    <xdr:sp macro="" textlink="">
      <xdr:nvSpPr>
        <xdr:cNvPr id="141" name="楕円 140"/>
        <xdr:cNvSpPr/>
      </xdr:nvSpPr>
      <xdr:spPr>
        <a:xfrm>
          <a:off x="1968500" y="992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71049</xdr:rowOff>
    </xdr:from>
    <xdr:ext cx="534377" cy="259045"/>
    <xdr:sp macro="" textlink="">
      <xdr:nvSpPr>
        <xdr:cNvPr id="142" name="テキスト ボックス 141"/>
        <xdr:cNvSpPr txBox="1"/>
      </xdr:nvSpPr>
      <xdr:spPr>
        <a:xfrm>
          <a:off x="1752111" y="1001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151716</xdr:rowOff>
    </xdr:from>
    <xdr:to>
      <xdr:col>6</xdr:col>
      <xdr:colOff>38100</xdr:colOff>
      <xdr:row>58</xdr:row>
      <xdr:rowOff>81866</xdr:rowOff>
    </xdr:to>
    <xdr:sp macro="" textlink="">
      <xdr:nvSpPr>
        <xdr:cNvPr id="143" name="楕円 142"/>
        <xdr:cNvSpPr/>
      </xdr:nvSpPr>
      <xdr:spPr>
        <a:xfrm>
          <a:off x="1079500" y="99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98393</xdr:rowOff>
    </xdr:from>
    <xdr:ext cx="534377" cy="259045"/>
    <xdr:sp macro="" textlink="">
      <xdr:nvSpPr>
        <xdr:cNvPr id="144" name="テキスト ボックス 143"/>
        <xdr:cNvSpPr txBox="1"/>
      </xdr:nvSpPr>
      <xdr:spPr>
        <a:xfrm>
          <a:off x="863111" y="969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41916</xdr:rowOff>
    </xdr:from>
    <xdr:to>
      <xdr:col>24</xdr:col>
      <xdr:colOff>63500</xdr:colOff>
      <xdr:row>75</xdr:row>
      <xdr:rowOff>82150</xdr:rowOff>
    </xdr:to>
    <xdr:cxnSp macro="">
      <xdr:nvCxnSpPr>
        <xdr:cNvPr id="169" name="直線コネクタ 168"/>
        <xdr:cNvCxnSpPr/>
      </xdr:nvCxnSpPr>
      <xdr:spPr>
        <a:xfrm flipV="1">
          <a:off x="3797300" y="12900666"/>
          <a:ext cx="8382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13664</xdr:rowOff>
    </xdr:from>
    <xdr:ext cx="469744" cy="259045"/>
    <xdr:sp macro="" textlink="">
      <xdr:nvSpPr>
        <xdr:cNvPr id="170" name="維持補修費平均値テキスト"/>
        <xdr:cNvSpPr txBox="1"/>
      </xdr:nvSpPr>
      <xdr:spPr>
        <a:xfrm>
          <a:off x="4686300" y="1304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82150</xdr:rowOff>
    </xdr:from>
    <xdr:to>
      <xdr:col>19</xdr:col>
      <xdr:colOff>177800</xdr:colOff>
      <xdr:row>76</xdr:row>
      <xdr:rowOff>40945</xdr:rowOff>
    </xdr:to>
    <xdr:cxnSp macro="">
      <xdr:nvCxnSpPr>
        <xdr:cNvPr id="172" name="直線コネクタ 171"/>
        <xdr:cNvCxnSpPr/>
      </xdr:nvCxnSpPr>
      <xdr:spPr>
        <a:xfrm flipV="1">
          <a:off x="2908300" y="12940900"/>
          <a:ext cx="889000" cy="13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19228</xdr:rowOff>
    </xdr:from>
    <xdr:to>
      <xdr:col>15</xdr:col>
      <xdr:colOff>50800</xdr:colOff>
      <xdr:row>76</xdr:row>
      <xdr:rowOff>40945</xdr:rowOff>
    </xdr:to>
    <xdr:cxnSp macro="">
      <xdr:nvCxnSpPr>
        <xdr:cNvPr id="175" name="直線コネクタ 174"/>
        <xdr:cNvCxnSpPr/>
      </xdr:nvCxnSpPr>
      <xdr:spPr>
        <a:xfrm>
          <a:off x="2019300" y="1304942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19228</xdr:rowOff>
    </xdr:from>
    <xdr:to>
      <xdr:col>10</xdr:col>
      <xdr:colOff>114300</xdr:colOff>
      <xdr:row>76</xdr:row>
      <xdr:rowOff>50146</xdr:rowOff>
    </xdr:to>
    <xdr:cxnSp macro="">
      <xdr:nvCxnSpPr>
        <xdr:cNvPr id="178" name="直線コネクタ 177"/>
        <xdr:cNvCxnSpPr/>
      </xdr:nvCxnSpPr>
      <xdr:spPr>
        <a:xfrm flipV="1">
          <a:off x="1130300" y="13049428"/>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90615</xdr:rowOff>
    </xdr:from>
    <xdr:to>
      <xdr:col>10</xdr:col>
      <xdr:colOff>165100</xdr:colOff>
      <xdr:row>77</xdr:row>
      <xdr:rowOff>20765</xdr:rowOff>
    </xdr:to>
    <xdr:sp macro="" textlink="">
      <xdr:nvSpPr>
        <xdr:cNvPr id="179" name="フローチャート: 判断 178"/>
        <xdr:cNvSpPr/>
      </xdr:nvSpPr>
      <xdr:spPr>
        <a:xfrm>
          <a:off x="1968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11892</xdr:rowOff>
    </xdr:from>
    <xdr:ext cx="469744" cy="259045"/>
    <xdr:sp macro="" textlink="">
      <xdr:nvSpPr>
        <xdr:cNvPr id="180" name="テキスト ボックス 179"/>
        <xdr:cNvSpPr txBox="1"/>
      </xdr:nvSpPr>
      <xdr:spPr>
        <a:xfrm>
          <a:off x="1784428" y="132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103415</xdr:rowOff>
    </xdr:from>
    <xdr:to>
      <xdr:col>6</xdr:col>
      <xdr:colOff>38100</xdr:colOff>
      <xdr:row>77</xdr:row>
      <xdr:rowOff>33565</xdr:rowOff>
    </xdr:to>
    <xdr:sp macro="" textlink="">
      <xdr:nvSpPr>
        <xdr:cNvPr id="181" name="フローチャート: 判断 180"/>
        <xdr:cNvSpPr/>
      </xdr:nvSpPr>
      <xdr:spPr>
        <a:xfrm>
          <a:off x="1079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24692</xdr:rowOff>
    </xdr:from>
    <xdr:ext cx="469744" cy="259045"/>
    <xdr:sp macro="" textlink="">
      <xdr:nvSpPr>
        <xdr:cNvPr id="182" name="テキスト ボックス 181"/>
        <xdr:cNvSpPr txBox="1"/>
      </xdr:nvSpPr>
      <xdr:spPr>
        <a:xfrm>
          <a:off x="895428" y="132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162566</xdr:rowOff>
    </xdr:from>
    <xdr:to>
      <xdr:col>24</xdr:col>
      <xdr:colOff>114300</xdr:colOff>
      <xdr:row>75</xdr:row>
      <xdr:rowOff>92716</xdr:rowOff>
    </xdr:to>
    <xdr:sp macro="" textlink="">
      <xdr:nvSpPr>
        <xdr:cNvPr id="188" name="楕円 187"/>
        <xdr:cNvSpPr/>
      </xdr:nvSpPr>
      <xdr:spPr>
        <a:xfrm>
          <a:off x="4584700" y="128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13993</xdr:rowOff>
    </xdr:from>
    <xdr:ext cx="469744" cy="259045"/>
    <xdr:sp macro="" textlink="">
      <xdr:nvSpPr>
        <xdr:cNvPr id="189" name="維持補修費該当値テキスト"/>
        <xdr:cNvSpPr txBox="1"/>
      </xdr:nvSpPr>
      <xdr:spPr>
        <a:xfrm>
          <a:off x="4686300" y="1270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31350</xdr:rowOff>
    </xdr:from>
    <xdr:to>
      <xdr:col>20</xdr:col>
      <xdr:colOff>38100</xdr:colOff>
      <xdr:row>75</xdr:row>
      <xdr:rowOff>132950</xdr:rowOff>
    </xdr:to>
    <xdr:sp macro="" textlink="">
      <xdr:nvSpPr>
        <xdr:cNvPr id="190" name="楕円 189"/>
        <xdr:cNvSpPr/>
      </xdr:nvSpPr>
      <xdr:spPr>
        <a:xfrm>
          <a:off x="3746500" y="128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149477</xdr:rowOff>
    </xdr:from>
    <xdr:ext cx="469744" cy="259045"/>
    <xdr:sp macro="" textlink="">
      <xdr:nvSpPr>
        <xdr:cNvPr id="191" name="テキスト ボックス 190"/>
        <xdr:cNvSpPr txBox="1"/>
      </xdr:nvSpPr>
      <xdr:spPr>
        <a:xfrm>
          <a:off x="3562428" y="1266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161595</xdr:rowOff>
    </xdr:from>
    <xdr:to>
      <xdr:col>15</xdr:col>
      <xdr:colOff>101600</xdr:colOff>
      <xdr:row>76</xdr:row>
      <xdr:rowOff>91745</xdr:rowOff>
    </xdr:to>
    <xdr:sp macro="" textlink="">
      <xdr:nvSpPr>
        <xdr:cNvPr id="192" name="楕円 191"/>
        <xdr:cNvSpPr/>
      </xdr:nvSpPr>
      <xdr:spPr>
        <a:xfrm>
          <a:off x="2857500" y="130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108272</xdr:rowOff>
    </xdr:from>
    <xdr:ext cx="469744" cy="259045"/>
    <xdr:sp macro="" textlink="">
      <xdr:nvSpPr>
        <xdr:cNvPr id="193" name="テキスト ボックス 192"/>
        <xdr:cNvSpPr txBox="1"/>
      </xdr:nvSpPr>
      <xdr:spPr>
        <a:xfrm>
          <a:off x="2673428" y="1279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139878</xdr:rowOff>
    </xdr:from>
    <xdr:to>
      <xdr:col>10</xdr:col>
      <xdr:colOff>165100</xdr:colOff>
      <xdr:row>76</xdr:row>
      <xdr:rowOff>70027</xdr:rowOff>
    </xdr:to>
    <xdr:sp macro="" textlink="">
      <xdr:nvSpPr>
        <xdr:cNvPr id="194" name="楕円 193"/>
        <xdr:cNvSpPr/>
      </xdr:nvSpPr>
      <xdr:spPr>
        <a:xfrm>
          <a:off x="1968500" y="129986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86555</xdr:rowOff>
    </xdr:from>
    <xdr:ext cx="469744" cy="259045"/>
    <xdr:sp macro="" textlink="">
      <xdr:nvSpPr>
        <xdr:cNvPr id="195" name="テキスト ボックス 194"/>
        <xdr:cNvSpPr txBox="1"/>
      </xdr:nvSpPr>
      <xdr:spPr>
        <a:xfrm>
          <a:off x="1784428" y="127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170796</xdr:rowOff>
    </xdr:from>
    <xdr:to>
      <xdr:col>6</xdr:col>
      <xdr:colOff>38100</xdr:colOff>
      <xdr:row>76</xdr:row>
      <xdr:rowOff>100946</xdr:rowOff>
    </xdr:to>
    <xdr:sp macro="" textlink="">
      <xdr:nvSpPr>
        <xdr:cNvPr id="196" name="楕円 195"/>
        <xdr:cNvSpPr/>
      </xdr:nvSpPr>
      <xdr:spPr>
        <a:xfrm>
          <a:off x="1079500" y="130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117473</xdr:rowOff>
    </xdr:from>
    <xdr:ext cx="469744" cy="259045"/>
    <xdr:sp macro="" textlink="">
      <xdr:nvSpPr>
        <xdr:cNvPr id="197" name="テキスト ボックス 196"/>
        <xdr:cNvSpPr txBox="1"/>
      </xdr:nvSpPr>
      <xdr:spPr>
        <a:xfrm>
          <a:off x="895428" y="1280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128803</xdr:rowOff>
    </xdr:from>
    <xdr:to>
      <xdr:col>24</xdr:col>
      <xdr:colOff>63500</xdr:colOff>
      <xdr:row>94</xdr:row>
      <xdr:rowOff>155105</xdr:rowOff>
    </xdr:to>
    <xdr:cxnSp macro="">
      <xdr:nvCxnSpPr>
        <xdr:cNvPr id="227" name="直線コネクタ 226"/>
        <xdr:cNvCxnSpPr/>
      </xdr:nvCxnSpPr>
      <xdr:spPr>
        <a:xfrm flipV="1">
          <a:off x="3797300" y="16245103"/>
          <a:ext cx="8382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155105</xdr:rowOff>
    </xdr:from>
    <xdr:to>
      <xdr:col>19</xdr:col>
      <xdr:colOff>177800</xdr:colOff>
      <xdr:row>95</xdr:row>
      <xdr:rowOff>67830</xdr:rowOff>
    </xdr:to>
    <xdr:cxnSp macro="">
      <xdr:nvCxnSpPr>
        <xdr:cNvPr id="230" name="直線コネクタ 229"/>
        <xdr:cNvCxnSpPr/>
      </xdr:nvCxnSpPr>
      <xdr:spPr>
        <a:xfrm flipV="1">
          <a:off x="2908300" y="16271405"/>
          <a:ext cx="889000" cy="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67830</xdr:rowOff>
    </xdr:from>
    <xdr:to>
      <xdr:col>15</xdr:col>
      <xdr:colOff>50800</xdr:colOff>
      <xdr:row>95</xdr:row>
      <xdr:rowOff>117094</xdr:rowOff>
    </xdr:to>
    <xdr:cxnSp macro="">
      <xdr:nvCxnSpPr>
        <xdr:cNvPr id="233" name="直線コネクタ 232"/>
        <xdr:cNvCxnSpPr/>
      </xdr:nvCxnSpPr>
      <xdr:spPr>
        <a:xfrm flipV="1">
          <a:off x="2019300" y="16355580"/>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117094</xdr:rowOff>
    </xdr:from>
    <xdr:to>
      <xdr:col>10</xdr:col>
      <xdr:colOff>114300</xdr:colOff>
      <xdr:row>96</xdr:row>
      <xdr:rowOff>18631</xdr:rowOff>
    </xdr:to>
    <xdr:cxnSp macro="">
      <xdr:nvCxnSpPr>
        <xdr:cNvPr id="236" name="直線コネクタ 235"/>
        <xdr:cNvCxnSpPr/>
      </xdr:nvCxnSpPr>
      <xdr:spPr>
        <a:xfrm flipV="1">
          <a:off x="1130300" y="16404844"/>
          <a:ext cx="889000" cy="7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139078</xdr:rowOff>
    </xdr:from>
    <xdr:to>
      <xdr:col>10</xdr:col>
      <xdr:colOff>165100</xdr:colOff>
      <xdr:row>95</xdr:row>
      <xdr:rowOff>69228</xdr:rowOff>
    </xdr:to>
    <xdr:sp macro="" textlink="">
      <xdr:nvSpPr>
        <xdr:cNvPr id="237" name="フローチャート: 判断 236"/>
        <xdr:cNvSpPr/>
      </xdr:nvSpPr>
      <xdr:spPr>
        <a:xfrm>
          <a:off x="1968500" y="162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85755</xdr:rowOff>
    </xdr:from>
    <xdr:ext cx="534377" cy="259045"/>
    <xdr:sp macro="" textlink="">
      <xdr:nvSpPr>
        <xdr:cNvPr id="238" name="テキスト ボックス 237"/>
        <xdr:cNvSpPr txBox="1"/>
      </xdr:nvSpPr>
      <xdr:spPr>
        <a:xfrm>
          <a:off x="1752111" y="1603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43562</xdr:rowOff>
    </xdr:from>
    <xdr:to>
      <xdr:col>6</xdr:col>
      <xdr:colOff>38100</xdr:colOff>
      <xdr:row>95</xdr:row>
      <xdr:rowOff>145162</xdr:rowOff>
    </xdr:to>
    <xdr:sp macro="" textlink="">
      <xdr:nvSpPr>
        <xdr:cNvPr id="239" name="フローチャート: 判断 238"/>
        <xdr:cNvSpPr/>
      </xdr:nvSpPr>
      <xdr:spPr>
        <a:xfrm>
          <a:off x="1079500" y="163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161689</xdr:rowOff>
    </xdr:from>
    <xdr:ext cx="534377" cy="259045"/>
    <xdr:sp macro="" textlink="">
      <xdr:nvSpPr>
        <xdr:cNvPr id="240" name="テキスト ボックス 239"/>
        <xdr:cNvSpPr txBox="1"/>
      </xdr:nvSpPr>
      <xdr:spPr>
        <a:xfrm>
          <a:off x="863111" y="1610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78003</xdr:rowOff>
    </xdr:from>
    <xdr:to>
      <xdr:col>24</xdr:col>
      <xdr:colOff>114300</xdr:colOff>
      <xdr:row>95</xdr:row>
      <xdr:rowOff>8153</xdr:rowOff>
    </xdr:to>
    <xdr:sp macro="" textlink="">
      <xdr:nvSpPr>
        <xdr:cNvPr id="246" name="楕円 245"/>
        <xdr:cNvSpPr/>
      </xdr:nvSpPr>
      <xdr:spPr>
        <a:xfrm>
          <a:off x="4584700" y="1619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100880</xdr:rowOff>
    </xdr:from>
    <xdr:ext cx="534377" cy="259045"/>
    <xdr:sp macro="" textlink="">
      <xdr:nvSpPr>
        <xdr:cNvPr id="247" name="扶助費該当値テキスト"/>
        <xdr:cNvSpPr txBox="1"/>
      </xdr:nvSpPr>
      <xdr:spPr>
        <a:xfrm>
          <a:off x="4686300" y="160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104305</xdr:rowOff>
    </xdr:from>
    <xdr:to>
      <xdr:col>20</xdr:col>
      <xdr:colOff>38100</xdr:colOff>
      <xdr:row>95</xdr:row>
      <xdr:rowOff>34455</xdr:rowOff>
    </xdr:to>
    <xdr:sp macro="" textlink="">
      <xdr:nvSpPr>
        <xdr:cNvPr id="248" name="楕円 247"/>
        <xdr:cNvSpPr/>
      </xdr:nvSpPr>
      <xdr:spPr>
        <a:xfrm>
          <a:off x="3746500" y="162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50982</xdr:rowOff>
    </xdr:from>
    <xdr:ext cx="534377" cy="259045"/>
    <xdr:sp macro="" textlink="">
      <xdr:nvSpPr>
        <xdr:cNvPr id="249" name="テキスト ボックス 248"/>
        <xdr:cNvSpPr txBox="1"/>
      </xdr:nvSpPr>
      <xdr:spPr>
        <a:xfrm>
          <a:off x="3530111" y="159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17030</xdr:rowOff>
    </xdr:from>
    <xdr:to>
      <xdr:col>15</xdr:col>
      <xdr:colOff>101600</xdr:colOff>
      <xdr:row>95</xdr:row>
      <xdr:rowOff>118630</xdr:rowOff>
    </xdr:to>
    <xdr:sp macro="" textlink="">
      <xdr:nvSpPr>
        <xdr:cNvPr id="250" name="楕円 249"/>
        <xdr:cNvSpPr/>
      </xdr:nvSpPr>
      <xdr:spPr>
        <a:xfrm>
          <a:off x="2857500" y="16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135157</xdr:rowOff>
    </xdr:from>
    <xdr:ext cx="534377" cy="259045"/>
    <xdr:sp macro="" textlink="">
      <xdr:nvSpPr>
        <xdr:cNvPr id="251" name="テキスト ボックス 250"/>
        <xdr:cNvSpPr txBox="1"/>
      </xdr:nvSpPr>
      <xdr:spPr>
        <a:xfrm>
          <a:off x="2641111" y="160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66294</xdr:rowOff>
    </xdr:from>
    <xdr:to>
      <xdr:col>10</xdr:col>
      <xdr:colOff>165100</xdr:colOff>
      <xdr:row>95</xdr:row>
      <xdr:rowOff>167894</xdr:rowOff>
    </xdr:to>
    <xdr:sp macro="" textlink="">
      <xdr:nvSpPr>
        <xdr:cNvPr id="252" name="楕円 251"/>
        <xdr:cNvSpPr/>
      </xdr:nvSpPr>
      <xdr:spPr>
        <a:xfrm>
          <a:off x="1968500" y="163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159021</xdr:rowOff>
    </xdr:from>
    <xdr:ext cx="534377" cy="259045"/>
    <xdr:sp macro="" textlink="">
      <xdr:nvSpPr>
        <xdr:cNvPr id="253" name="テキスト ボックス 252"/>
        <xdr:cNvSpPr txBox="1"/>
      </xdr:nvSpPr>
      <xdr:spPr>
        <a:xfrm>
          <a:off x="1752111" y="164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139281</xdr:rowOff>
    </xdr:from>
    <xdr:to>
      <xdr:col>6</xdr:col>
      <xdr:colOff>38100</xdr:colOff>
      <xdr:row>96</xdr:row>
      <xdr:rowOff>69431</xdr:rowOff>
    </xdr:to>
    <xdr:sp macro="" textlink="">
      <xdr:nvSpPr>
        <xdr:cNvPr id="254" name="楕円 253"/>
        <xdr:cNvSpPr/>
      </xdr:nvSpPr>
      <xdr:spPr>
        <a:xfrm>
          <a:off x="1079500" y="164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60558</xdr:rowOff>
    </xdr:from>
    <xdr:ext cx="534377" cy="259045"/>
    <xdr:sp macro="" textlink="">
      <xdr:nvSpPr>
        <xdr:cNvPr id="255" name="テキスト ボックス 254"/>
        <xdr:cNvSpPr txBox="1"/>
      </xdr:nvSpPr>
      <xdr:spPr>
        <a:xfrm>
          <a:off x="863111" y="1651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139014</xdr:rowOff>
    </xdr:from>
    <xdr:to>
      <xdr:col>55</xdr:col>
      <xdr:colOff>0</xdr:colOff>
      <xdr:row>37</xdr:row>
      <xdr:rowOff>140856</xdr:rowOff>
    </xdr:to>
    <xdr:cxnSp macro="">
      <xdr:nvCxnSpPr>
        <xdr:cNvPr id="284" name="直線コネクタ 283"/>
        <xdr:cNvCxnSpPr/>
      </xdr:nvCxnSpPr>
      <xdr:spPr>
        <a:xfrm>
          <a:off x="9639300" y="6482664"/>
          <a:ext cx="8382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92748</xdr:rowOff>
    </xdr:from>
    <xdr:to>
      <xdr:col>50</xdr:col>
      <xdr:colOff>114300</xdr:colOff>
      <xdr:row>37</xdr:row>
      <xdr:rowOff>139014</xdr:rowOff>
    </xdr:to>
    <xdr:cxnSp macro="">
      <xdr:nvCxnSpPr>
        <xdr:cNvPr id="287" name="直線コネクタ 286"/>
        <xdr:cNvCxnSpPr/>
      </xdr:nvCxnSpPr>
      <xdr:spPr>
        <a:xfrm>
          <a:off x="8750300" y="6436398"/>
          <a:ext cx="889000" cy="4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92748</xdr:rowOff>
    </xdr:from>
    <xdr:to>
      <xdr:col>45</xdr:col>
      <xdr:colOff>177800</xdr:colOff>
      <xdr:row>37</xdr:row>
      <xdr:rowOff>101371</xdr:rowOff>
    </xdr:to>
    <xdr:cxnSp macro="">
      <xdr:nvCxnSpPr>
        <xdr:cNvPr id="290" name="直線コネクタ 289"/>
        <xdr:cNvCxnSpPr/>
      </xdr:nvCxnSpPr>
      <xdr:spPr>
        <a:xfrm flipV="1">
          <a:off x="7861300" y="6436398"/>
          <a:ext cx="889000" cy="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101371</xdr:rowOff>
    </xdr:from>
    <xdr:to>
      <xdr:col>41</xdr:col>
      <xdr:colOff>50800</xdr:colOff>
      <xdr:row>37</xdr:row>
      <xdr:rowOff>164503</xdr:rowOff>
    </xdr:to>
    <xdr:cxnSp macro="">
      <xdr:nvCxnSpPr>
        <xdr:cNvPr id="293" name="直線コネクタ 292"/>
        <xdr:cNvCxnSpPr/>
      </xdr:nvCxnSpPr>
      <xdr:spPr>
        <a:xfrm flipV="1">
          <a:off x="6972300" y="6445021"/>
          <a:ext cx="889000" cy="6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294" name="フローチャート: 判断 293"/>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47134</xdr:rowOff>
    </xdr:from>
    <xdr:ext cx="534377" cy="259045"/>
    <xdr:sp macro="" textlink="">
      <xdr:nvSpPr>
        <xdr:cNvPr id="295" name="テキスト ボックス 294"/>
        <xdr:cNvSpPr txBox="1"/>
      </xdr:nvSpPr>
      <xdr:spPr>
        <a:xfrm>
          <a:off x="7594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296" name="フローチャート: 判断 295"/>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45788</xdr:rowOff>
    </xdr:from>
    <xdr:ext cx="534377" cy="259045"/>
    <xdr:sp macro="" textlink="">
      <xdr:nvSpPr>
        <xdr:cNvPr id="297" name="テキスト ボックス 296"/>
        <xdr:cNvSpPr txBox="1"/>
      </xdr:nvSpPr>
      <xdr:spPr>
        <a:xfrm>
          <a:off x="6705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90056</xdr:rowOff>
    </xdr:from>
    <xdr:to>
      <xdr:col>55</xdr:col>
      <xdr:colOff>50800</xdr:colOff>
      <xdr:row>38</xdr:row>
      <xdr:rowOff>20206</xdr:rowOff>
    </xdr:to>
    <xdr:sp macro="" textlink="">
      <xdr:nvSpPr>
        <xdr:cNvPr id="303" name="楕円 302"/>
        <xdr:cNvSpPr/>
      </xdr:nvSpPr>
      <xdr:spPr>
        <a:xfrm>
          <a:off x="10426700" y="643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4983</xdr:rowOff>
    </xdr:from>
    <xdr:ext cx="534377" cy="259045"/>
    <xdr:sp macro="" textlink="">
      <xdr:nvSpPr>
        <xdr:cNvPr id="304" name="補助費等該当値テキスト"/>
        <xdr:cNvSpPr txBox="1"/>
      </xdr:nvSpPr>
      <xdr:spPr>
        <a:xfrm>
          <a:off x="10528300" y="634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88214</xdr:rowOff>
    </xdr:from>
    <xdr:to>
      <xdr:col>50</xdr:col>
      <xdr:colOff>165100</xdr:colOff>
      <xdr:row>38</xdr:row>
      <xdr:rowOff>18365</xdr:rowOff>
    </xdr:to>
    <xdr:sp macro="" textlink="">
      <xdr:nvSpPr>
        <xdr:cNvPr id="305" name="楕円 304"/>
        <xdr:cNvSpPr/>
      </xdr:nvSpPr>
      <xdr:spPr>
        <a:xfrm>
          <a:off x="9588500" y="6431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9491</xdr:rowOff>
    </xdr:from>
    <xdr:ext cx="534377" cy="259045"/>
    <xdr:sp macro="" textlink="">
      <xdr:nvSpPr>
        <xdr:cNvPr id="306" name="テキスト ボックス 305"/>
        <xdr:cNvSpPr txBox="1"/>
      </xdr:nvSpPr>
      <xdr:spPr>
        <a:xfrm>
          <a:off x="9372111" y="652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41948</xdr:rowOff>
    </xdr:from>
    <xdr:to>
      <xdr:col>46</xdr:col>
      <xdr:colOff>38100</xdr:colOff>
      <xdr:row>37</xdr:row>
      <xdr:rowOff>143548</xdr:rowOff>
    </xdr:to>
    <xdr:sp macro="" textlink="">
      <xdr:nvSpPr>
        <xdr:cNvPr id="307" name="楕円 306"/>
        <xdr:cNvSpPr/>
      </xdr:nvSpPr>
      <xdr:spPr>
        <a:xfrm>
          <a:off x="8699500" y="638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134675</xdr:rowOff>
    </xdr:from>
    <xdr:ext cx="534377" cy="259045"/>
    <xdr:sp macro="" textlink="">
      <xdr:nvSpPr>
        <xdr:cNvPr id="308" name="テキスト ボックス 307"/>
        <xdr:cNvSpPr txBox="1"/>
      </xdr:nvSpPr>
      <xdr:spPr>
        <a:xfrm>
          <a:off x="8483111" y="647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50571</xdr:rowOff>
    </xdr:from>
    <xdr:to>
      <xdr:col>41</xdr:col>
      <xdr:colOff>101600</xdr:colOff>
      <xdr:row>37</xdr:row>
      <xdr:rowOff>152171</xdr:rowOff>
    </xdr:to>
    <xdr:sp macro="" textlink="">
      <xdr:nvSpPr>
        <xdr:cNvPr id="309" name="楕円 308"/>
        <xdr:cNvSpPr/>
      </xdr:nvSpPr>
      <xdr:spPr>
        <a:xfrm>
          <a:off x="7810500" y="639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143298</xdr:rowOff>
    </xdr:from>
    <xdr:ext cx="534377" cy="259045"/>
    <xdr:sp macro="" textlink="">
      <xdr:nvSpPr>
        <xdr:cNvPr id="310" name="テキスト ボックス 309"/>
        <xdr:cNvSpPr txBox="1"/>
      </xdr:nvSpPr>
      <xdr:spPr>
        <a:xfrm>
          <a:off x="7594111" y="64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113703</xdr:rowOff>
    </xdr:from>
    <xdr:to>
      <xdr:col>36</xdr:col>
      <xdr:colOff>165100</xdr:colOff>
      <xdr:row>38</xdr:row>
      <xdr:rowOff>43853</xdr:rowOff>
    </xdr:to>
    <xdr:sp macro="" textlink="">
      <xdr:nvSpPr>
        <xdr:cNvPr id="311" name="楕円 310"/>
        <xdr:cNvSpPr/>
      </xdr:nvSpPr>
      <xdr:spPr>
        <a:xfrm>
          <a:off x="6921500" y="645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34980</xdr:rowOff>
    </xdr:from>
    <xdr:ext cx="534377" cy="259045"/>
    <xdr:sp macro="" textlink="">
      <xdr:nvSpPr>
        <xdr:cNvPr id="312" name="テキスト ボックス 311"/>
        <xdr:cNvSpPr txBox="1"/>
      </xdr:nvSpPr>
      <xdr:spPr>
        <a:xfrm>
          <a:off x="6705111" y="655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149113</xdr:rowOff>
    </xdr:from>
    <xdr:to>
      <xdr:col>55</xdr:col>
      <xdr:colOff>0</xdr:colOff>
      <xdr:row>58</xdr:row>
      <xdr:rowOff>161335</xdr:rowOff>
    </xdr:to>
    <xdr:cxnSp macro="">
      <xdr:nvCxnSpPr>
        <xdr:cNvPr id="341" name="直線コネクタ 340"/>
        <xdr:cNvCxnSpPr/>
      </xdr:nvCxnSpPr>
      <xdr:spPr>
        <a:xfrm flipV="1">
          <a:off x="9639300" y="10093213"/>
          <a:ext cx="8382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92463</xdr:rowOff>
    </xdr:from>
    <xdr:to>
      <xdr:col>50</xdr:col>
      <xdr:colOff>114300</xdr:colOff>
      <xdr:row>58</xdr:row>
      <xdr:rowOff>161335</xdr:rowOff>
    </xdr:to>
    <xdr:cxnSp macro="">
      <xdr:nvCxnSpPr>
        <xdr:cNvPr id="344" name="直線コネクタ 343"/>
        <xdr:cNvCxnSpPr/>
      </xdr:nvCxnSpPr>
      <xdr:spPr>
        <a:xfrm>
          <a:off x="8750300" y="10036563"/>
          <a:ext cx="889000" cy="6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92463</xdr:rowOff>
    </xdr:from>
    <xdr:to>
      <xdr:col>45</xdr:col>
      <xdr:colOff>177800</xdr:colOff>
      <xdr:row>58</xdr:row>
      <xdr:rowOff>122852</xdr:rowOff>
    </xdr:to>
    <xdr:cxnSp macro="">
      <xdr:nvCxnSpPr>
        <xdr:cNvPr id="347" name="直線コネクタ 346"/>
        <xdr:cNvCxnSpPr/>
      </xdr:nvCxnSpPr>
      <xdr:spPr>
        <a:xfrm flipV="1">
          <a:off x="7861300" y="10036563"/>
          <a:ext cx="889000" cy="3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122852</xdr:rowOff>
    </xdr:from>
    <xdr:to>
      <xdr:col>41</xdr:col>
      <xdr:colOff>50800</xdr:colOff>
      <xdr:row>58</xdr:row>
      <xdr:rowOff>130249</xdr:rowOff>
    </xdr:to>
    <xdr:cxnSp macro="">
      <xdr:nvCxnSpPr>
        <xdr:cNvPr id="350" name="直線コネクタ 349"/>
        <xdr:cNvCxnSpPr/>
      </xdr:nvCxnSpPr>
      <xdr:spPr>
        <a:xfrm flipV="1">
          <a:off x="6972300" y="10066952"/>
          <a:ext cx="889000" cy="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62982</xdr:rowOff>
    </xdr:from>
    <xdr:to>
      <xdr:col>41</xdr:col>
      <xdr:colOff>101600</xdr:colOff>
      <xdr:row>58</xdr:row>
      <xdr:rowOff>164582</xdr:rowOff>
    </xdr:to>
    <xdr:sp macro="" textlink="">
      <xdr:nvSpPr>
        <xdr:cNvPr id="351" name="フローチャート: 判断 350"/>
        <xdr:cNvSpPr/>
      </xdr:nvSpPr>
      <xdr:spPr>
        <a:xfrm>
          <a:off x="7810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9659</xdr:rowOff>
    </xdr:from>
    <xdr:ext cx="534377" cy="259045"/>
    <xdr:sp macro="" textlink="">
      <xdr:nvSpPr>
        <xdr:cNvPr id="352" name="テキスト ボックス 351"/>
        <xdr:cNvSpPr txBox="1"/>
      </xdr:nvSpPr>
      <xdr:spPr>
        <a:xfrm>
          <a:off x="7594111" y="978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68250</xdr:rowOff>
    </xdr:from>
    <xdr:to>
      <xdr:col>36</xdr:col>
      <xdr:colOff>165100</xdr:colOff>
      <xdr:row>58</xdr:row>
      <xdr:rowOff>169850</xdr:rowOff>
    </xdr:to>
    <xdr:sp macro="" textlink="">
      <xdr:nvSpPr>
        <xdr:cNvPr id="353" name="フローチャート: 判断 352"/>
        <xdr:cNvSpPr/>
      </xdr:nvSpPr>
      <xdr:spPr>
        <a:xfrm>
          <a:off x="6921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14927</xdr:rowOff>
    </xdr:from>
    <xdr:ext cx="534377" cy="259045"/>
    <xdr:sp macro="" textlink="">
      <xdr:nvSpPr>
        <xdr:cNvPr id="354" name="テキスト ボックス 353"/>
        <xdr:cNvSpPr txBox="1"/>
      </xdr:nvSpPr>
      <xdr:spPr>
        <a:xfrm>
          <a:off x="6705111" y="97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98313</xdr:rowOff>
    </xdr:from>
    <xdr:to>
      <xdr:col>55</xdr:col>
      <xdr:colOff>50800</xdr:colOff>
      <xdr:row>59</xdr:row>
      <xdr:rowOff>28463</xdr:rowOff>
    </xdr:to>
    <xdr:sp macro="" textlink="">
      <xdr:nvSpPr>
        <xdr:cNvPr id="360" name="楕円 359"/>
        <xdr:cNvSpPr/>
      </xdr:nvSpPr>
      <xdr:spPr>
        <a:xfrm>
          <a:off x="10426700" y="100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40448</xdr:rowOff>
    </xdr:from>
    <xdr:ext cx="534377" cy="259045"/>
    <xdr:sp macro="" textlink="">
      <xdr:nvSpPr>
        <xdr:cNvPr id="361" name="普通建設事業費該当値テキスト"/>
        <xdr:cNvSpPr txBox="1"/>
      </xdr:nvSpPr>
      <xdr:spPr>
        <a:xfrm>
          <a:off x="10528300"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110535</xdr:rowOff>
    </xdr:from>
    <xdr:to>
      <xdr:col>50</xdr:col>
      <xdr:colOff>165100</xdr:colOff>
      <xdr:row>59</xdr:row>
      <xdr:rowOff>40685</xdr:rowOff>
    </xdr:to>
    <xdr:sp macro="" textlink="">
      <xdr:nvSpPr>
        <xdr:cNvPr id="362" name="楕円 361"/>
        <xdr:cNvSpPr/>
      </xdr:nvSpPr>
      <xdr:spPr>
        <a:xfrm>
          <a:off x="9588500" y="100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31812</xdr:rowOff>
    </xdr:from>
    <xdr:ext cx="534377" cy="259045"/>
    <xdr:sp macro="" textlink="">
      <xdr:nvSpPr>
        <xdr:cNvPr id="363" name="テキスト ボックス 362"/>
        <xdr:cNvSpPr txBox="1"/>
      </xdr:nvSpPr>
      <xdr:spPr>
        <a:xfrm>
          <a:off x="9372111" y="1014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41663</xdr:rowOff>
    </xdr:from>
    <xdr:to>
      <xdr:col>46</xdr:col>
      <xdr:colOff>38100</xdr:colOff>
      <xdr:row>58</xdr:row>
      <xdr:rowOff>143263</xdr:rowOff>
    </xdr:to>
    <xdr:sp macro="" textlink="">
      <xdr:nvSpPr>
        <xdr:cNvPr id="364" name="楕円 363"/>
        <xdr:cNvSpPr/>
      </xdr:nvSpPr>
      <xdr:spPr>
        <a:xfrm>
          <a:off x="8699500" y="99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159790</xdr:rowOff>
    </xdr:from>
    <xdr:ext cx="534377" cy="259045"/>
    <xdr:sp macro="" textlink="">
      <xdr:nvSpPr>
        <xdr:cNvPr id="365" name="テキスト ボックス 364"/>
        <xdr:cNvSpPr txBox="1"/>
      </xdr:nvSpPr>
      <xdr:spPr>
        <a:xfrm>
          <a:off x="8483111" y="976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72052</xdr:rowOff>
    </xdr:from>
    <xdr:to>
      <xdr:col>41</xdr:col>
      <xdr:colOff>101600</xdr:colOff>
      <xdr:row>59</xdr:row>
      <xdr:rowOff>2202</xdr:rowOff>
    </xdr:to>
    <xdr:sp macro="" textlink="">
      <xdr:nvSpPr>
        <xdr:cNvPr id="366" name="楕円 365"/>
        <xdr:cNvSpPr/>
      </xdr:nvSpPr>
      <xdr:spPr>
        <a:xfrm>
          <a:off x="7810500" y="1001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164779</xdr:rowOff>
    </xdr:from>
    <xdr:ext cx="534377" cy="259045"/>
    <xdr:sp macro="" textlink="">
      <xdr:nvSpPr>
        <xdr:cNvPr id="367" name="テキスト ボックス 366"/>
        <xdr:cNvSpPr txBox="1"/>
      </xdr:nvSpPr>
      <xdr:spPr>
        <a:xfrm>
          <a:off x="7594111" y="1010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79449</xdr:rowOff>
    </xdr:from>
    <xdr:to>
      <xdr:col>36</xdr:col>
      <xdr:colOff>165100</xdr:colOff>
      <xdr:row>59</xdr:row>
      <xdr:rowOff>9599</xdr:rowOff>
    </xdr:to>
    <xdr:sp macro="" textlink="">
      <xdr:nvSpPr>
        <xdr:cNvPr id="368" name="楕円 367"/>
        <xdr:cNvSpPr/>
      </xdr:nvSpPr>
      <xdr:spPr>
        <a:xfrm>
          <a:off x="6921500" y="1002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726</xdr:rowOff>
    </xdr:from>
    <xdr:ext cx="534377" cy="259045"/>
    <xdr:sp macro="" textlink="">
      <xdr:nvSpPr>
        <xdr:cNvPr id="369" name="テキスト ボックス 368"/>
        <xdr:cNvSpPr txBox="1"/>
      </xdr:nvSpPr>
      <xdr:spPr>
        <a:xfrm>
          <a:off x="6705111" y="1011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107277</xdr:rowOff>
    </xdr:from>
    <xdr:to>
      <xdr:col>55</xdr:col>
      <xdr:colOff>0</xdr:colOff>
      <xdr:row>78</xdr:row>
      <xdr:rowOff>115301</xdr:rowOff>
    </xdr:to>
    <xdr:cxnSp macro="">
      <xdr:nvCxnSpPr>
        <xdr:cNvPr id="396" name="直線コネクタ 395"/>
        <xdr:cNvCxnSpPr/>
      </xdr:nvCxnSpPr>
      <xdr:spPr>
        <a:xfrm>
          <a:off x="9639300" y="13480377"/>
          <a:ext cx="8382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96448</xdr:rowOff>
    </xdr:from>
    <xdr:to>
      <xdr:col>50</xdr:col>
      <xdr:colOff>114300</xdr:colOff>
      <xdr:row>78</xdr:row>
      <xdr:rowOff>107277</xdr:rowOff>
    </xdr:to>
    <xdr:cxnSp macro="">
      <xdr:nvCxnSpPr>
        <xdr:cNvPr id="399" name="直線コネクタ 398"/>
        <xdr:cNvCxnSpPr/>
      </xdr:nvCxnSpPr>
      <xdr:spPr>
        <a:xfrm>
          <a:off x="8750300" y="13469548"/>
          <a:ext cx="889000" cy="1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96448</xdr:rowOff>
    </xdr:from>
    <xdr:to>
      <xdr:col>45</xdr:col>
      <xdr:colOff>177800</xdr:colOff>
      <xdr:row>78</xdr:row>
      <xdr:rowOff>104324</xdr:rowOff>
    </xdr:to>
    <xdr:cxnSp macro="">
      <xdr:nvCxnSpPr>
        <xdr:cNvPr id="402" name="直線コネクタ 401"/>
        <xdr:cNvCxnSpPr/>
      </xdr:nvCxnSpPr>
      <xdr:spPr>
        <a:xfrm flipV="1">
          <a:off x="7861300" y="13469548"/>
          <a:ext cx="889000" cy="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40300</xdr:rowOff>
    </xdr:from>
    <xdr:to>
      <xdr:col>41</xdr:col>
      <xdr:colOff>101600</xdr:colOff>
      <xdr:row>78</xdr:row>
      <xdr:rowOff>141900</xdr:rowOff>
    </xdr:to>
    <xdr:sp macro="" textlink="">
      <xdr:nvSpPr>
        <xdr:cNvPr id="405" name="フローチャート: 判断 404"/>
        <xdr:cNvSpPr/>
      </xdr:nvSpPr>
      <xdr:spPr>
        <a:xfrm>
          <a:off x="7810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158427</xdr:rowOff>
    </xdr:from>
    <xdr:ext cx="534377" cy="259045"/>
    <xdr:sp macro="" textlink="">
      <xdr:nvSpPr>
        <xdr:cNvPr id="406" name="テキスト ボックス 405"/>
        <xdr:cNvSpPr txBox="1"/>
      </xdr:nvSpPr>
      <xdr:spPr>
        <a:xfrm>
          <a:off x="7594111" y="1318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64501</xdr:rowOff>
    </xdr:from>
    <xdr:to>
      <xdr:col>55</xdr:col>
      <xdr:colOff>50800</xdr:colOff>
      <xdr:row>78</xdr:row>
      <xdr:rowOff>166101</xdr:rowOff>
    </xdr:to>
    <xdr:sp macro="" textlink="">
      <xdr:nvSpPr>
        <xdr:cNvPr id="412" name="楕円 411"/>
        <xdr:cNvSpPr/>
      </xdr:nvSpPr>
      <xdr:spPr>
        <a:xfrm>
          <a:off x="10426700" y="1343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30529</xdr:rowOff>
    </xdr:from>
    <xdr:ext cx="534377" cy="259045"/>
    <xdr:sp macro="" textlink="">
      <xdr:nvSpPr>
        <xdr:cNvPr id="413" name="普通建設事業費 （ うち新規整備　）該当値テキスト"/>
        <xdr:cNvSpPr txBox="1"/>
      </xdr:nvSpPr>
      <xdr:spPr>
        <a:xfrm>
          <a:off x="10528300" y="1340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56477</xdr:rowOff>
    </xdr:from>
    <xdr:to>
      <xdr:col>50</xdr:col>
      <xdr:colOff>165100</xdr:colOff>
      <xdr:row>78</xdr:row>
      <xdr:rowOff>158077</xdr:rowOff>
    </xdr:to>
    <xdr:sp macro="" textlink="">
      <xdr:nvSpPr>
        <xdr:cNvPr id="414" name="楕円 413"/>
        <xdr:cNvSpPr/>
      </xdr:nvSpPr>
      <xdr:spPr>
        <a:xfrm>
          <a:off x="9588500" y="134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149204</xdr:rowOff>
    </xdr:from>
    <xdr:ext cx="534377" cy="259045"/>
    <xdr:sp macro="" textlink="">
      <xdr:nvSpPr>
        <xdr:cNvPr id="415" name="テキスト ボックス 414"/>
        <xdr:cNvSpPr txBox="1"/>
      </xdr:nvSpPr>
      <xdr:spPr>
        <a:xfrm>
          <a:off x="9372111" y="1352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45648</xdr:rowOff>
    </xdr:from>
    <xdr:to>
      <xdr:col>46</xdr:col>
      <xdr:colOff>38100</xdr:colOff>
      <xdr:row>78</xdr:row>
      <xdr:rowOff>147248</xdr:rowOff>
    </xdr:to>
    <xdr:sp macro="" textlink="">
      <xdr:nvSpPr>
        <xdr:cNvPr id="416" name="楕円 415"/>
        <xdr:cNvSpPr/>
      </xdr:nvSpPr>
      <xdr:spPr>
        <a:xfrm>
          <a:off x="8699500" y="1341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138375</xdr:rowOff>
    </xdr:from>
    <xdr:ext cx="534377" cy="259045"/>
    <xdr:sp macro="" textlink="">
      <xdr:nvSpPr>
        <xdr:cNvPr id="417" name="テキスト ボックス 416"/>
        <xdr:cNvSpPr txBox="1"/>
      </xdr:nvSpPr>
      <xdr:spPr>
        <a:xfrm>
          <a:off x="8483111" y="1351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53524</xdr:rowOff>
    </xdr:from>
    <xdr:to>
      <xdr:col>41</xdr:col>
      <xdr:colOff>101600</xdr:colOff>
      <xdr:row>78</xdr:row>
      <xdr:rowOff>155124</xdr:rowOff>
    </xdr:to>
    <xdr:sp macro="" textlink="">
      <xdr:nvSpPr>
        <xdr:cNvPr id="418" name="楕円 417"/>
        <xdr:cNvSpPr/>
      </xdr:nvSpPr>
      <xdr:spPr>
        <a:xfrm>
          <a:off x="7810500" y="134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146251</xdr:rowOff>
    </xdr:from>
    <xdr:ext cx="534377" cy="259045"/>
    <xdr:sp macro="" textlink="">
      <xdr:nvSpPr>
        <xdr:cNvPr id="419" name="テキスト ボックス 418"/>
        <xdr:cNvSpPr txBox="1"/>
      </xdr:nvSpPr>
      <xdr:spPr>
        <a:xfrm>
          <a:off x="7594111" y="1351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169532</xdr:rowOff>
    </xdr:from>
    <xdr:to>
      <xdr:col>55</xdr:col>
      <xdr:colOff>0</xdr:colOff>
      <xdr:row>98</xdr:row>
      <xdr:rowOff>16504</xdr:rowOff>
    </xdr:to>
    <xdr:cxnSp macro="">
      <xdr:nvCxnSpPr>
        <xdr:cNvPr id="448" name="直線コネクタ 447"/>
        <xdr:cNvCxnSpPr/>
      </xdr:nvCxnSpPr>
      <xdr:spPr>
        <a:xfrm flipV="1">
          <a:off x="9639300" y="16800182"/>
          <a:ext cx="8382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116497</xdr:rowOff>
    </xdr:from>
    <xdr:to>
      <xdr:col>50</xdr:col>
      <xdr:colOff>114300</xdr:colOff>
      <xdr:row>98</xdr:row>
      <xdr:rowOff>16504</xdr:rowOff>
    </xdr:to>
    <xdr:cxnSp macro="">
      <xdr:nvCxnSpPr>
        <xdr:cNvPr id="451" name="直線コネクタ 450"/>
        <xdr:cNvCxnSpPr/>
      </xdr:nvCxnSpPr>
      <xdr:spPr>
        <a:xfrm>
          <a:off x="8750300" y="16232797"/>
          <a:ext cx="889000" cy="58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116497</xdr:rowOff>
    </xdr:from>
    <xdr:to>
      <xdr:col>45</xdr:col>
      <xdr:colOff>177800</xdr:colOff>
      <xdr:row>96</xdr:row>
      <xdr:rowOff>92114</xdr:rowOff>
    </xdr:to>
    <xdr:cxnSp macro="">
      <xdr:nvCxnSpPr>
        <xdr:cNvPr id="454" name="直線コネクタ 453"/>
        <xdr:cNvCxnSpPr/>
      </xdr:nvCxnSpPr>
      <xdr:spPr>
        <a:xfrm flipV="1">
          <a:off x="7861300" y="16232797"/>
          <a:ext cx="889000" cy="3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144499</xdr:rowOff>
    </xdr:from>
    <xdr:ext cx="534377" cy="259045"/>
    <xdr:sp macro="" textlink="">
      <xdr:nvSpPr>
        <xdr:cNvPr id="456" name="テキスト ボックス 455"/>
        <xdr:cNvSpPr txBox="1"/>
      </xdr:nvSpPr>
      <xdr:spPr>
        <a:xfrm>
          <a:off x="8483111" y="166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100940</xdr:rowOff>
    </xdr:from>
    <xdr:to>
      <xdr:col>41</xdr:col>
      <xdr:colOff>101600</xdr:colOff>
      <xdr:row>97</xdr:row>
      <xdr:rowOff>31090</xdr:rowOff>
    </xdr:to>
    <xdr:sp macro="" textlink="">
      <xdr:nvSpPr>
        <xdr:cNvPr id="457" name="フローチャート: 判断 456"/>
        <xdr:cNvSpPr/>
      </xdr:nvSpPr>
      <xdr:spPr>
        <a:xfrm>
          <a:off x="7810500" y="165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22217</xdr:rowOff>
    </xdr:from>
    <xdr:ext cx="534377" cy="259045"/>
    <xdr:sp macro="" textlink="">
      <xdr:nvSpPr>
        <xdr:cNvPr id="458" name="テキスト ボックス 457"/>
        <xdr:cNvSpPr txBox="1"/>
      </xdr:nvSpPr>
      <xdr:spPr>
        <a:xfrm>
          <a:off x="7594111" y="166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118732</xdr:rowOff>
    </xdr:from>
    <xdr:to>
      <xdr:col>55</xdr:col>
      <xdr:colOff>50800</xdr:colOff>
      <xdr:row>98</xdr:row>
      <xdr:rowOff>48882</xdr:rowOff>
    </xdr:to>
    <xdr:sp macro="" textlink="">
      <xdr:nvSpPr>
        <xdr:cNvPr id="464" name="楕円 463"/>
        <xdr:cNvSpPr/>
      </xdr:nvSpPr>
      <xdr:spPr>
        <a:xfrm>
          <a:off x="10426700" y="167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97159</xdr:rowOff>
    </xdr:from>
    <xdr:ext cx="534377" cy="259045"/>
    <xdr:sp macro="" textlink="">
      <xdr:nvSpPr>
        <xdr:cNvPr id="465" name="普通建設事業費 （ うち更新整備　）該当値テキスト"/>
        <xdr:cNvSpPr txBox="1"/>
      </xdr:nvSpPr>
      <xdr:spPr>
        <a:xfrm>
          <a:off x="10528300" y="1672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137154</xdr:rowOff>
    </xdr:from>
    <xdr:to>
      <xdr:col>50</xdr:col>
      <xdr:colOff>165100</xdr:colOff>
      <xdr:row>98</xdr:row>
      <xdr:rowOff>67304</xdr:rowOff>
    </xdr:to>
    <xdr:sp macro="" textlink="">
      <xdr:nvSpPr>
        <xdr:cNvPr id="466" name="楕円 465"/>
        <xdr:cNvSpPr/>
      </xdr:nvSpPr>
      <xdr:spPr>
        <a:xfrm>
          <a:off x="9588500" y="167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58431</xdr:rowOff>
    </xdr:from>
    <xdr:ext cx="534377" cy="259045"/>
    <xdr:sp macro="" textlink="">
      <xdr:nvSpPr>
        <xdr:cNvPr id="467" name="テキスト ボックス 466"/>
        <xdr:cNvSpPr txBox="1"/>
      </xdr:nvSpPr>
      <xdr:spPr>
        <a:xfrm>
          <a:off x="9372111" y="1686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65697</xdr:rowOff>
    </xdr:from>
    <xdr:to>
      <xdr:col>46</xdr:col>
      <xdr:colOff>38100</xdr:colOff>
      <xdr:row>94</xdr:row>
      <xdr:rowOff>167297</xdr:rowOff>
    </xdr:to>
    <xdr:sp macro="" textlink="">
      <xdr:nvSpPr>
        <xdr:cNvPr id="468" name="楕円 467"/>
        <xdr:cNvSpPr/>
      </xdr:nvSpPr>
      <xdr:spPr>
        <a:xfrm>
          <a:off x="8699500" y="1618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12374</xdr:rowOff>
    </xdr:from>
    <xdr:ext cx="534377" cy="259045"/>
    <xdr:sp macro="" textlink="">
      <xdr:nvSpPr>
        <xdr:cNvPr id="469" name="テキスト ボックス 468"/>
        <xdr:cNvSpPr txBox="1"/>
      </xdr:nvSpPr>
      <xdr:spPr>
        <a:xfrm>
          <a:off x="8483111" y="1595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41314</xdr:rowOff>
    </xdr:from>
    <xdr:to>
      <xdr:col>41</xdr:col>
      <xdr:colOff>101600</xdr:colOff>
      <xdr:row>96</xdr:row>
      <xdr:rowOff>142914</xdr:rowOff>
    </xdr:to>
    <xdr:sp macro="" textlink="">
      <xdr:nvSpPr>
        <xdr:cNvPr id="470" name="楕円 469"/>
        <xdr:cNvSpPr/>
      </xdr:nvSpPr>
      <xdr:spPr>
        <a:xfrm>
          <a:off x="7810500" y="1650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159441</xdr:rowOff>
    </xdr:from>
    <xdr:ext cx="534377" cy="259045"/>
    <xdr:sp macro="" textlink="">
      <xdr:nvSpPr>
        <xdr:cNvPr id="471" name="テキスト ボックス 470"/>
        <xdr:cNvSpPr txBox="1"/>
      </xdr:nvSpPr>
      <xdr:spPr>
        <a:xfrm>
          <a:off x="7594111" y="1627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55676</xdr:rowOff>
    </xdr:from>
    <xdr:to>
      <xdr:col>85</xdr:col>
      <xdr:colOff>127000</xdr:colOff>
      <xdr:row>39</xdr:row>
      <xdr:rowOff>24194</xdr:rowOff>
    </xdr:to>
    <xdr:cxnSp macro="">
      <xdr:nvCxnSpPr>
        <xdr:cNvPr id="500" name="直線コネクタ 499"/>
        <xdr:cNvCxnSpPr/>
      </xdr:nvCxnSpPr>
      <xdr:spPr>
        <a:xfrm>
          <a:off x="15481300" y="6570776"/>
          <a:ext cx="838200" cy="1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55676</xdr:rowOff>
    </xdr:from>
    <xdr:to>
      <xdr:col>81</xdr:col>
      <xdr:colOff>50800</xdr:colOff>
      <xdr:row>38</xdr:row>
      <xdr:rowOff>131013</xdr:rowOff>
    </xdr:to>
    <xdr:cxnSp macro="">
      <xdr:nvCxnSpPr>
        <xdr:cNvPr id="503" name="直線コネクタ 502"/>
        <xdr:cNvCxnSpPr/>
      </xdr:nvCxnSpPr>
      <xdr:spPr>
        <a:xfrm flipV="1">
          <a:off x="14592300" y="6570776"/>
          <a:ext cx="8890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57002</xdr:rowOff>
    </xdr:from>
    <xdr:ext cx="469744" cy="259045"/>
    <xdr:sp macro="" textlink="">
      <xdr:nvSpPr>
        <xdr:cNvPr id="505" name="テキスト ボックス 504"/>
        <xdr:cNvSpPr txBox="1"/>
      </xdr:nvSpPr>
      <xdr:spPr>
        <a:xfrm>
          <a:off x="15246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131013</xdr:rowOff>
    </xdr:from>
    <xdr:to>
      <xdr:col>76</xdr:col>
      <xdr:colOff>114300</xdr:colOff>
      <xdr:row>39</xdr:row>
      <xdr:rowOff>32512</xdr:rowOff>
    </xdr:to>
    <xdr:cxnSp macro="">
      <xdr:nvCxnSpPr>
        <xdr:cNvPr id="506" name="直線コネクタ 505"/>
        <xdr:cNvCxnSpPr/>
      </xdr:nvCxnSpPr>
      <xdr:spPr>
        <a:xfrm flipV="1">
          <a:off x="13703300" y="6646113"/>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68051</xdr:rowOff>
    </xdr:from>
    <xdr:ext cx="469744" cy="259045"/>
    <xdr:sp macro="" textlink="">
      <xdr:nvSpPr>
        <xdr:cNvPr id="508" name="テキスト ボックス 507"/>
        <xdr:cNvSpPr txBox="1"/>
      </xdr:nvSpPr>
      <xdr:spPr>
        <a:xfrm>
          <a:off x="14357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32512</xdr:rowOff>
    </xdr:from>
    <xdr:to>
      <xdr:col>71</xdr:col>
      <xdr:colOff>177800</xdr:colOff>
      <xdr:row>39</xdr:row>
      <xdr:rowOff>34175</xdr:rowOff>
    </xdr:to>
    <xdr:cxnSp macro="">
      <xdr:nvCxnSpPr>
        <xdr:cNvPr id="509" name="直線コネクタ 508"/>
        <xdr:cNvCxnSpPr/>
      </xdr:nvCxnSpPr>
      <xdr:spPr>
        <a:xfrm flipV="1">
          <a:off x="12814300" y="6719062"/>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156375</xdr:rowOff>
    </xdr:from>
    <xdr:to>
      <xdr:col>72</xdr:col>
      <xdr:colOff>38100</xdr:colOff>
      <xdr:row>39</xdr:row>
      <xdr:rowOff>86525</xdr:rowOff>
    </xdr:to>
    <xdr:sp macro="" textlink="">
      <xdr:nvSpPr>
        <xdr:cNvPr id="510" name="フローチャート: 判断 509"/>
        <xdr:cNvSpPr/>
      </xdr:nvSpPr>
      <xdr:spPr>
        <a:xfrm>
          <a:off x="13652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77652</xdr:rowOff>
    </xdr:from>
    <xdr:ext cx="378565" cy="259045"/>
    <xdr:sp macro="" textlink="">
      <xdr:nvSpPr>
        <xdr:cNvPr id="511" name="テキスト ボックス 510"/>
        <xdr:cNvSpPr txBox="1"/>
      </xdr:nvSpPr>
      <xdr:spPr>
        <a:xfrm>
          <a:off x="13514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156134</xdr:rowOff>
    </xdr:from>
    <xdr:to>
      <xdr:col>67</xdr:col>
      <xdr:colOff>101600</xdr:colOff>
      <xdr:row>39</xdr:row>
      <xdr:rowOff>86284</xdr:rowOff>
    </xdr:to>
    <xdr:sp macro="" textlink="">
      <xdr:nvSpPr>
        <xdr:cNvPr id="512" name="フローチャート: 判断 511"/>
        <xdr:cNvSpPr/>
      </xdr:nvSpPr>
      <xdr:spPr>
        <a:xfrm>
          <a:off x="12763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77411</xdr:rowOff>
    </xdr:from>
    <xdr:ext cx="378565" cy="259045"/>
    <xdr:sp macro="" textlink="">
      <xdr:nvSpPr>
        <xdr:cNvPr id="513" name="テキスト ボックス 512"/>
        <xdr:cNvSpPr txBox="1"/>
      </xdr:nvSpPr>
      <xdr:spPr>
        <a:xfrm>
          <a:off x="12625017" y="676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144844</xdr:rowOff>
    </xdr:from>
    <xdr:to>
      <xdr:col>85</xdr:col>
      <xdr:colOff>177800</xdr:colOff>
      <xdr:row>39</xdr:row>
      <xdr:rowOff>74994</xdr:rowOff>
    </xdr:to>
    <xdr:sp macro="" textlink="">
      <xdr:nvSpPr>
        <xdr:cNvPr id="519" name="楕円 518"/>
        <xdr:cNvSpPr/>
      </xdr:nvSpPr>
      <xdr:spPr>
        <a:xfrm>
          <a:off x="16268700" y="66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104220</xdr:rowOff>
    </xdr:from>
    <xdr:ext cx="469744" cy="259045"/>
    <xdr:sp macro="" textlink="">
      <xdr:nvSpPr>
        <xdr:cNvPr id="520" name="災害復旧事業費該当値テキスト"/>
        <xdr:cNvSpPr txBox="1"/>
      </xdr:nvSpPr>
      <xdr:spPr>
        <a:xfrm>
          <a:off x="16370300" y="644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4876</xdr:rowOff>
    </xdr:from>
    <xdr:to>
      <xdr:col>81</xdr:col>
      <xdr:colOff>101600</xdr:colOff>
      <xdr:row>38</xdr:row>
      <xdr:rowOff>106476</xdr:rowOff>
    </xdr:to>
    <xdr:sp macro="" textlink="">
      <xdr:nvSpPr>
        <xdr:cNvPr id="521" name="楕円 520"/>
        <xdr:cNvSpPr/>
      </xdr:nvSpPr>
      <xdr:spPr>
        <a:xfrm>
          <a:off x="15430500" y="65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123004</xdr:rowOff>
    </xdr:from>
    <xdr:ext cx="534377" cy="259045"/>
    <xdr:sp macro="" textlink="">
      <xdr:nvSpPr>
        <xdr:cNvPr id="522" name="テキスト ボックス 521"/>
        <xdr:cNvSpPr txBox="1"/>
      </xdr:nvSpPr>
      <xdr:spPr>
        <a:xfrm>
          <a:off x="15214111" y="62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80213</xdr:rowOff>
    </xdr:from>
    <xdr:to>
      <xdr:col>76</xdr:col>
      <xdr:colOff>165100</xdr:colOff>
      <xdr:row>39</xdr:row>
      <xdr:rowOff>10363</xdr:rowOff>
    </xdr:to>
    <xdr:sp macro="" textlink="">
      <xdr:nvSpPr>
        <xdr:cNvPr id="523" name="楕円 522"/>
        <xdr:cNvSpPr/>
      </xdr:nvSpPr>
      <xdr:spPr>
        <a:xfrm>
          <a:off x="145415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26890</xdr:rowOff>
    </xdr:from>
    <xdr:ext cx="469744" cy="259045"/>
    <xdr:sp macro="" textlink="">
      <xdr:nvSpPr>
        <xdr:cNvPr id="524" name="テキスト ボックス 523"/>
        <xdr:cNvSpPr txBox="1"/>
      </xdr:nvSpPr>
      <xdr:spPr>
        <a:xfrm>
          <a:off x="14357428" y="63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153162</xdr:rowOff>
    </xdr:from>
    <xdr:to>
      <xdr:col>72</xdr:col>
      <xdr:colOff>38100</xdr:colOff>
      <xdr:row>39</xdr:row>
      <xdr:rowOff>83312</xdr:rowOff>
    </xdr:to>
    <xdr:sp macro="" textlink="">
      <xdr:nvSpPr>
        <xdr:cNvPr id="525" name="楕円 524"/>
        <xdr:cNvSpPr/>
      </xdr:nvSpPr>
      <xdr:spPr>
        <a:xfrm>
          <a:off x="13652500" y="666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99839</xdr:rowOff>
    </xdr:from>
    <xdr:ext cx="378565" cy="259045"/>
    <xdr:sp macro="" textlink="">
      <xdr:nvSpPr>
        <xdr:cNvPr id="526" name="テキスト ボックス 525"/>
        <xdr:cNvSpPr txBox="1"/>
      </xdr:nvSpPr>
      <xdr:spPr>
        <a:xfrm>
          <a:off x="13514017" y="6443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154825</xdr:rowOff>
    </xdr:from>
    <xdr:to>
      <xdr:col>67</xdr:col>
      <xdr:colOff>101600</xdr:colOff>
      <xdr:row>39</xdr:row>
      <xdr:rowOff>84975</xdr:rowOff>
    </xdr:to>
    <xdr:sp macro="" textlink="">
      <xdr:nvSpPr>
        <xdr:cNvPr id="527" name="楕円 526"/>
        <xdr:cNvSpPr/>
      </xdr:nvSpPr>
      <xdr:spPr>
        <a:xfrm>
          <a:off x="12763500" y="66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101503</xdr:rowOff>
    </xdr:from>
    <xdr:ext cx="378565" cy="259045"/>
    <xdr:sp macro="" textlink="">
      <xdr:nvSpPr>
        <xdr:cNvPr id="528" name="テキスト ボックス 527"/>
        <xdr:cNvSpPr txBox="1"/>
      </xdr:nvSpPr>
      <xdr:spPr>
        <a:xfrm>
          <a:off x="12625017" y="6445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110706</xdr:rowOff>
    </xdr:from>
    <xdr:to>
      <xdr:col>85</xdr:col>
      <xdr:colOff>127000</xdr:colOff>
      <xdr:row>76</xdr:row>
      <xdr:rowOff>111353</xdr:rowOff>
    </xdr:to>
    <xdr:cxnSp macro="">
      <xdr:nvCxnSpPr>
        <xdr:cNvPr id="606" name="直線コネクタ 605"/>
        <xdr:cNvCxnSpPr/>
      </xdr:nvCxnSpPr>
      <xdr:spPr>
        <a:xfrm>
          <a:off x="15481300" y="13140906"/>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110706</xdr:rowOff>
    </xdr:from>
    <xdr:to>
      <xdr:col>81</xdr:col>
      <xdr:colOff>50800</xdr:colOff>
      <xdr:row>76</xdr:row>
      <xdr:rowOff>115430</xdr:rowOff>
    </xdr:to>
    <xdr:cxnSp macro="">
      <xdr:nvCxnSpPr>
        <xdr:cNvPr id="609" name="直線コネクタ 608"/>
        <xdr:cNvCxnSpPr/>
      </xdr:nvCxnSpPr>
      <xdr:spPr>
        <a:xfrm flipV="1">
          <a:off x="14592300" y="13140906"/>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108483</xdr:rowOff>
    </xdr:from>
    <xdr:to>
      <xdr:col>76</xdr:col>
      <xdr:colOff>114300</xdr:colOff>
      <xdr:row>76</xdr:row>
      <xdr:rowOff>115430</xdr:rowOff>
    </xdr:to>
    <xdr:cxnSp macro="">
      <xdr:nvCxnSpPr>
        <xdr:cNvPr id="612" name="直線コネクタ 611"/>
        <xdr:cNvCxnSpPr/>
      </xdr:nvCxnSpPr>
      <xdr:spPr>
        <a:xfrm>
          <a:off x="13703300" y="13138683"/>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108483</xdr:rowOff>
    </xdr:from>
    <xdr:to>
      <xdr:col>71</xdr:col>
      <xdr:colOff>177800</xdr:colOff>
      <xdr:row>76</xdr:row>
      <xdr:rowOff>115481</xdr:rowOff>
    </xdr:to>
    <xdr:cxnSp macro="">
      <xdr:nvCxnSpPr>
        <xdr:cNvPr id="615" name="直線コネクタ 614"/>
        <xdr:cNvCxnSpPr/>
      </xdr:nvCxnSpPr>
      <xdr:spPr>
        <a:xfrm flipV="1">
          <a:off x="12814300" y="13138683"/>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18580</xdr:rowOff>
    </xdr:from>
    <xdr:to>
      <xdr:col>72</xdr:col>
      <xdr:colOff>38100</xdr:colOff>
      <xdr:row>76</xdr:row>
      <xdr:rowOff>120180</xdr:rowOff>
    </xdr:to>
    <xdr:sp macro="" textlink="">
      <xdr:nvSpPr>
        <xdr:cNvPr id="616" name="フローチャート: 判断 615"/>
        <xdr:cNvSpPr/>
      </xdr:nvSpPr>
      <xdr:spPr>
        <a:xfrm>
          <a:off x="13652500" y="130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136707</xdr:rowOff>
    </xdr:from>
    <xdr:ext cx="534377" cy="259045"/>
    <xdr:sp macro="" textlink="">
      <xdr:nvSpPr>
        <xdr:cNvPr id="617" name="テキスト ボックス 616"/>
        <xdr:cNvSpPr txBox="1"/>
      </xdr:nvSpPr>
      <xdr:spPr>
        <a:xfrm>
          <a:off x="13436111" y="1282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11570</xdr:rowOff>
    </xdr:from>
    <xdr:to>
      <xdr:col>67</xdr:col>
      <xdr:colOff>101600</xdr:colOff>
      <xdr:row>76</xdr:row>
      <xdr:rowOff>113170</xdr:rowOff>
    </xdr:to>
    <xdr:sp macro="" textlink="">
      <xdr:nvSpPr>
        <xdr:cNvPr id="618" name="フローチャート: 判断 617"/>
        <xdr:cNvSpPr/>
      </xdr:nvSpPr>
      <xdr:spPr>
        <a:xfrm>
          <a:off x="12763500" y="130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129697</xdr:rowOff>
    </xdr:from>
    <xdr:ext cx="534377" cy="259045"/>
    <xdr:sp macro="" textlink="">
      <xdr:nvSpPr>
        <xdr:cNvPr id="619" name="テキスト ボックス 618"/>
        <xdr:cNvSpPr txBox="1"/>
      </xdr:nvSpPr>
      <xdr:spPr>
        <a:xfrm>
          <a:off x="12547111" y="1281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60553</xdr:rowOff>
    </xdr:from>
    <xdr:to>
      <xdr:col>85</xdr:col>
      <xdr:colOff>177800</xdr:colOff>
      <xdr:row>76</xdr:row>
      <xdr:rowOff>162153</xdr:rowOff>
    </xdr:to>
    <xdr:sp macro="" textlink="">
      <xdr:nvSpPr>
        <xdr:cNvPr id="625" name="楕円 624"/>
        <xdr:cNvSpPr/>
      </xdr:nvSpPr>
      <xdr:spPr>
        <a:xfrm>
          <a:off x="16268700" y="130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38980</xdr:rowOff>
    </xdr:from>
    <xdr:ext cx="534377" cy="259045"/>
    <xdr:sp macro="" textlink="">
      <xdr:nvSpPr>
        <xdr:cNvPr id="626" name="公債費該当値テキスト"/>
        <xdr:cNvSpPr txBox="1"/>
      </xdr:nvSpPr>
      <xdr:spPr>
        <a:xfrm>
          <a:off x="16370300" y="130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59906</xdr:rowOff>
    </xdr:from>
    <xdr:to>
      <xdr:col>81</xdr:col>
      <xdr:colOff>101600</xdr:colOff>
      <xdr:row>76</xdr:row>
      <xdr:rowOff>161506</xdr:rowOff>
    </xdr:to>
    <xdr:sp macro="" textlink="">
      <xdr:nvSpPr>
        <xdr:cNvPr id="627" name="楕円 626"/>
        <xdr:cNvSpPr/>
      </xdr:nvSpPr>
      <xdr:spPr>
        <a:xfrm>
          <a:off x="15430500" y="130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152633</xdr:rowOff>
    </xdr:from>
    <xdr:ext cx="534377" cy="259045"/>
    <xdr:sp macro="" textlink="">
      <xdr:nvSpPr>
        <xdr:cNvPr id="628" name="テキスト ボックス 627"/>
        <xdr:cNvSpPr txBox="1"/>
      </xdr:nvSpPr>
      <xdr:spPr>
        <a:xfrm>
          <a:off x="15214111" y="1318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64630</xdr:rowOff>
    </xdr:from>
    <xdr:to>
      <xdr:col>76</xdr:col>
      <xdr:colOff>165100</xdr:colOff>
      <xdr:row>76</xdr:row>
      <xdr:rowOff>166230</xdr:rowOff>
    </xdr:to>
    <xdr:sp macro="" textlink="">
      <xdr:nvSpPr>
        <xdr:cNvPr id="629" name="楕円 628"/>
        <xdr:cNvSpPr/>
      </xdr:nvSpPr>
      <xdr:spPr>
        <a:xfrm>
          <a:off x="14541500" y="130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157357</xdr:rowOff>
    </xdr:from>
    <xdr:ext cx="534377" cy="259045"/>
    <xdr:sp macro="" textlink="">
      <xdr:nvSpPr>
        <xdr:cNvPr id="630" name="テキスト ボックス 629"/>
        <xdr:cNvSpPr txBox="1"/>
      </xdr:nvSpPr>
      <xdr:spPr>
        <a:xfrm>
          <a:off x="14325111" y="131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57683</xdr:rowOff>
    </xdr:from>
    <xdr:to>
      <xdr:col>72</xdr:col>
      <xdr:colOff>38100</xdr:colOff>
      <xdr:row>76</xdr:row>
      <xdr:rowOff>159283</xdr:rowOff>
    </xdr:to>
    <xdr:sp macro="" textlink="">
      <xdr:nvSpPr>
        <xdr:cNvPr id="631" name="楕円 630"/>
        <xdr:cNvSpPr/>
      </xdr:nvSpPr>
      <xdr:spPr>
        <a:xfrm>
          <a:off x="13652500" y="1308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150410</xdr:rowOff>
    </xdr:from>
    <xdr:ext cx="534377" cy="259045"/>
    <xdr:sp macro="" textlink="">
      <xdr:nvSpPr>
        <xdr:cNvPr id="632" name="テキスト ボックス 631"/>
        <xdr:cNvSpPr txBox="1"/>
      </xdr:nvSpPr>
      <xdr:spPr>
        <a:xfrm>
          <a:off x="13436111" y="1318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64681</xdr:rowOff>
    </xdr:from>
    <xdr:to>
      <xdr:col>67</xdr:col>
      <xdr:colOff>101600</xdr:colOff>
      <xdr:row>76</xdr:row>
      <xdr:rowOff>166281</xdr:rowOff>
    </xdr:to>
    <xdr:sp macro="" textlink="">
      <xdr:nvSpPr>
        <xdr:cNvPr id="633" name="楕円 632"/>
        <xdr:cNvSpPr/>
      </xdr:nvSpPr>
      <xdr:spPr>
        <a:xfrm>
          <a:off x="12763500" y="1309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157408</xdr:rowOff>
    </xdr:from>
    <xdr:ext cx="534377" cy="259045"/>
    <xdr:sp macro="" textlink="">
      <xdr:nvSpPr>
        <xdr:cNvPr id="634" name="テキスト ボックス 633"/>
        <xdr:cNvSpPr txBox="1"/>
      </xdr:nvSpPr>
      <xdr:spPr>
        <a:xfrm>
          <a:off x="12547111" y="1318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70594</xdr:rowOff>
    </xdr:from>
    <xdr:to>
      <xdr:col>85</xdr:col>
      <xdr:colOff>127000</xdr:colOff>
      <xdr:row>98</xdr:row>
      <xdr:rowOff>87255</xdr:rowOff>
    </xdr:to>
    <xdr:cxnSp macro="">
      <xdr:nvCxnSpPr>
        <xdr:cNvPr id="661" name="直線コネクタ 660"/>
        <xdr:cNvCxnSpPr/>
      </xdr:nvCxnSpPr>
      <xdr:spPr>
        <a:xfrm flipV="1">
          <a:off x="15481300" y="16872694"/>
          <a:ext cx="838200" cy="1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12143</xdr:rowOff>
    </xdr:from>
    <xdr:ext cx="534377" cy="259045"/>
    <xdr:sp macro="" textlink="">
      <xdr:nvSpPr>
        <xdr:cNvPr id="662" name="積立金平均値テキスト"/>
        <xdr:cNvSpPr txBox="1"/>
      </xdr:nvSpPr>
      <xdr:spPr>
        <a:xfrm>
          <a:off x="16370300" y="16814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87255</xdr:rowOff>
    </xdr:from>
    <xdr:to>
      <xdr:col>81</xdr:col>
      <xdr:colOff>50800</xdr:colOff>
      <xdr:row>98</xdr:row>
      <xdr:rowOff>101921</xdr:rowOff>
    </xdr:to>
    <xdr:cxnSp macro="">
      <xdr:nvCxnSpPr>
        <xdr:cNvPr id="664" name="直線コネクタ 663"/>
        <xdr:cNvCxnSpPr/>
      </xdr:nvCxnSpPr>
      <xdr:spPr>
        <a:xfrm flipV="1">
          <a:off x="14592300" y="16889355"/>
          <a:ext cx="889000" cy="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101921</xdr:rowOff>
    </xdr:from>
    <xdr:to>
      <xdr:col>76</xdr:col>
      <xdr:colOff>114300</xdr:colOff>
      <xdr:row>98</xdr:row>
      <xdr:rowOff>105465</xdr:rowOff>
    </xdr:to>
    <xdr:cxnSp macro="">
      <xdr:nvCxnSpPr>
        <xdr:cNvPr id="667" name="直線コネクタ 666"/>
        <xdr:cNvCxnSpPr/>
      </xdr:nvCxnSpPr>
      <xdr:spPr>
        <a:xfrm flipV="1">
          <a:off x="13703300" y="16904021"/>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105465</xdr:rowOff>
    </xdr:from>
    <xdr:to>
      <xdr:col>71</xdr:col>
      <xdr:colOff>177800</xdr:colOff>
      <xdr:row>98</xdr:row>
      <xdr:rowOff>113480</xdr:rowOff>
    </xdr:to>
    <xdr:cxnSp macro="">
      <xdr:nvCxnSpPr>
        <xdr:cNvPr id="670" name="直線コネクタ 669"/>
        <xdr:cNvCxnSpPr/>
      </xdr:nvCxnSpPr>
      <xdr:spPr>
        <a:xfrm flipV="1">
          <a:off x="12814300" y="16907565"/>
          <a:ext cx="889000" cy="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71" name="フローチャート: 判断 670"/>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160603</xdr:rowOff>
    </xdr:from>
    <xdr:ext cx="534377" cy="259045"/>
    <xdr:sp macro="" textlink="">
      <xdr:nvSpPr>
        <xdr:cNvPr id="672" name="テキスト ボックス 671"/>
        <xdr:cNvSpPr txBox="1"/>
      </xdr:nvSpPr>
      <xdr:spPr>
        <a:xfrm>
          <a:off x="13436111" y="1661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73" name="フローチャート: 判断 672"/>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150201</xdr:rowOff>
    </xdr:from>
    <xdr:ext cx="534377" cy="259045"/>
    <xdr:sp macro="" textlink="">
      <xdr:nvSpPr>
        <xdr:cNvPr id="674" name="テキスト ボックス 673"/>
        <xdr:cNvSpPr txBox="1"/>
      </xdr:nvSpPr>
      <xdr:spPr>
        <a:xfrm>
          <a:off x="12547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19794</xdr:rowOff>
    </xdr:from>
    <xdr:to>
      <xdr:col>85</xdr:col>
      <xdr:colOff>177800</xdr:colOff>
      <xdr:row>98</xdr:row>
      <xdr:rowOff>121394</xdr:rowOff>
    </xdr:to>
    <xdr:sp macro="" textlink="">
      <xdr:nvSpPr>
        <xdr:cNvPr id="680" name="楕円 679"/>
        <xdr:cNvSpPr/>
      </xdr:nvSpPr>
      <xdr:spPr>
        <a:xfrm>
          <a:off x="16268700" y="168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150621</xdr:rowOff>
    </xdr:from>
    <xdr:ext cx="534377" cy="259045"/>
    <xdr:sp macro="" textlink="">
      <xdr:nvSpPr>
        <xdr:cNvPr id="681" name="積立金該当値テキスト"/>
        <xdr:cNvSpPr txBox="1"/>
      </xdr:nvSpPr>
      <xdr:spPr>
        <a:xfrm>
          <a:off x="16370300" y="1660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36455</xdr:rowOff>
    </xdr:from>
    <xdr:to>
      <xdr:col>81</xdr:col>
      <xdr:colOff>101600</xdr:colOff>
      <xdr:row>98</xdr:row>
      <xdr:rowOff>138055</xdr:rowOff>
    </xdr:to>
    <xdr:sp macro="" textlink="">
      <xdr:nvSpPr>
        <xdr:cNvPr id="682" name="楕円 681"/>
        <xdr:cNvSpPr/>
      </xdr:nvSpPr>
      <xdr:spPr>
        <a:xfrm>
          <a:off x="15430500" y="16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129182</xdr:rowOff>
    </xdr:from>
    <xdr:ext cx="534377" cy="259045"/>
    <xdr:sp macro="" textlink="">
      <xdr:nvSpPr>
        <xdr:cNvPr id="683" name="テキスト ボックス 682"/>
        <xdr:cNvSpPr txBox="1"/>
      </xdr:nvSpPr>
      <xdr:spPr>
        <a:xfrm>
          <a:off x="15214111" y="1693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51121</xdr:rowOff>
    </xdr:from>
    <xdr:to>
      <xdr:col>76</xdr:col>
      <xdr:colOff>165100</xdr:colOff>
      <xdr:row>98</xdr:row>
      <xdr:rowOff>152721</xdr:rowOff>
    </xdr:to>
    <xdr:sp macro="" textlink="">
      <xdr:nvSpPr>
        <xdr:cNvPr id="684" name="楕円 683"/>
        <xdr:cNvSpPr/>
      </xdr:nvSpPr>
      <xdr:spPr>
        <a:xfrm>
          <a:off x="14541500" y="1685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143848</xdr:rowOff>
    </xdr:from>
    <xdr:ext cx="469744" cy="259045"/>
    <xdr:sp macro="" textlink="">
      <xdr:nvSpPr>
        <xdr:cNvPr id="685" name="テキスト ボックス 684"/>
        <xdr:cNvSpPr txBox="1"/>
      </xdr:nvSpPr>
      <xdr:spPr>
        <a:xfrm>
          <a:off x="14357428" y="169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54665</xdr:rowOff>
    </xdr:from>
    <xdr:to>
      <xdr:col>72</xdr:col>
      <xdr:colOff>38100</xdr:colOff>
      <xdr:row>98</xdr:row>
      <xdr:rowOff>156265</xdr:rowOff>
    </xdr:to>
    <xdr:sp macro="" textlink="">
      <xdr:nvSpPr>
        <xdr:cNvPr id="686" name="楕円 685"/>
        <xdr:cNvSpPr/>
      </xdr:nvSpPr>
      <xdr:spPr>
        <a:xfrm>
          <a:off x="13652500" y="1685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147392</xdr:rowOff>
    </xdr:from>
    <xdr:ext cx="469744" cy="259045"/>
    <xdr:sp macro="" textlink="">
      <xdr:nvSpPr>
        <xdr:cNvPr id="687" name="テキスト ボックス 686"/>
        <xdr:cNvSpPr txBox="1"/>
      </xdr:nvSpPr>
      <xdr:spPr>
        <a:xfrm>
          <a:off x="13468428" y="1694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62680</xdr:rowOff>
    </xdr:from>
    <xdr:to>
      <xdr:col>67</xdr:col>
      <xdr:colOff>101600</xdr:colOff>
      <xdr:row>98</xdr:row>
      <xdr:rowOff>164280</xdr:rowOff>
    </xdr:to>
    <xdr:sp macro="" textlink="">
      <xdr:nvSpPr>
        <xdr:cNvPr id="688" name="楕円 687"/>
        <xdr:cNvSpPr/>
      </xdr:nvSpPr>
      <xdr:spPr>
        <a:xfrm>
          <a:off x="12763500" y="1686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155407</xdr:rowOff>
    </xdr:from>
    <xdr:ext cx="469744" cy="259045"/>
    <xdr:sp macro="" textlink="">
      <xdr:nvSpPr>
        <xdr:cNvPr id="689" name="テキスト ボックス 688"/>
        <xdr:cNvSpPr txBox="1"/>
      </xdr:nvSpPr>
      <xdr:spPr>
        <a:xfrm>
          <a:off x="12579428" y="1695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110896</xdr:rowOff>
    </xdr:from>
    <xdr:to>
      <xdr:col>116</xdr:col>
      <xdr:colOff>63500</xdr:colOff>
      <xdr:row>38</xdr:row>
      <xdr:rowOff>139700</xdr:rowOff>
    </xdr:to>
    <xdr:cxnSp macro="">
      <xdr:nvCxnSpPr>
        <xdr:cNvPr id="716" name="直線コネクタ 715"/>
        <xdr:cNvCxnSpPr/>
      </xdr:nvCxnSpPr>
      <xdr:spPr>
        <a:xfrm flipV="1">
          <a:off x="21323300" y="6625996"/>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41442</xdr:rowOff>
    </xdr:from>
    <xdr:to>
      <xdr:col>102</xdr:col>
      <xdr:colOff>165100</xdr:colOff>
      <xdr:row>38</xdr:row>
      <xdr:rowOff>143042</xdr:rowOff>
    </xdr:to>
    <xdr:sp macro="" textlink="">
      <xdr:nvSpPr>
        <xdr:cNvPr id="726" name="フローチャート: 判断 725"/>
        <xdr:cNvSpPr/>
      </xdr:nvSpPr>
      <xdr:spPr>
        <a:xfrm>
          <a:off x="19494500" y="655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159570</xdr:rowOff>
    </xdr:from>
    <xdr:ext cx="469744" cy="259045"/>
    <xdr:sp macro="" textlink="">
      <xdr:nvSpPr>
        <xdr:cNvPr id="727" name="テキスト ボックス 726"/>
        <xdr:cNvSpPr txBox="1"/>
      </xdr:nvSpPr>
      <xdr:spPr>
        <a:xfrm>
          <a:off x="19310428" y="6331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20503</xdr:rowOff>
    </xdr:from>
    <xdr:to>
      <xdr:col>98</xdr:col>
      <xdr:colOff>38100</xdr:colOff>
      <xdr:row>38</xdr:row>
      <xdr:rowOff>122103</xdr:rowOff>
    </xdr:to>
    <xdr:sp macro="" textlink="">
      <xdr:nvSpPr>
        <xdr:cNvPr id="728" name="フローチャート: 判断 727"/>
        <xdr:cNvSpPr/>
      </xdr:nvSpPr>
      <xdr:spPr>
        <a:xfrm>
          <a:off x="18605500" y="65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138630</xdr:rowOff>
    </xdr:from>
    <xdr:ext cx="469744" cy="259045"/>
    <xdr:sp macro="" textlink="">
      <xdr:nvSpPr>
        <xdr:cNvPr id="729" name="テキスト ボックス 728"/>
        <xdr:cNvSpPr txBox="1"/>
      </xdr:nvSpPr>
      <xdr:spPr>
        <a:xfrm>
          <a:off x="18421428" y="631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5" name="楕円 734"/>
        <xdr:cNvSpPr/>
      </xdr:nvSpPr>
      <xdr:spPr>
        <a:xfrm>
          <a:off x="221107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146473</xdr:rowOff>
    </xdr:from>
    <xdr:ext cx="378565" cy="259045"/>
    <xdr:sp macro="" textlink="">
      <xdr:nvSpPr>
        <xdr:cNvPr id="736" name="投資及び出資金該当値テキスト"/>
        <xdr:cNvSpPr txBox="1"/>
      </xdr:nvSpPr>
      <xdr:spPr>
        <a:xfrm>
          <a:off x="22212300" y="649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8" name="テキスト ボックス 73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6" name="テキスト ボックス 75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8" name="テキスト ボックス 75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0" name="テキスト ボックス 75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2" name="テキスト ボックス 76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4" name="テキスト ボックス 76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6" name="テキスト ボックス 76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71447</xdr:rowOff>
    </xdr:from>
    <xdr:to>
      <xdr:col>116</xdr:col>
      <xdr:colOff>62864</xdr:colOff>
      <xdr:row>59</xdr:row>
      <xdr:rowOff>98878</xdr:rowOff>
    </xdr:to>
    <xdr:cxnSp macro="">
      <xdr:nvCxnSpPr>
        <xdr:cNvPr id="770" name="直線コネクタ 769"/>
        <xdr:cNvCxnSpPr/>
      </xdr:nvCxnSpPr>
      <xdr:spPr>
        <a:xfrm flipV="1">
          <a:off x="22159595" y="8815397"/>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7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18124</xdr:rowOff>
    </xdr:from>
    <xdr:ext cx="534377" cy="259045"/>
    <xdr:sp macro="" textlink="">
      <xdr:nvSpPr>
        <xdr:cNvPr id="773" name="貸付金最大値テキスト"/>
        <xdr:cNvSpPr txBox="1"/>
      </xdr:nvSpPr>
      <xdr:spPr>
        <a:xfrm>
          <a:off x="22212300" y="85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71447</xdr:rowOff>
    </xdr:from>
    <xdr:to>
      <xdr:col>116</xdr:col>
      <xdr:colOff>152400</xdr:colOff>
      <xdr:row>51</xdr:row>
      <xdr:rowOff>71447</xdr:rowOff>
    </xdr:to>
    <xdr:cxnSp macro="">
      <xdr:nvCxnSpPr>
        <xdr:cNvPr id="774" name="直線コネクタ 773"/>
        <xdr:cNvCxnSpPr/>
      </xdr:nvCxnSpPr>
      <xdr:spPr>
        <a:xfrm>
          <a:off x="22072600" y="881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162005</xdr:rowOff>
    </xdr:from>
    <xdr:to>
      <xdr:col>116</xdr:col>
      <xdr:colOff>63500</xdr:colOff>
      <xdr:row>55</xdr:row>
      <xdr:rowOff>115632</xdr:rowOff>
    </xdr:to>
    <xdr:cxnSp macro="">
      <xdr:nvCxnSpPr>
        <xdr:cNvPr id="775" name="直線コネクタ 774"/>
        <xdr:cNvCxnSpPr/>
      </xdr:nvCxnSpPr>
      <xdr:spPr>
        <a:xfrm>
          <a:off x="21323300" y="9420305"/>
          <a:ext cx="838200" cy="1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15206</xdr:rowOff>
    </xdr:from>
    <xdr:ext cx="469744" cy="259045"/>
    <xdr:sp macro="" textlink="">
      <xdr:nvSpPr>
        <xdr:cNvPr id="776" name="貸付金平均値テキスト"/>
        <xdr:cNvSpPr txBox="1"/>
      </xdr:nvSpPr>
      <xdr:spPr>
        <a:xfrm>
          <a:off x="22212300" y="9959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36779</xdr:rowOff>
    </xdr:from>
    <xdr:to>
      <xdr:col>116</xdr:col>
      <xdr:colOff>114300</xdr:colOff>
      <xdr:row>58</xdr:row>
      <xdr:rowOff>138379</xdr:rowOff>
    </xdr:to>
    <xdr:sp macro="" textlink="">
      <xdr:nvSpPr>
        <xdr:cNvPr id="777" name="フローチャート: 判断 776"/>
        <xdr:cNvSpPr/>
      </xdr:nvSpPr>
      <xdr:spPr>
        <a:xfrm>
          <a:off x="22110700" y="998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102014</xdr:rowOff>
    </xdr:from>
    <xdr:to>
      <xdr:col>111</xdr:col>
      <xdr:colOff>177800</xdr:colOff>
      <xdr:row>54</xdr:row>
      <xdr:rowOff>162005</xdr:rowOff>
    </xdr:to>
    <xdr:cxnSp macro="">
      <xdr:nvCxnSpPr>
        <xdr:cNvPr id="778" name="直線コネクタ 777"/>
        <xdr:cNvCxnSpPr/>
      </xdr:nvCxnSpPr>
      <xdr:spPr>
        <a:xfrm>
          <a:off x="20434300" y="9188864"/>
          <a:ext cx="889000" cy="23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13429</xdr:rowOff>
    </xdr:from>
    <xdr:to>
      <xdr:col>112</xdr:col>
      <xdr:colOff>38100</xdr:colOff>
      <xdr:row>58</xdr:row>
      <xdr:rowOff>115029</xdr:rowOff>
    </xdr:to>
    <xdr:sp macro="" textlink="">
      <xdr:nvSpPr>
        <xdr:cNvPr id="779" name="フローチャート: 判断 778"/>
        <xdr:cNvSpPr/>
      </xdr:nvSpPr>
      <xdr:spPr>
        <a:xfrm>
          <a:off x="212725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106156</xdr:rowOff>
    </xdr:from>
    <xdr:ext cx="469744" cy="259045"/>
    <xdr:sp macro="" textlink="">
      <xdr:nvSpPr>
        <xdr:cNvPr id="780" name="テキスト ボックス 779"/>
        <xdr:cNvSpPr txBox="1"/>
      </xdr:nvSpPr>
      <xdr:spPr>
        <a:xfrm>
          <a:off x="21088428" y="1005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117036</xdr:rowOff>
    </xdr:from>
    <xdr:to>
      <xdr:col>107</xdr:col>
      <xdr:colOff>50800</xdr:colOff>
      <xdr:row>53</xdr:row>
      <xdr:rowOff>102014</xdr:rowOff>
    </xdr:to>
    <xdr:cxnSp macro="">
      <xdr:nvCxnSpPr>
        <xdr:cNvPr id="781" name="直線コネクタ 780"/>
        <xdr:cNvCxnSpPr/>
      </xdr:nvCxnSpPr>
      <xdr:spPr>
        <a:xfrm>
          <a:off x="19545300" y="9032436"/>
          <a:ext cx="889000" cy="15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4612</xdr:rowOff>
    </xdr:from>
    <xdr:to>
      <xdr:col>107</xdr:col>
      <xdr:colOff>101600</xdr:colOff>
      <xdr:row>58</xdr:row>
      <xdr:rowOff>106212</xdr:rowOff>
    </xdr:to>
    <xdr:sp macro="" textlink="">
      <xdr:nvSpPr>
        <xdr:cNvPr id="782" name="フローチャート: 判断 781"/>
        <xdr:cNvSpPr/>
      </xdr:nvSpPr>
      <xdr:spPr>
        <a:xfrm>
          <a:off x="20383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97339</xdr:rowOff>
    </xdr:from>
    <xdr:ext cx="469744" cy="259045"/>
    <xdr:sp macro="" textlink="">
      <xdr:nvSpPr>
        <xdr:cNvPr id="783" name="テキスト ボックス 782"/>
        <xdr:cNvSpPr txBox="1"/>
      </xdr:nvSpPr>
      <xdr:spPr>
        <a:xfrm>
          <a:off x="20199428"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48260</xdr:rowOff>
    </xdr:from>
    <xdr:to>
      <xdr:col>102</xdr:col>
      <xdr:colOff>114300</xdr:colOff>
      <xdr:row>52</xdr:row>
      <xdr:rowOff>117036</xdr:rowOff>
    </xdr:to>
    <xdr:cxnSp macro="">
      <xdr:nvCxnSpPr>
        <xdr:cNvPr id="784" name="直線コネクタ 783"/>
        <xdr:cNvCxnSpPr/>
      </xdr:nvCxnSpPr>
      <xdr:spPr>
        <a:xfrm>
          <a:off x="18656300" y="8792210"/>
          <a:ext cx="889000" cy="24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785" name="フローチャート: 判断 784"/>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118109</xdr:rowOff>
    </xdr:from>
    <xdr:ext cx="469744" cy="259045"/>
    <xdr:sp macro="" textlink="">
      <xdr:nvSpPr>
        <xdr:cNvPr id="786" name="テキスト ボックス 785"/>
        <xdr:cNvSpPr txBox="1"/>
      </xdr:nvSpPr>
      <xdr:spPr>
        <a:xfrm>
          <a:off x="19310428"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787" name="フローチャート: 判断 786"/>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104948</xdr:rowOff>
    </xdr:from>
    <xdr:ext cx="469744" cy="259045"/>
    <xdr:sp macro="" textlink="">
      <xdr:nvSpPr>
        <xdr:cNvPr id="788" name="テキスト ボックス 787"/>
        <xdr:cNvSpPr txBox="1"/>
      </xdr:nvSpPr>
      <xdr:spPr>
        <a:xfrm>
          <a:off x="18421428" y="100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64832</xdr:rowOff>
    </xdr:from>
    <xdr:to>
      <xdr:col>116</xdr:col>
      <xdr:colOff>114300</xdr:colOff>
      <xdr:row>55</xdr:row>
      <xdr:rowOff>166432</xdr:rowOff>
    </xdr:to>
    <xdr:sp macro="" textlink="">
      <xdr:nvSpPr>
        <xdr:cNvPr id="794" name="楕円 793"/>
        <xdr:cNvSpPr/>
      </xdr:nvSpPr>
      <xdr:spPr>
        <a:xfrm>
          <a:off x="22110700" y="94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87709</xdr:rowOff>
    </xdr:from>
    <xdr:ext cx="534377" cy="259045"/>
    <xdr:sp macro="" textlink="">
      <xdr:nvSpPr>
        <xdr:cNvPr id="795" name="貸付金該当値テキスト"/>
        <xdr:cNvSpPr txBox="1"/>
      </xdr:nvSpPr>
      <xdr:spPr>
        <a:xfrm>
          <a:off x="22212300" y="934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111205</xdr:rowOff>
    </xdr:from>
    <xdr:to>
      <xdr:col>112</xdr:col>
      <xdr:colOff>38100</xdr:colOff>
      <xdr:row>55</xdr:row>
      <xdr:rowOff>41355</xdr:rowOff>
    </xdr:to>
    <xdr:sp macro="" textlink="">
      <xdr:nvSpPr>
        <xdr:cNvPr id="796" name="楕円 795"/>
        <xdr:cNvSpPr/>
      </xdr:nvSpPr>
      <xdr:spPr>
        <a:xfrm>
          <a:off x="21272500" y="936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57882</xdr:rowOff>
    </xdr:from>
    <xdr:ext cx="534377" cy="259045"/>
    <xdr:sp macro="" textlink="">
      <xdr:nvSpPr>
        <xdr:cNvPr id="797" name="テキスト ボックス 796"/>
        <xdr:cNvSpPr txBox="1"/>
      </xdr:nvSpPr>
      <xdr:spPr>
        <a:xfrm>
          <a:off x="21056111" y="914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51214</xdr:rowOff>
    </xdr:from>
    <xdr:to>
      <xdr:col>107</xdr:col>
      <xdr:colOff>101600</xdr:colOff>
      <xdr:row>53</xdr:row>
      <xdr:rowOff>152814</xdr:rowOff>
    </xdr:to>
    <xdr:sp macro="" textlink="">
      <xdr:nvSpPr>
        <xdr:cNvPr id="798" name="楕円 797"/>
        <xdr:cNvSpPr/>
      </xdr:nvSpPr>
      <xdr:spPr>
        <a:xfrm>
          <a:off x="20383500" y="913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169341</xdr:rowOff>
    </xdr:from>
    <xdr:ext cx="534377" cy="259045"/>
    <xdr:sp macro="" textlink="">
      <xdr:nvSpPr>
        <xdr:cNvPr id="799" name="テキスト ボックス 798"/>
        <xdr:cNvSpPr txBox="1"/>
      </xdr:nvSpPr>
      <xdr:spPr>
        <a:xfrm>
          <a:off x="20167111" y="891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66236</xdr:rowOff>
    </xdr:from>
    <xdr:to>
      <xdr:col>102</xdr:col>
      <xdr:colOff>165100</xdr:colOff>
      <xdr:row>52</xdr:row>
      <xdr:rowOff>167836</xdr:rowOff>
    </xdr:to>
    <xdr:sp macro="" textlink="">
      <xdr:nvSpPr>
        <xdr:cNvPr id="800" name="楕円 799"/>
        <xdr:cNvSpPr/>
      </xdr:nvSpPr>
      <xdr:spPr>
        <a:xfrm>
          <a:off x="19494500" y="898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12913</xdr:rowOff>
    </xdr:from>
    <xdr:ext cx="534377" cy="259045"/>
    <xdr:sp macro="" textlink="">
      <xdr:nvSpPr>
        <xdr:cNvPr id="801" name="テキスト ボックス 800"/>
        <xdr:cNvSpPr txBox="1"/>
      </xdr:nvSpPr>
      <xdr:spPr>
        <a:xfrm>
          <a:off x="19278111" y="87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168910</xdr:rowOff>
    </xdr:from>
    <xdr:to>
      <xdr:col>98</xdr:col>
      <xdr:colOff>38100</xdr:colOff>
      <xdr:row>51</xdr:row>
      <xdr:rowOff>99060</xdr:rowOff>
    </xdr:to>
    <xdr:sp macro="" textlink="">
      <xdr:nvSpPr>
        <xdr:cNvPr id="802" name="楕円 801"/>
        <xdr:cNvSpPr/>
      </xdr:nvSpPr>
      <xdr:spPr>
        <a:xfrm>
          <a:off x="18605500" y="87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115587</xdr:rowOff>
    </xdr:from>
    <xdr:ext cx="534377" cy="259045"/>
    <xdr:sp macro="" textlink="">
      <xdr:nvSpPr>
        <xdr:cNvPr id="803" name="テキスト ボックス 802"/>
        <xdr:cNvSpPr txBox="1"/>
      </xdr:nvSpPr>
      <xdr:spPr>
        <a:xfrm>
          <a:off x="18389111" y="851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4" name="テキスト ボックス 81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4" name="テキスト ボックス 82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6" name="テキスト ボックス 82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8" name="直線コネクタ 827"/>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9"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30" name="直線コネクタ 829"/>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31"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2" name="直線コネクタ 831"/>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81902</xdr:rowOff>
    </xdr:from>
    <xdr:to>
      <xdr:col>116</xdr:col>
      <xdr:colOff>63500</xdr:colOff>
      <xdr:row>76</xdr:row>
      <xdr:rowOff>113030</xdr:rowOff>
    </xdr:to>
    <xdr:cxnSp macro="">
      <xdr:nvCxnSpPr>
        <xdr:cNvPr id="833" name="直線コネクタ 832"/>
        <xdr:cNvCxnSpPr/>
      </xdr:nvCxnSpPr>
      <xdr:spPr>
        <a:xfrm flipV="1">
          <a:off x="21323300" y="13112102"/>
          <a:ext cx="838200" cy="3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4"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5" name="フローチャート: 判断 834"/>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113030</xdr:rowOff>
    </xdr:from>
    <xdr:to>
      <xdr:col>111</xdr:col>
      <xdr:colOff>177800</xdr:colOff>
      <xdr:row>76</xdr:row>
      <xdr:rowOff>115239</xdr:rowOff>
    </xdr:to>
    <xdr:cxnSp macro="">
      <xdr:nvCxnSpPr>
        <xdr:cNvPr id="836" name="直線コネクタ 835"/>
        <xdr:cNvCxnSpPr/>
      </xdr:nvCxnSpPr>
      <xdr:spPr>
        <a:xfrm flipV="1">
          <a:off x="20434300" y="13143230"/>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7" name="フローチャート: 判断 836"/>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8" name="テキスト ボックス 837"/>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112288</xdr:rowOff>
    </xdr:from>
    <xdr:to>
      <xdr:col>107</xdr:col>
      <xdr:colOff>50800</xdr:colOff>
      <xdr:row>76</xdr:row>
      <xdr:rowOff>115239</xdr:rowOff>
    </xdr:to>
    <xdr:cxnSp macro="">
      <xdr:nvCxnSpPr>
        <xdr:cNvPr id="839" name="直線コネクタ 838"/>
        <xdr:cNvCxnSpPr/>
      </xdr:nvCxnSpPr>
      <xdr:spPr>
        <a:xfrm>
          <a:off x="19545300" y="13142488"/>
          <a:ext cx="889000" cy="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40" name="フローチャート: 判断 839"/>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15721</xdr:rowOff>
    </xdr:from>
    <xdr:ext cx="534377" cy="259045"/>
    <xdr:sp macro="" textlink="">
      <xdr:nvSpPr>
        <xdr:cNvPr id="841" name="テキスト ボックス 840"/>
        <xdr:cNvSpPr txBox="1"/>
      </xdr:nvSpPr>
      <xdr:spPr>
        <a:xfrm>
          <a:off x="20167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112288</xdr:rowOff>
    </xdr:from>
    <xdr:to>
      <xdr:col>102</xdr:col>
      <xdr:colOff>114300</xdr:colOff>
      <xdr:row>76</xdr:row>
      <xdr:rowOff>153036</xdr:rowOff>
    </xdr:to>
    <xdr:cxnSp macro="">
      <xdr:nvCxnSpPr>
        <xdr:cNvPr id="842" name="直線コネクタ 841"/>
        <xdr:cNvCxnSpPr/>
      </xdr:nvCxnSpPr>
      <xdr:spPr>
        <a:xfrm flipV="1">
          <a:off x="18656300" y="13142488"/>
          <a:ext cx="889000" cy="4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132886</xdr:rowOff>
    </xdr:from>
    <xdr:to>
      <xdr:col>102</xdr:col>
      <xdr:colOff>165100</xdr:colOff>
      <xdr:row>77</xdr:row>
      <xdr:rowOff>63036</xdr:rowOff>
    </xdr:to>
    <xdr:sp macro="" textlink="">
      <xdr:nvSpPr>
        <xdr:cNvPr id="843" name="フローチャート: 判断 842"/>
        <xdr:cNvSpPr/>
      </xdr:nvSpPr>
      <xdr:spPr>
        <a:xfrm>
          <a:off x="19494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54163</xdr:rowOff>
    </xdr:from>
    <xdr:ext cx="534377" cy="259045"/>
    <xdr:sp macro="" textlink="">
      <xdr:nvSpPr>
        <xdr:cNvPr id="844" name="テキスト ボックス 843"/>
        <xdr:cNvSpPr txBox="1"/>
      </xdr:nvSpPr>
      <xdr:spPr>
        <a:xfrm>
          <a:off x="19278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149937</xdr:rowOff>
    </xdr:from>
    <xdr:to>
      <xdr:col>98</xdr:col>
      <xdr:colOff>38100</xdr:colOff>
      <xdr:row>77</xdr:row>
      <xdr:rowOff>80087</xdr:rowOff>
    </xdr:to>
    <xdr:sp macro="" textlink="">
      <xdr:nvSpPr>
        <xdr:cNvPr id="845" name="フローチャート: 判断 844"/>
        <xdr:cNvSpPr/>
      </xdr:nvSpPr>
      <xdr:spPr>
        <a:xfrm>
          <a:off x="18605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71214</xdr:rowOff>
    </xdr:from>
    <xdr:ext cx="534377" cy="259045"/>
    <xdr:sp macro="" textlink="">
      <xdr:nvSpPr>
        <xdr:cNvPr id="846" name="テキスト ボックス 845"/>
        <xdr:cNvSpPr txBox="1"/>
      </xdr:nvSpPr>
      <xdr:spPr>
        <a:xfrm>
          <a:off x="18389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31102</xdr:rowOff>
    </xdr:from>
    <xdr:to>
      <xdr:col>116</xdr:col>
      <xdr:colOff>114300</xdr:colOff>
      <xdr:row>76</xdr:row>
      <xdr:rowOff>132702</xdr:rowOff>
    </xdr:to>
    <xdr:sp macro="" textlink="">
      <xdr:nvSpPr>
        <xdr:cNvPr id="852" name="楕円 851"/>
        <xdr:cNvSpPr/>
      </xdr:nvSpPr>
      <xdr:spPr>
        <a:xfrm>
          <a:off x="22110700" y="1306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53979</xdr:rowOff>
    </xdr:from>
    <xdr:ext cx="534377" cy="259045"/>
    <xdr:sp macro="" textlink="">
      <xdr:nvSpPr>
        <xdr:cNvPr id="853" name="繰出金該当値テキスト"/>
        <xdr:cNvSpPr txBox="1"/>
      </xdr:nvSpPr>
      <xdr:spPr>
        <a:xfrm>
          <a:off x="22212300" y="129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62230</xdr:rowOff>
    </xdr:from>
    <xdr:to>
      <xdr:col>112</xdr:col>
      <xdr:colOff>38100</xdr:colOff>
      <xdr:row>76</xdr:row>
      <xdr:rowOff>163830</xdr:rowOff>
    </xdr:to>
    <xdr:sp macro="" textlink="">
      <xdr:nvSpPr>
        <xdr:cNvPr id="854" name="楕円 853"/>
        <xdr:cNvSpPr/>
      </xdr:nvSpPr>
      <xdr:spPr>
        <a:xfrm>
          <a:off x="21272500" y="130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8907</xdr:rowOff>
    </xdr:from>
    <xdr:ext cx="534377" cy="259045"/>
    <xdr:sp macro="" textlink="">
      <xdr:nvSpPr>
        <xdr:cNvPr id="855" name="テキスト ボックス 854"/>
        <xdr:cNvSpPr txBox="1"/>
      </xdr:nvSpPr>
      <xdr:spPr>
        <a:xfrm>
          <a:off x="21056111" y="128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64439</xdr:rowOff>
    </xdr:from>
    <xdr:to>
      <xdr:col>107</xdr:col>
      <xdr:colOff>101600</xdr:colOff>
      <xdr:row>76</xdr:row>
      <xdr:rowOff>166039</xdr:rowOff>
    </xdr:to>
    <xdr:sp macro="" textlink="">
      <xdr:nvSpPr>
        <xdr:cNvPr id="856" name="楕円 855"/>
        <xdr:cNvSpPr/>
      </xdr:nvSpPr>
      <xdr:spPr>
        <a:xfrm>
          <a:off x="20383500" y="1309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11116</xdr:rowOff>
    </xdr:from>
    <xdr:ext cx="534377" cy="259045"/>
    <xdr:sp macro="" textlink="">
      <xdr:nvSpPr>
        <xdr:cNvPr id="857" name="テキスト ボックス 856"/>
        <xdr:cNvSpPr txBox="1"/>
      </xdr:nvSpPr>
      <xdr:spPr>
        <a:xfrm>
          <a:off x="20167111" y="1286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61488</xdr:rowOff>
    </xdr:from>
    <xdr:to>
      <xdr:col>102</xdr:col>
      <xdr:colOff>165100</xdr:colOff>
      <xdr:row>76</xdr:row>
      <xdr:rowOff>163088</xdr:rowOff>
    </xdr:to>
    <xdr:sp macro="" textlink="">
      <xdr:nvSpPr>
        <xdr:cNvPr id="858" name="楕円 857"/>
        <xdr:cNvSpPr/>
      </xdr:nvSpPr>
      <xdr:spPr>
        <a:xfrm>
          <a:off x="19494500" y="130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8164</xdr:rowOff>
    </xdr:from>
    <xdr:ext cx="534377" cy="259045"/>
    <xdr:sp macro="" textlink="">
      <xdr:nvSpPr>
        <xdr:cNvPr id="859" name="テキスト ボックス 858"/>
        <xdr:cNvSpPr txBox="1"/>
      </xdr:nvSpPr>
      <xdr:spPr>
        <a:xfrm>
          <a:off x="19278111" y="128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102236</xdr:rowOff>
    </xdr:from>
    <xdr:to>
      <xdr:col>98</xdr:col>
      <xdr:colOff>38100</xdr:colOff>
      <xdr:row>77</xdr:row>
      <xdr:rowOff>32386</xdr:rowOff>
    </xdr:to>
    <xdr:sp macro="" textlink="">
      <xdr:nvSpPr>
        <xdr:cNvPr id="860" name="楕円 859"/>
        <xdr:cNvSpPr/>
      </xdr:nvSpPr>
      <xdr:spPr>
        <a:xfrm>
          <a:off x="18605500" y="1313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48912</xdr:rowOff>
    </xdr:from>
    <xdr:ext cx="534377" cy="259045"/>
    <xdr:sp macro="" textlink="">
      <xdr:nvSpPr>
        <xdr:cNvPr id="861" name="テキスト ボックス 860"/>
        <xdr:cNvSpPr txBox="1"/>
      </xdr:nvSpPr>
      <xdr:spPr>
        <a:xfrm>
          <a:off x="18389111" y="1290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7" name="テキスト ボックス 88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4" name="テキスト ボックス 90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平成２９年度は、平成２７年度に発生した関東東北豪雨災害に関する災害復旧事業が平成２８年度にほぼ完了したことに伴い災害復旧事業費が減少となった。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制度融資の残債分の減等により年々減少はしているが、依然県平均や類似団体と比較しても高い数値を示し、また、公共施設の老朽化の進展により、道路舗装工事等の維持補修費が引き続き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義務的経費については、人件費及び公債費が概ね減少傾向にあるが扶助費は引き続き増加傾向にあり、今後も「第５期財政健全化推進計画」に基づき、経常経費の削減等、健全財政運営の確保に向けた不断の取り組み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人件費は全国、栃木県平均、類似団体と比較して高い水準にあるが、その要因としては、ごみ処理施設、し尿処理施設、消防業務等を直営で行っていることがあげられる。今後も「定員適正化計画」に基づき、計画的な職員採用を行うとともに、事務の効率化や民間委託等の推進により、職員数と総人件費の抑制につと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栃木県鹿沼市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98,652
97,564
490.64
39,645,878
38,746,307
750,777
22,734,533
27,407,020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1778</xdr:rowOff>
    </xdr:from>
    <xdr:to>
      <xdr:col>24</xdr:col>
      <xdr:colOff>63500</xdr:colOff>
      <xdr:row>37</xdr:row>
      <xdr:rowOff>6731</xdr:rowOff>
    </xdr:to>
    <xdr:cxnSp macro="">
      <xdr:nvCxnSpPr>
        <xdr:cNvPr id="61" name="直線コネクタ 60"/>
        <xdr:cNvCxnSpPr/>
      </xdr:nvCxnSpPr>
      <xdr:spPr>
        <a:xfrm flipV="1">
          <a:off x="3797300" y="6345428"/>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121412</xdr:rowOff>
    </xdr:from>
    <xdr:to>
      <xdr:col>19</xdr:col>
      <xdr:colOff>177800</xdr:colOff>
      <xdr:row>37</xdr:row>
      <xdr:rowOff>6731</xdr:rowOff>
    </xdr:to>
    <xdr:cxnSp macro="">
      <xdr:nvCxnSpPr>
        <xdr:cNvPr id="64" name="直線コネクタ 63"/>
        <xdr:cNvCxnSpPr/>
      </xdr:nvCxnSpPr>
      <xdr:spPr>
        <a:xfrm>
          <a:off x="2908300" y="6293612"/>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97790</xdr:rowOff>
    </xdr:from>
    <xdr:to>
      <xdr:col>15</xdr:col>
      <xdr:colOff>50800</xdr:colOff>
      <xdr:row>36</xdr:row>
      <xdr:rowOff>121412</xdr:rowOff>
    </xdr:to>
    <xdr:cxnSp macro="">
      <xdr:nvCxnSpPr>
        <xdr:cNvPr id="67" name="直線コネクタ 66"/>
        <xdr:cNvCxnSpPr/>
      </xdr:nvCxnSpPr>
      <xdr:spPr>
        <a:xfrm>
          <a:off x="2019300" y="626999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97790</xdr:rowOff>
    </xdr:from>
    <xdr:to>
      <xdr:col>10</xdr:col>
      <xdr:colOff>114300</xdr:colOff>
      <xdr:row>36</xdr:row>
      <xdr:rowOff>135509</xdr:rowOff>
    </xdr:to>
    <xdr:cxnSp macro="">
      <xdr:nvCxnSpPr>
        <xdr:cNvPr id="70" name="直線コネクタ 69"/>
        <xdr:cNvCxnSpPr/>
      </xdr:nvCxnSpPr>
      <xdr:spPr>
        <a:xfrm flipV="1">
          <a:off x="1130300" y="6269990"/>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12700</xdr:rowOff>
    </xdr:from>
    <xdr:to>
      <xdr:col>10</xdr:col>
      <xdr:colOff>165100</xdr:colOff>
      <xdr:row>37</xdr:row>
      <xdr:rowOff>114300</xdr:rowOff>
    </xdr:to>
    <xdr:sp macro="" textlink="">
      <xdr:nvSpPr>
        <xdr:cNvPr id="71" name="フローチャート: 判断 70"/>
        <xdr:cNvSpPr/>
      </xdr:nvSpPr>
      <xdr:spPr>
        <a:xfrm>
          <a:off x="1968500" y="635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105427</xdr:rowOff>
    </xdr:from>
    <xdr:ext cx="469744" cy="259045"/>
    <xdr:sp macro="" textlink="">
      <xdr:nvSpPr>
        <xdr:cNvPr id="72" name="テキスト ボックス 71"/>
        <xdr:cNvSpPr txBox="1"/>
      </xdr:nvSpPr>
      <xdr:spPr>
        <a:xfrm>
          <a:off x="178442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31750</xdr:rowOff>
    </xdr:from>
    <xdr:to>
      <xdr:col>6</xdr:col>
      <xdr:colOff>38100</xdr:colOff>
      <xdr:row>37</xdr:row>
      <xdr:rowOff>133350</xdr:rowOff>
    </xdr:to>
    <xdr:sp macro="" textlink="">
      <xdr:nvSpPr>
        <xdr:cNvPr id="73" name="フローチャート: 判断 72"/>
        <xdr:cNvSpPr/>
      </xdr:nvSpPr>
      <xdr:spPr>
        <a:xfrm>
          <a:off x="10795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124477</xdr:rowOff>
    </xdr:from>
    <xdr:ext cx="469744" cy="259045"/>
    <xdr:sp macro="" textlink="">
      <xdr:nvSpPr>
        <xdr:cNvPr id="74" name="テキスト ボックス 73"/>
        <xdr:cNvSpPr txBox="1"/>
      </xdr:nvSpPr>
      <xdr:spPr>
        <a:xfrm>
          <a:off x="895428"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122428</xdr:rowOff>
    </xdr:from>
    <xdr:to>
      <xdr:col>24</xdr:col>
      <xdr:colOff>114300</xdr:colOff>
      <xdr:row>37</xdr:row>
      <xdr:rowOff>52578</xdr:rowOff>
    </xdr:to>
    <xdr:sp macro="" textlink="">
      <xdr:nvSpPr>
        <xdr:cNvPr id="80" name="楕円 79"/>
        <xdr:cNvSpPr/>
      </xdr:nvSpPr>
      <xdr:spPr>
        <a:xfrm>
          <a:off x="4584700" y="62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100855</xdr:rowOff>
    </xdr:from>
    <xdr:ext cx="469744" cy="259045"/>
    <xdr:sp macro="" textlink="">
      <xdr:nvSpPr>
        <xdr:cNvPr id="81" name="議会費該当値テキスト"/>
        <xdr:cNvSpPr txBox="1"/>
      </xdr:nvSpPr>
      <xdr:spPr>
        <a:xfrm>
          <a:off x="4686300"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127381</xdr:rowOff>
    </xdr:from>
    <xdr:to>
      <xdr:col>20</xdr:col>
      <xdr:colOff>38100</xdr:colOff>
      <xdr:row>37</xdr:row>
      <xdr:rowOff>57531</xdr:rowOff>
    </xdr:to>
    <xdr:sp macro="" textlink="">
      <xdr:nvSpPr>
        <xdr:cNvPr id="82" name="楕円 81"/>
        <xdr:cNvSpPr/>
      </xdr:nvSpPr>
      <xdr:spPr>
        <a:xfrm>
          <a:off x="3746500" y="62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48658</xdr:rowOff>
    </xdr:from>
    <xdr:ext cx="469744" cy="259045"/>
    <xdr:sp macro="" textlink="">
      <xdr:nvSpPr>
        <xdr:cNvPr id="83" name="テキスト ボックス 82"/>
        <xdr:cNvSpPr txBox="1"/>
      </xdr:nvSpPr>
      <xdr:spPr>
        <a:xfrm>
          <a:off x="3562428" y="639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70612</xdr:rowOff>
    </xdr:from>
    <xdr:to>
      <xdr:col>15</xdr:col>
      <xdr:colOff>101600</xdr:colOff>
      <xdr:row>37</xdr:row>
      <xdr:rowOff>762</xdr:rowOff>
    </xdr:to>
    <xdr:sp macro="" textlink="">
      <xdr:nvSpPr>
        <xdr:cNvPr id="84" name="楕円 83"/>
        <xdr:cNvSpPr/>
      </xdr:nvSpPr>
      <xdr:spPr>
        <a:xfrm>
          <a:off x="2857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163339</xdr:rowOff>
    </xdr:from>
    <xdr:ext cx="469744" cy="259045"/>
    <xdr:sp macro="" textlink="">
      <xdr:nvSpPr>
        <xdr:cNvPr id="85" name="テキスト ボックス 84"/>
        <xdr:cNvSpPr txBox="1"/>
      </xdr:nvSpPr>
      <xdr:spPr>
        <a:xfrm>
          <a:off x="2673428" y="633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46990</xdr:rowOff>
    </xdr:from>
    <xdr:to>
      <xdr:col>10</xdr:col>
      <xdr:colOff>165100</xdr:colOff>
      <xdr:row>36</xdr:row>
      <xdr:rowOff>148590</xdr:rowOff>
    </xdr:to>
    <xdr:sp macro="" textlink="">
      <xdr:nvSpPr>
        <xdr:cNvPr id="86" name="楕円 85"/>
        <xdr:cNvSpPr/>
      </xdr:nvSpPr>
      <xdr:spPr>
        <a:xfrm>
          <a:off x="196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165117</xdr:rowOff>
    </xdr:from>
    <xdr:ext cx="469744" cy="259045"/>
    <xdr:sp macro="" textlink="">
      <xdr:nvSpPr>
        <xdr:cNvPr id="87" name="テキスト ボックス 86"/>
        <xdr:cNvSpPr txBox="1"/>
      </xdr:nvSpPr>
      <xdr:spPr>
        <a:xfrm>
          <a:off x="1784428" y="599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84709</xdr:rowOff>
    </xdr:from>
    <xdr:to>
      <xdr:col>6</xdr:col>
      <xdr:colOff>38100</xdr:colOff>
      <xdr:row>37</xdr:row>
      <xdr:rowOff>14859</xdr:rowOff>
    </xdr:to>
    <xdr:sp macro="" textlink="">
      <xdr:nvSpPr>
        <xdr:cNvPr id="88" name="楕円 87"/>
        <xdr:cNvSpPr/>
      </xdr:nvSpPr>
      <xdr:spPr>
        <a:xfrm>
          <a:off x="1079500" y="62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31386</xdr:rowOff>
    </xdr:from>
    <xdr:ext cx="469744" cy="259045"/>
    <xdr:sp macro="" textlink="">
      <xdr:nvSpPr>
        <xdr:cNvPr id="89" name="テキスト ボックス 88"/>
        <xdr:cNvSpPr txBox="1"/>
      </xdr:nvSpPr>
      <xdr:spPr>
        <a:xfrm>
          <a:off x="895428" y="603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79404</xdr:rowOff>
    </xdr:from>
    <xdr:to>
      <xdr:col>24</xdr:col>
      <xdr:colOff>63500</xdr:colOff>
      <xdr:row>57</xdr:row>
      <xdr:rowOff>81859</xdr:rowOff>
    </xdr:to>
    <xdr:cxnSp macro="">
      <xdr:nvCxnSpPr>
        <xdr:cNvPr id="116" name="直線コネクタ 115"/>
        <xdr:cNvCxnSpPr/>
      </xdr:nvCxnSpPr>
      <xdr:spPr>
        <a:xfrm>
          <a:off x="3797300" y="9852054"/>
          <a:ext cx="838200" cy="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79404</xdr:rowOff>
    </xdr:from>
    <xdr:to>
      <xdr:col>19</xdr:col>
      <xdr:colOff>177800</xdr:colOff>
      <xdr:row>57</xdr:row>
      <xdr:rowOff>88754</xdr:rowOff>
    </xdr:to>
    <xdr:cxnSp macro="">
      <xdr:nvCxnSpPr>
        <xdr:cNvPr id="119" name="直線コネクタ 118"/>
        <xdr:cNvCxnSpPr/>
      </xdr:nvCxnSpPr>
      <xdr:spPr>
        <a:xfrm flipV="1">
          <a:off x="2908300" y="9852054"/>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88754</xdr:rowOff>
    </xdr:from>
    <xdr:to>
      <xdr:col>15</xdr:col>
      <xdr:colOff>50800</xdr:colOff>
      <xdr:row>57</xdr:row>
      <xdr:rowOff>105588</xdr:rowOff>
    </xdr:to>
    <xdr:cxnSp macro="">
      <xdr:nvCxnSpPr>
        <xdr:cNvPr id="122" name="直線コネクタ 121"/>
        <xdr:cNvCxnSpPr/>
      </xdr:nvCxnSpPr>
      <xdr:spPr>
        <a:xfrm flipV="1">
          <a:off x="2019300" y="9861404"/>
          <a:ext cx="889000" cy="1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105588</xdr:rowOff>
    </xdr:from>
    <xdr:to>
      <xdr:col>10</xdr:col>
      <xdr:colOff>114300</xdr:colOff>
      <xdr:row>57</xdr:row>
      <xdr:rowOff>120978</xdr:rowOff>
    </xdr:to>
    <xdr:cxnSp macro="">
      <xdr:nvCxnSpPr>
        <xdr:cNvPr id="125" name="直線コネクタ 124"/>
        <xdr:cNvCxnSpPr/>
      </xdr:nvCxnSpPr>
      <xdr:spPr>
        <a:xfrm flipV="1">
          <a:off x="1130300" y="9878238"/>
          <a:ext cx="889000" cy="1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167772</xdr:rowOff>
    </xdr:from>
    <xdr:ext cx="534377" cy="259045"/>
    <xdr:sp macro="" textlink="">
      <xdr:nvSpPr>
        <xdr:cNvPr id="127" name="テキスト ボックス 126"/>
        <xdr:cNvSpPr txBox="1"/>
      </xdr:nvSpPr>
      <xdr:spPr>
        <a:xfrm>
          <a:off x="1752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31059</xdr:rowOff>
    </xdr:from>
    <xdr:to>
      <xdr:col>24</xdr:col>
      <xdr:colOff>114300</xdr:colOff>
      <xdr:row>57</xdr:row>
      <xdr:rowOff>132659</xdr:rowOff>
    </xdr:to>
    <xdr:sp macro="" textlink="">
      <xdr:nvSpPr>
        <xdr:cNvPr id="135" name="楕円 134"/>
        <xdr:cNvSpPr/>
      </xdr:nvSpPr>
      <xdr:spPr>
        <a:xfrm>
          <a:off x="4584700" y="98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161071</xdr:rowOff>
    </xdr:from>
    <xdr:ext cx="534377" cy="259045"/>
    <xdr:sp macro="" textlink="">
      <xdr:nvSpPr>
        <xdr:cNvPr id="136" name="総務費該当値テキスト"/>
        <xdr:cNvSpPr txBox="1"/>
      </xdr:nvSpPr>
      <xdr:spPr>
        <a:xfrm>
          <a:off x="4686300" y="97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28604</xdr:rowOff>
    </xdr:from>
    <xdr:to>
      <xdr:col>20</xdr:col>
      <xdr:colOff>38100</xdr:colOff>
      <xdr:row>57</xdr:row>
      <xdr:rowOff>130204</xdr:rowOff>
    </xdr:to>
    <xdr:sp macro="" textlink="">
      <xdr:nvSpPr>
        <xdr:cNvPr id="137" name="楕円 136"/>
        <xdr:cNvSpPr/>
      </xdr:nvSpPr>
      <xdr:spPr>
        <a:xfrm>
          <a:off x="3746500" y="980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121331</xdr:rowOff>
    </xdr:from>
    <xdr:ext cx="534377" cy="259045"/>
    <xdr:sp macro="" textlink="">
      <xdr:nvSpPr>
        <xdr:cNvPr id="138" name="テキスト ボックス 137"/>
        <xdr:cNvSpPr txBox="1"/>
      </xdr:nvSpPr>
      <xdr:spPr>
        <a:xfrm>
          <a:off x="3530111" y="989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37954</xdr:rowOff>
    </xdr:from>
    <xdr:to>
      <xdr:col>15</xdr:col>
      <xdr:colOff>101600</xdr:colOff>
      <xdr:row>57</xdr:row>
      <xdr:rowOff>139554</xdr:rowOff>
    </xdr:to>
    <xdr:sp macro="" textlink="">
      <xdr:nvSpPr>
        <xdr:cNvPr id="139" name="楕円 138"/>
        <xdr:cNvSpPr/>
      </xdr:nvSpPr>
      <xdr:spPr>
        <a:xfrm>
          <a:off x="2857500" y="981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130681</xdr:rowOff>
    </xdr:from>
    <xdr:ext cx="534377" cy="259045"/>
    <xdr:sp macro="" textlink="">
      <xdr:nvSpPr>
        <xdr:cNvPr id="140" name="テキスト ボックス 139"/>
        <xdr:cNvSpPr txBox="1"/>
      </xdr:nvSpPr>
      <xdr:spPr>
        <a:xfrm>
          <a:off x="2641111" y="99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54788</xdr:rowOff>
    </xdr:from>
    <xdr:to>
      <xdr:col>10</xdr:col>
      <xdr:colOff>165100</xdr:colOff>
      <xdr:row>57</xdr:row>
      <xdr:rowOff>156388</xdr:rowOff>
    </xdr:to>
    <xdr:sp macro="" textlink="">
      <xdr:nvSpPr>
        <xdr:cNvPr id="141" name="楕円 140"/>
        <xdr:cNvSpPr/>
      </xdr:nvSpPr>
      <xdr:spPr>
        <a:xfrm>
          <a:off x="1968500" y="982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147515</xdr:rowOff>
    </xdr:from>
    <xdr:ext cx="534377" cy="259045"/>
    <xdr:sp macro="" textlink="">
      <xdr:nvSpPr>
        <xdr:cNvPr id="142" name="テキスト ボックス 141"/>
        <xdr:cNvSpPr txBox="1"/>
      </xdr:nvSpPr>
      <xdr:spPr>
        <a:xfrm>
          <a:off x="1752111" y="99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70178</xdr:rowOff>
    </xdr:from>
    <xdr:to>
      <xdr:col>6</xdr:col>
      <xdr:colOff>38100</xdr:colOff>
      <xdr:row>58</xdr:row>
      <xdr:rowOff>328</xdr:rowOff>
    </xdr:to>
    <xdr:sp macro="" textlink="">
      <xdr:nvSpPr>
        <xdr:cNvPr id="143" name="楕円 142"/>
        <xdr:cNvSpPr/>
      </xdr:nvSpPr>
      <xdr:spPr>
        <a:xfrm>
          <a:off x="1079500" y="984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162905</xdr:rowOff>
    </xdr:from>
    <xdr:ext cx="534377" cy="259045"/>
    <xdr:sp macro="" textlink="">
      <xdr:nvSpPr>
        <xdr:cNvPr id="144" name="テキスト ボックス 143"/>
        <xdr:cNvSpPr txBox="1"/>
      </xdr:nvSpPr>
      <xdr:spPr>
        <a:xfrm>
          <a:off x="863111" y="993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120177</xdr:rowOff>
    </xdr:from>
    <xdr:to>
      <xdr:col>24</xdr:col>
      <xdr:colOff>63500</xdr:colOff>
      <xdr:row>77</xdr:row>
      <xdr:rowOff>151665</xdr:rowOff>
    </xdr:to>
    <xdr:cxnSp macro="">
      <xdr:nvCxnSpPr>
        <xdr:cNvPr id="172" name="直線コネクタ 171"/>
        <xdr:cNvCxnSpPr/>
      </xdr:nvCxnSpPr>
      <xdr:spPr>
        <a:xfrm flipV="1">
          <a:off x="3797300" y="13321827"/>
          <a:ext cx="838200" cy="3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151665</xdr:rowOff>
    </xdr:from>
    <xdr:to>
      <xdr:col>19</xdr:col>
      <xdr:colOff>177800</xdr:colOff>
      <xdr:row>78</xdr:row>
      <xdr:rowOff>6339</xdr:rowOff>
    </xdr:to>
    <xdr:cxnSp macro="">
      <xdr:nvCxnSpPr>
        <xdr:cNvPr id="175" name="直線コネクタ 174"/>
        <xdr:cNvCxnSpPr/>
      </xdr:nvCxnSpPr>
      <xdr:spPr>
        <a:xfrm flipV="1">
          <a:off x="2908300" y="13353315"/>
          <a:ext cx="889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6339</xdr:rowOff>
    </xdr:from>
    <xdr:to>
      <xdr:col>15</xdr:col>
      <xdr:colOff>50800</xdr:colOff>
      <xdr:row>78</xdr:row>
      <xdr:rowOff>11771</xdr:rowOff>
    </xdr:to>
    <xdr:cxnSp macro="">
      <xdr:nvCxnSpPr>
        <xdr:cNvPr id="178" name="直線コネクタ 177"/>
        <xdr:cNvCxnSpPr/>
      </xdr:nvCxnSpPr>
      <xdr:spPr>
        <a:xfrm flipV="1">
          <a:off x="2019300" y="13379439"/>
          <a:ext cx="889000" cy="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11771</xdr:rowOff>
    </xdr:from>
    <xdr:to>
      <xdr:col>10</xdr:col>
      <xdr:colOff>114300</xdr:colOff>
      <xdr:row>78</xdr:row>
      <xdr:rowOff>70603</xdr:rowOff>
    </xdr:to>
    <xdr:cxnSp macro="">
      <xdr:nvCxnSpPr>
        <xdr:cNvPr id="181" name="直線コネクタ 180"/>
        <xdr:cNvCxnSpPr/>
      </xdr:nvCxnSpPr>
      <xdr:spPr>
        <a:xfrm flipV="1">
          <a:off x="1130300" y="13384871"/>
          <a:ext cx="889000" cy="5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71188</xdr:rowOff>
    </xdr:from>
    <xdr:to>
      <xdr:col>10</xdr:col>
      <xdr:colOff>165100</xdr:colOff>
      <xdr:row>78</xdr:row>
      <xdr:rowOff>1338</xdr:rowOff>
    </xdr:to>
    <xdr:sp macro="" textlink="">
      <xdr:nvSpPr>
        <xdr:cNvPr id="182" name="フローチャート: 判断 181"/>
        <xdr:cNvSpPr/>
      </xdr:nvSpPr>
      <xdr:spPr>
        <a:xfrm>
          <a:off x="1968500" y="1327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17865</xdr:rowOff>
    </xdr:from>
    <xdr:ext cx="599010" cy="259045"/>
    <xdr:sp macro="" textlink="">
      <xdr:nvSpPr>
        <xdr:cNvPr id="183" name="テキスト ボックス 182"/>
        <xdr:cNvSpPr txBox="1"/>
      </xdr:nvSpPr>
      <xdr:spPr>
        <a:xfrm>
          <a:off x="1719795" y="13048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113854</xdr:rowOff>
    </xdr:from>
    <xdr:to>
      <xdr:col>6</xdr:col>
      <xdr:colOff>38100</xdr:colOff>
      <xdr:row>78</xdr:row>
      <xdr:rowOff>44004</xdr:rowOff>
    </xdr:to>
    <xdr:sp macro="" textlink="">
      <xdr:nvSpPr>
        <xdr:cNvPr id="184" name="フローチャート: 判断 183"/>
        <xdr:cNvSpPr/>
      </xdr:nvSpPr>
      <xdr:spPr>
        <a:xfrm>
          <a:off x="1079500" y="1331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60531</xdr:rowOff>
    </xdr:from>
    <xdr:ext cx="599010" cy="259045"/>
    <xdr:sp macro="" textlink="">
      <xdr:nvSpPr>
        <xdr:cNvPr id="185" name="テキスト ボックス 184"/>
        <xdr:cNvSpPr txBox="1"/>
      </xdr:nvSpPr>
      <xdr:spPr>
        <a:xfrm>
          <a:off x="830795" y="1309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69377</xdr:rowOff>
    </xdr:from>
    <xdr:to>
      <xdr:col>24</xdr:col>
      <xdr:colOff>114300</xdr:colOff>
      <xdr:row>77</xdr:row>
      <xdr:rowOff>170977</xdr:rowOff>
    </xdr:to>
    <xdr:sp macro="" textlink="">
      <xdr:nvSpPr>
        <xdr:cNvPr id="191" name="楕円 190"/>
        <xdr:cNvSpPr/>
      </xdr:nvSpPr>
      <xdr:spPr>
        <a:xfrm>
          <a:off x="4584700" y="132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92254</xdr:rowOff>
    </xdr:from>
    <xdr:ext cx="599010" cy="259045"/>
    <xdr:sp macro="" textlink="">
      <xdr:nvSpPr>
        <xdr:cNvPr id="192" name="民生費該当値テキスト"/>
        <xdr:cNvSpPr txBox="1"/>
      </xdr:nvSpPr>
      <xdr:spPr>
        <a:xfrm>
          <a:off x="4686300" y="13122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100865</xdr:rowOff>
    </xdr:from>
    <xdr:to>
      <xdr:col>20</xdr:col>
      <xdr:colOff>38100</xdr:colOff>
      <xdr:row>78</xdr:row>
      <xdr:rowOff>31015</xdr:rowOff>
    </xdr:to>
    <xdr:sp macro="" textlink="">
      <xdr:nvSpPr>
        <xdr:cNvPr id="193" name="楕円 192"/>
        <xdr:cNvSpPr/>
      </xdr:nvSpPr>
      <xdr:spPr>
        <a:xfrm>
          <a:off x="3746500" y="1330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22142</xdr:rowOff>
    </xdr:from>
    <xdr:ext cx="599010" cy="259045"/>
    <xdr:sp macro="" textlink="">
      <xdr:nvSpPr>
        <xdr:cNvPr id="194" name="テキスト ボックス 193"/>
        <xdr:cNvSpPr txBox="1"/>
      </xdr:nvSpPr>
      <xdr:spPr>
        <a:xfrm>
          <a:off x="3497795" y="1339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126989</xdr:rowOff>
    </xdr:from>
    <xdr:to>
      <xdr:col>15</xdr:col>
      <xdr:colOff>101600</xdr:colOff>
      <xdr:row>78</xdr:row>
      <xdr:rowOff>57139</xdr:rowOff>
    </xdr:to>
    <xdr:sp macro="" textlink="">
      <xdr:nvSpPr>
        <xdr:cNvPr id="195" name="楕円 194"/>
        <xdr:cNvSpPr/>
      </xdr:nvSpPr>
      <xdr:spPr>
        <a:xfrm>
          <a:off x="2857500" y="13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48266</xdr:rowOff>
    </xdr:from>
    <xdr:ext cx="599010" cy="259045"/>
    <xdr:sp macro="" textlink="">
      <xdr:nvSpPr>
        <xdr:cNvPr id="196" name="テキスト ボックス 195"/>
        <xdr:cNvSpPr txBox="1"/>
      </xdr:nvSpPr>
      <xdr:spPr>
        <a:xfrm>
          <a:off x="2608795" y="1342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132421</xdr:rowOff>
    </xdr:from>
    <xdr:to>
      <xdr:col>10</xdr:col>
      <xdr:colOff>165100</xdr:colOff>
      <xdr:row>78</xdr:row>
      <xdr:rowOff>62571</xdr:rowOff>
    </xdr:to>
    <xdr:sp macro="" textlink="">
      <xdr:nvSpPr>
        <xdr:cNvPr id="197" name="楕円 196"/>
        <xdr:cNvSpPr/>
      </xdr:nvSpPr>
      <xdr:spPr>
        <a:xfrm>
          <a:off x="1968500" y="1333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53698</xdr:rowOff>
    </xdr:from>
    <xdr:ext cx="599010" cy="259045"/>
    <xdr:sp macro="" textlink="">
      <xdr:nvSpPr>
        <xdr:cNvPr id="198" name="テキスト ボックス 197"/>
        <xdr:cNvSpPr txBox="1"/>
      </xdr:nvSpPr>
      <xdr:spPr>
        <a:xfrm>
          <a:off x="1719795" y="1342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19803</xdr:rowOff>
    </xdr:from>
    <xdr:to>
      <xdr:col>6</xdr:col>
      <xdr:colOff>38100</xdr:colOff>
      <xdr:row>78</xdr:row>
      <xdr:rowOff>121403</xdr:rowOff>
    </xdr:to>
    <xdr:sp macro="" textlink="">
      <xdr:nvSpPr>
        <xdr:cNvPr id="199" name="楕円 198"/>
        <xdr:cNvSpPr/>
      </xdr:nvSpPr>
      <xdr:spPr>
        <a:xfrm>
          <a:off x="1079500" y="1339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112530</xdr:rowOff>
    </xdr:from>
    <xdr:ext cx="599010" cy="259045"/>
    <xdr:sp macro="" textlink="">
      <xdr:nvSpPr>
        <xdr:cNvPr id="200" name="テキスト ボックス 199"/>
        <xdr:cNvSpPr txBox="1"/>
      </xdr:nvSpPr>
      <xdr:spPr>
        <a:xfrm>
          <a:off x="830795" y="13485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66159</xdr:rowOff>
    </xdr:from>
    <xdr:to>
      <xdr:col>24</xdr:col>
      <xdr:colOff>63500</xdr:colOff>
      <xdr:row>97</xdr:row>
      <xdr:rowOff>68697</xdr:rowOff>
    </xdr:to>
    <xdr:cxnSp macro="">
      <xdr:nvCxnSpPr>
        <xdr:cNvPr id="228" name="直線コネクタ 227"/>
        <xdr:cNvCxnSpPr/>
      </xdr:nvCxnSpPr>
      <xdr:spPr>
        <a:xfrm flipV="1">
          <a:off x="3797300" y="16696809"/>
          <a:ext cx="8382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81750</xdr:rowOff>
    </xdr:from>
    <xdr:to>
      <xdr:col>19</xdr:col>
      <xdr:colOff>177800</xdr:colOff>
      <xdr:row>97</xdr:row>
      <xdr:rowOff>68697</xdr:rowOff>
    </xdr:to>
    <xdr:cxnSp macro="">
      <xdr:nvCxnSpPr>
        <xdr:cNvPr id="231" name="直線コネクタ 230"/>
        <xdr:cNvCxnSpPr/>
      </xdr:nvCxnSpPr>
      <xdr:spPr>
        <a:xfrm>
          <a:off x="2908300" y="16026600"/>
          <a:ext cx="889000" cy="67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81750</xdr:rowOff>
    </xdr:from>
    <xdr:to>
      <xdr:col>15</xdr:col>
      <xdr:colOff>50800</xdr:colOff>
      <xdr:row>97</xdr:row>
      <xdr:rowOff>13353</xdr:rowOff>
    </xdr:to>
    <xdr:cxnSp macro="">
      <xdr:nvCxnSpPr>
        <xdr:cNvPr id="234" name="直線コネクタ 233"/>
        <xdr:cNvCxnSpPr/>
      </xdr:nvCxnSpPr>
      <xdr:spPr>
        <a:xfrm flipV="1">
          <a:off x="2019300" y="16026600"/>
          <a:ext cx="889000" cy="61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122054</xdr:rowOff>
    </xdr:from>
    <xdr:ext cx="534377" cy="259045"/>
    <xdr:sp macro="" textlink="">
      <xdr:nvSpPr>
        <xdr:cNvPr id="236" name="テキスト ボックス 235"/>
        <xdr:cNvSpPr txBox="1"/>
      </xdr:nvSpPr>
      <xdr:spPr>
        <a:xfrm>
          <a:off x="2641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13353</xdr:rowOff>
    </xdr:from>
    <xdr:to>
      <xdr:col>10</xdr:col>
      <xdr:colOff>114300</xdr:colOff>
      <xdr:row>97</xdr:row>
      <xdr:rowOff>71577</xdr:rowOff>
    </xdr:to>
    <xdr:cxnSp macro="">
      <xdr:nvCxnSpPr>
        <xdr:cNvPr id="237" name="直線コネクタ 236"/>
        <xdr:cNvCxnSpPr/>
      </xdr:nvCxnSpPr>
      <xdr:spPr>
        <a:xfrm flipV="1">
          <a:off x="1130300" y="16644003"/>
          <a:ext cx="889000" cy="5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38" name="フローチャート: 判断 237"/>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39" name="テキスト ボックス 238"/>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0" name="フローチャート: 判断 239"/>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1" name="テキスト ボックス 240"/>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15359</xdr:rowOff>
    </xdr:from>
    <xdr:to>
      <xdr:col>24</xdr:col>
      <xdr:colOff>114300</xdr:colOff>
      <xdr:row>97</xdr:row>
      <xdr:rowOff>116959</xdr:rowOff>
    </xdr:to>
    <xdr:sp macro="" textlink="">
      <xdr:nvSpPr>
        <xdr:cNvPr id="247" name="楕円 246"/>
        <xdr:cNvSpPr/>
      </xdr:nvSpPr>
      <xdr:spPr>
        <a:xfrm>
          <a:off x="4584700" y="166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165236</xdr:rowOff>
    </xdr:from>
    <xdr:ext cx="534377" cy="259045"/>
    <xdr:sp macro="" textlink="">
      <xdr:nvSpPr>
        <xdr:cNvPr id="248" name="衛生費該当値テキスト"/>
        <xdr:cNvSpPr txBox="1"/>
      </xdr:nvSpPr>
      <xdr:spPr>
        <a:xfrm>
          <a:off x="4686300" y="1662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17897</xdr:rowOff>
    </xdr:from>
    <xdr:to>
      <xdr:col>20</xdr:col>
      <xdr:colOff>38100</xdr:colOff>
      <xdr:row>97</xdr:row>
      <xdr:rowOff>119497</xdr:rowOff>
    </xdr:to>
    <xdr:sp macro="" textlink="">
      <xdr:nvSpPr>
        <xdr:cNvPr id="249" name="楕円 248"/>
        <xdr:cNvSpPr/>
      </xdr:nvSpPr>
      <xdr:spPr>
        <a:xfrm>
          <a:off x="3746500" y="1664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110624</xdr:rowOff>
    </xdr:from>
    <xdr:ext cx="534377" cy="259045"/>
    <xdr:sp macro="" textlink="">
      <xdr:nvSpPr>
        <xdr:cNvPr id="250" name="テキスト ボックス 249"/>
        <xdr:cNvSpPr txBox="1"/>
      </xdr:nvSpPr>
      <xdr:spPr>
        <a:xfrm>
          <a:off x="3530111" y="1674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30950</xdr:rowOff>
    </xdr:from>
    <xdr:to>
      <xdr:col>15</xdr:col>
      <xdr:colOff>101600</xdr:colOff>
      <xdr:row>93</xdr:row>
      <xdr:rowOff>132550</xdr:rowOff>
    </xdr:to>
    <xdr:sp macro="" textlink="">
      <xdr:nvSpPr>
        <xdr:cNvPr id="251" name="楕円 250"/>
        <xdr:cNvSpPr/>
      </xdr:nvSpPr>
      <xdr:spPr>
        <a:xfrm>
          <a:off x="2857500" y="159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149077</xdr:rowOff>
    </xdr:from>
    <xdr:ext cx="534377" cy="259045"/>
    <xdr:sp macro="" textlink="">
      <xdr:nvSpPr>
        <xdr:cNvPr id="252" name="テキスト ボックス 251"/>
        <xdr:cNvSpPr txBox="1"/>
      </xdr:nvSpPr>
      <xdr:spPr>
        <a:xfrm>
          <a:off x="2641111" y="157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134003</xdr:rowOff>
    </xdr:from>
    <xdr:to>
      <xdr:col>10</xdr:col>
      <xdr:colOff>165100</xdr:colOff>
      <xdr:row>97</xdr:row>
      <xdr:rowOff>64153</xdr:rowOff>
    </xdr:to>
    <xdr:sp macro="" textlink="">
      <xdr:nvSpPr>
        <xdr:cNvPr id="253" name="楕円 252"/>
        <xdr:cNvSpPr/>
      </xdr:nvSpPr>
      <xdr:spPr>
        <a:xfrm>
          <a:off x="1968500" y="1659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80680</xdr:rowOff>
    </xdr:from>
    <xdr:ext cx="534377" cy="259045"/>
    <xdr:sp macro="" textlink="">
      <xdr:nvSpPr>
        <xdr:cNvPr id="254" name="テキスト ボックス 253"/>
        <xdr:cNvSpPr txBox="1"/>
      </xdr:nvSpPr>
      <xdr:spPr>
        <a:xfrm>
          <a:off x="1752111" y="163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20777</xdr:rowOff>
    </xdr:from>
    <xdr:to>
      <xdr:col>6</xdr:col>
      <xdr:colOff>38100</xdr:colOff>
      <xdr:row>97</xdr:row>
      <xdr:rowOff>122377</xdr:rowOff>
    </xdr:to>
    <xdr:sp macro="" textlink="">
      <xdr:nvSpPr>
        <xdr:cNvPr id="255" name="楕円 254"/>
        <xdr:cNvSpPr/>
      </xdr:nvSpPr>
      <xdr:spPr>
        <a:xfrm>
          <a:off x="1079500" y="1665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113504</xdr:rowOff>
    </xdr:from>
    <xdr:ext cx="534377" cy="259045"/>
    <xdr:sp macro="" textlink="">
      <xdr:nvSpPr>
        <xdr:cNvPr id="256" name="テキスト ボックス 255"/>
        <xdr:cNvSpPr txBox="1"/>
      </xdr:nvSpPr>
      <xdr:spPr>
        <a:xfrm>
          <a:off x="863111" y="167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120178</xdr:rowOff>
    </xdr:from>
    <xdr:to>
      <xdr:col>55</xdr:col>
      <xdr:colOff>0</xdr:colOff>
      <xdr:row>38</xdr:row>
      <xdr:rowOff>125253</xdr:rowOff>
    </xdr:to>
    <xdr:cxnSp macro="">
      <xdr:nvCxnSpPr>
        <xdr:cNvPr id="283" name="直線コネクタ 282"/>
        <xdr:cNvCxnSpPr/>
      </xdr:nvCxnSpPr>
      <xdr:spPr>
        <a:xfrm flipV="1">
          <a:off x="9639300" y="6635278"/>
          <a:ext cx="8382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125070</xdr:rowOff>
    </xdr:from>
    <xdr:to>
      <xdr:col>50</xdr:col>
      <xdr:colOff>114300</xdr:colOff>
      <xdr:row>38</xdr:row>
      <xdr:rowOff>125253</xdr:rowOff>
    </xdr:to>
    <xdr:cxnSp macro="">
      <xdr:nvCxnSpPr>
        <xdr:cNvPr id="286" name="直線コネクタ 285"/>
        <xdr:cNvCxnSpPr/>
      </xdr:nvCxnSpPr>
      <xdr:spPr>
        <a:xfrm>
          <a:off x="8750300" y="664017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83739</xdr:rowOff>
    </xdr:from>
    <xdr:to>
      <xdr:col>45</xdr:col>
      <xdr:colOff>177800</xdr:colOff>
      <xdr:row>38</xdr:row>
      <xdr:rowOff>125070</xdr:rowOff>
    </xdr:to>
    <xdr:cxnSp macro="">
      <xdr:nvCxnSpPr>
        <xdr:cNvPr id="289" name="直線コネクタ 288"/>
        <xdr:cNvCxnSpPr/>
      </xdr:nvCxnSpPr>
      <xdr:spPr>
        <a:xfrm>
          <a:off x="7861300" y="6598839"/>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45425</xdr:rowOff>
    </xdr:from>
    <xdr:to>
      <xdr:col>41</xdr:col>
      <xdr:colOff>50800</xdr:colOff>
      <xdr:row>38</xdr:row>
      <xdr:rowOff>83739</xdr:rowOff>
    </xdr:to>
    <xdr:cxnSp macro="">
      <xdr:nvCxnSpPr>
        <xdr:cNvPr id="292" name="直線コネクタ 291"/>
        <xdr:cNvCxnSpPr/>
      </xdr:nvCxnSpPr>
      <xdr:spPr>
        <a:xfrm>
          <a:off x="6972300" y="6560525"/>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9165</xdr:rowOff>
    </xdr:from>
    <xdr:to>
      <xdr:col>41</xdr:col>
      <xdr:colOff>101600</xdr:colOff>
      <xdr:row>38</xdr:row>
      <xdr:rowOff>110765</xdr:rowOff>
    </xdr:to>
    <xdr:sp macro="" textlink="">
      <xdr:nvSpPr>
        <xdr:cNvPr id="293" name="フローチャート: 判断 292"/>
        <xdr:cNvSpPr/>
      </xdr:nvSpPr>
      <xdr:spPr>
        <a:xfrm>
          <a:off x="78105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127291</xdr:rowOff>
    </xdr:from>
    <xdr:ext cx="469744" cy="259045"/>
    <xdr:sp macro="" textlink="">
      <xdr:nvSpPr>
        <xdr:cNvPr id="294" name="テキスト ボックス 293"/>
        <xdr:cNvSpPr txBox="1"/>
      </xdr:nvSpPr>
      <xdr:spPr>
        <a:xfrm>
          <a:off x="7626428" y="629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171424</xdr:rowOff>
    </xdr:from>
    <xdr:to>
      <xdr:col>36</xdr:col>
      <xdr:colOff>165100</xdr:colOff>
      <xdr:row>38</xdr:row>
      <xdr:rowOff>101574</xdr:rowOff>
    </xdr:to>
    <xdr:sp macro="" textlink="">
      <xdr:nvSpPr>
        <xdr:cNvPr id="295" name="フローチャート: 判断 294"/>
        <xdr:cNvSpPr/>
      </xdr:nvSpPr>
      <xdr:spPr>
        <a:xfrm>
          <a:off x="6921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92701</xdr:rowOff>
    </xdr:from>
    <xdr:ext cx="469744" cy="259045"/>
    <xdr:sp macro="" textlink="">
      <xdr:nvSpPr>
        <xdr:cNvPr id="296" name="テキスト ボックス 295"/>
        <xdr:cNvSpPr txBox="1"/>
      </xdr:nvSpPr>
      <xdr:spPr>
        <a:xfrm>
          <a:off x="6737428" y="660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69378</xdr:rowOff>
    </xdr:from>
    <xdr:to>
      <xdr:col>55</xdr:col>
      <xdr:colOff>50800</xdr:colOff>
      <xdr:row>38</xdr:row>
      <xdr:rowOff>170978</xdr:rowOff>
    </xdr:to>
    <xdr:sp macro="" textlink="">
      <xdr:nvSpPr>
        <xdr:cNvPr id="302" name="楕円 301"/>
        <xdr:cNvSpPr/>
      </xdr:nvSpPr>
      <xdr:spPr>
        <a:xfrm>
          <a:off x="10426700" y="65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74453</xdr:rowOff>
    </xdr:from>
    <xdr:to>
      <xdr:col>50</xdr:col>
      <xdr:colOff>165100</xdr:colOff>
      <xdr:row>39</xdr:row>
      <xdr:rowOff>4603</xdr:rowOff>
    </xdr:to>
    <xdr:sp macro="" textlink="">
      <xdr:nvSpPr>
        <xdr:cNvPr id="304" name="楕円 303"/>
        <xdr:cNvSpPr/>
      </xdr:nvSpPr>
      <xdr:spPr>
        <a:xfrm>
          <a:off x="9588500" y="658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167180</xdr:rowOff>
    </xdr:from>
    <xdr:ext cx="378565" cy="259045"/>
    <xdr:sp macro="" textlink="">
      <xdr:nvSpPr>
        <xdr:cNvPr id="305" name="テキスト ボックス 304"/>
        <xdr:cNvSpPr txBox="1"/>
      </xdr:nvSpPr>
      <xdr:spPr>
        <a:xfrm>
          <a:off x="9450017" y="668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74270</xdr:rowOff>
    </xdr:from>
    <xdr:to>
      <xdr:col>46</xdr:col>
      <xdr:colOff>38100</xdr:colOff>
      <xdr:row>39</xdr:row>
      <xdr:rowOff>4420</xdr:rowOff>
    </xdr:to>
    <xdr:sp macro="" textlink="">
      <xdr:nvSpPr>
        <xdr:cNvPr id="306" name="楕円 305"/>
        <xdr:cNvSpPr/>
      </xdr:nvSpPr>
      <xdr:spPr>
        <a:xfrm>
          <a:off x="8699500" y="6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166997</xdr:rowOff>
    </xdr:from>
    <xdr:ext cx="378565" cy="259045"/>
    <xdr:sp macro="" textlink="">
      <xdr:nvSpPr>
        <xdr:cNvPr id="307" name="テキスト ボックス 306"/>
        <xdr:cNvSpPr txBox="1"/>
      </xdr:nvSpPr>
      <xdr:spPr>
        <a:xfrm>
          <a:off x="8561017" y="6682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32939</xdr:rowOff>
    </xdr:from>
    <xdr:to>
      <xdr:col>41</xdr:col>
      <xdr:colOff>101600</xdr:colOff>
      <xdr:row>38</xdr:row>
      <xdr:rowOff>134539</xdr:rowOff>
    </xdr:to>
    <xdr:sp macro="" textlink="">
      <xdr:nvSpPr>
        <xdr:cNvPr id="308" name="楕円 307"/>
        <xdr:cNvSpPr/>
      </xdr:nvSpPr>
      <xdr:spPr>
        <a:xfrm>
          <a:off x="7810500" y="65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125666</xdr:rowOff>
    </xdr:from>
    <xdr:ext cx="469744" cy="259045"/>
    <xdr:sp macro="" textlink="">
      <xdr:nvSpPr>
        <xdr:cNvPr id="309" name="テキスト ボックス 308"/>
        <xdr:cNvSpPr txBox="1"/>
      </xdr:nvSpPr>
      <xdr:spPr>
        <a:xfrm>
          <a:off x="7626428" y="664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166075</xdr:rowOff>
    </xdr:from>
    <xdr:to>
      <xdr:col>36</xdr:col>
      <xdr:colOff>165100</xdr:colOff>
      <xdr:row>38</xdr:row>
      <xdr:rowOff>96225</xdr:rowOff>
    </xdr:to>
    <xdr:sp macro="" textlink="">
      <xdr:nvSpPr>
        <xdr:cNvPr id="310" name="楕円 309"/>
        <xdr:cNvSpPr/>
      </xdr:nvSpPr>
      <xdr:spPr>
        <a:xfrm>
          <a:off x="6921500" y="65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112753</xdr:rowOff>
    </xdr:from>
    <xdr:ext cx="469744" cy="259045"/>
    <xdr:sp macro="" textlink="">
      <xdr:nvSpPr>
        <xdr:cNvPr id="311" name="テキスト ボックス 310"/>
        <xdr:cNvSpPr txBox="1"/>
      </xdr:nvSpPr>
      <xdr:spPr>
        <a:xfrm>
          <a:off x="6737428" y="6284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127402</xdr:rowOff>
    </xdr:from>
    <xdr:to>
      <xdr:col>55</xdr:col>
      <xdr:colOff>0</xdr:colOff>
      <xdr:row>57</xdr:row>
      <xdr:rowOff>134893</xdr:rowOff>
    </xdr:to>
    <xdr:cxnSp macro="">
      <xdr:nvCxnSpPr>
        <xdr:cNvPr id="336" name="直線コネクタ 335"/>
        <xdr:cNvCxnSpPr/>
      </xdr:nvCxnSpPr>
      <xdr:spPr>
        <a:xfrm>
          <a:off x="9639300" y="9900052"/>
          <a:ext cx="8382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103261</xdr:rowOff>
    </xdr:from>
    <xdr:to>
      <xdr:col>50</xdr:col>
      <xdr:colOff>114300</xdr:colOff>
      <xdr:row>57</xdr:row>
      <xdr:rowOff>127402</xdr:rowOff>
    </xdr:to>
    <xdr:cxnSp macro="">
      <xdr:nvCxnSpPr>
        <xdr:cNvPr id="339" name="直線コネクタ 338"/>
        <xdr:cNvCxnSpPr/>
      </xdr:nvCxnSpPr>
      <xdr:spPr>
        <a:xfrm>
          <a:off x="8750300" y="9875911"/>
          <a:ext cx="8890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86619</xdr:rowOff>
    </xdr:from>
    <xdr:to>
      <xdr:col>45</xdr:col>
      <xdr:colOff>177800</xdr:colOff>
      <xdr:row>57</xdr:row>
      <xdr:rowOff>103261</xdr:rowOff>
    </xdr:to>
    <xdr:cxnSp macro="">
      <xdr:nvCxnSpPr>
        <xdr:cNvPr id="342" name="直線コネクタ 341"/>
        <xdr:cNvCxnSpPr/>
      </xdr:nvCxnSpPr>
      <xdr:spPr>
        <a:xfrm>
          <a:off x="7861300" y="9859269"/>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86619</xdr:rowOff>
    </xdr:from>
    <xdr:to>
      <xdr:col>41</xdr:col>
      <xdr:colOff>50800</xdr:colOff>
      <xdr:row>57</xdr:row>
      <xdr:rowOff>116920</xdr:rowOff>
    </xdr:to>
    <xdr:cxnSp macro="">
      <xdr:nvCxnSpPr>
        <xdr:cNvPr id="345" name="直線コネクタ 344"/>
        <xdr:cNvCxnSpPr/>
      </xdr:nvCxnSpPr>
      <xdr:spPr>
        <a:xfrm flipV="1">
          <a:off x="6972300" y="9859269"/>
          <a:ext cx="889000" cy="3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98444</xdr:rowOff>
    </xdr:from>
    <xdr:to>
      <xdr:col>41</xdr:col>
      <xdr:colOff>101600</xdr:colOff>
      <xdr:row>58</xdr:row>
      <xdr:rowOff>28594</xdr:rowOff>
    </xdr:to>
    <xdr:sp macro="" textlink="">
      <xdr:nvSpPr>
        <xdr:cNvPr id="346" name="フローチャート: 判断 345"/>
        <xdr:cNvSpPr/>
      </xdr:nvSpPr>
      <xdr:spPr>
        <a:xfrm>
          <a:off x="7810500" y="987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19721</xdr:rowOff>
    </xdr:from>
    <xdr:ext cx="469744" cy="259045"/>
    <xdr:sp macro="" textlink="">
      <xdr:nvSpPr>
        <xdr:cNvPr id="347" name="テキスト ボックス 346"/>
        <xdr:cNvSpPr txBox="1"/>
      </xdr:nvSpPr>
      <xdr:spPr>
        <a:xfrm>
          <a:off x="7626428" y="99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103759</xdr:rowOff>
    </xdr:from>
    <xdr:to>
      <xdr:col>36</xdr:col>
      <xdr:colOff>165100</xdr:colOff>
      <xdr:row>58</xdr:row>
      <xdr:rowOff>33909</xdr:rowOff>
    </xdr:to>
    <xdr:sp macro="" textlink="">
      <xdr:nvSpPr>
        <xdr:cNvPr id="348" name="フローチャート: 判断 347"/>
        <xdr:cNvSpPr/>
      </xdr:nvSpPr>
      <xdr:spPr>
        <a:xfrm>
          <a:off x="6921500" y="987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25036</xdr:rowOff>
    </xdr:from>
    <xdr:ext cx="469744" cy="259045"/>
    <xdr:sp macro="" textlink="">
      <xdr:nvSpPr>
        <xdr:cNvPr id="349" name="テキスト ボックス 348"/>
        <xdr:cNvSpPr txBox="1"/>
      </xdr:nvSpPr>
      <xdr:spPr>
        <a:xfrm>
          <a:off x="6737428" y="996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84093</xdr:rowOff>
    </xdr:from>
    <xdr:to>
      <xdr:col>55</xdr:col>
      <xdr:colOff>50800</xdr:colOff>
      <xdr:row>58</xdr:row>
      <xdr:rowOff>14243</xdr:rowOff>
    </xdr:to>
    <xdr:sp macro="" textlink="">
      <xdr:nvSpPr>
        <xdr:cNvPr id="355" name="楕円 354"/>
        <xdr:cNvSpPr/>
      </xdr:nvSpPr>
      <xdr:spPr>
        <a:xfrm>
          <a:off x="10426700" y="98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52667</xdr:rowOff>
    </xdr:from>
    <xdr:ext cx="534377" cy="259045"/>
    <xdr:sp macro="" textlink="">
      <xdr:nvSpPr>
        <xdr:cNvPr id="356" name="農林水産業費該当値テキスト"/>
        <xdr:cNvSpPr txBox="1"/>
      </xdr:nvSpPr>
      <xdr:spPr>
        <a:xfrm>
          <a:off x="10528300" y="982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76602</xdr:rowOff>
    </xdr:from>
    <xdr:to>
      <xdr:col>50</xdr:col>
      <xdr:colOff>165100</xdr:colOff>
      <xdr:row>58</xdr:row>
      <xdr:rowOff>6752</xdr:rowOff>
    </xdr:to>
    <xdr:sp macro="" textlink="">
      <xdr:nvSpPr>
        <xdr:cNvPr id="357" name="楕円 356"/>
        <xdr:cNvSpPr/>
      </xdr:nvSpPr>
      <xdr:spPr>
        <a:xfrm>
          <a:off x="9588500" y="984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169329</xdr:rowOff>
    </xdr:from>
    <xdr:ext cx="534377" cy="259045"/>
    <xdr:sp macro="" textlink="">
      <xdr:nvSpPr>
        <xdr:cNvPr id="358" name="テキスト ボックス 357"/>
        <xdr:cNvSpPr txBox="1"/>
      </xdr:nvSpPr>
      <xdr:spPr>
        <a:xfrm>
          <a:off x="9372111" y="994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52461</xdr:rowOff>
    </xdr:from>
    <xdr:to>
      <xdr:col>46</xdr:col>
      <xdr:colOff>38100</xdr:colOff>
      <xdr:row>57</xdr:row>
      <xdr:rowOff>154061</xdr:rowOff>
    </xdr:to>
    <xdr:sp macro="" textlink="">
      <xdr:nvSpPr>
        <xdr:cNvPr id="359" name="楕円 358"/>
        <xdr:cNvSpPr/>
      </xdr:nvSpPr>
      <xdr:spPr>
        <a:xfrm>
          <a:off x="8699500" y="982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170588</xdr:rowOff>
    </xdr:from>
    <xdr:ext cx="534377" cy="259045"/>
    <xdr:sp macro="" textlink="">
      <xdr:nvSpPr>
        <xdr:cNvPr id="360" name="テキスト ボックス 359"/>
        <xdr:cNvSpPr txBox="1"/>
      </xdr:nvSpPr>
      <xdr:spPr>
        <a:xfrm>
          <a:off x="8483111" y="96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35819</xdr:rowOff>
    </xdr:from>
    <xdr:to>
      <xdr:col>41</xdr:col>
      <xdr:colOff>101600</xdr:colOff>
      <xdr:row>57</xdr:row>
      <xdr:rowOff>137419</xdr:rowOff>
    </xdr:to>
    <xdr:sp macro="" textlink="">
      <xdr:nvSpPr>
        <xdr:cNvPr id="361" name="楕円 360"/>
        <xdr:cNvSpPr/>
      </xdr:nvSpPr>
      <xdr:spPr>
        <a:xfrm>
          <a:off x="7810500" y="980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153946</xdr:rowOff>
    </xdr:from>
    <xdr:ext cx="534377" cy="259045"/>
    <xdr:sp macro="" textlink="">
      <xdr:nvSpPr>
        <xdr:cNvPr id="362" name="テキスト ボックス 361"/>
        <xdr:cNvSpPr txBox="1"/>
      </xdr:nvSpPr>
      <xdr:spPr>
        <a:xfrm>
          <a:off x="7594111" y="958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66120</xdr:rowOff>
    </xdr:from>
    <xdr:to>
      <xdr:col>36</xdr:col>
      <xdr:colOff>165100</xdr:colOff>
      <xdr:row>57</xdr:row>
      <xdr:rowOff>167720</xdr:rowOff>
    </xdr:to>
    <xdr:sp macro="" textlink="">
      <xdr:nvSpPr>
        <xdr:cNvPr id="363" name="楕円 362"/>
        <xdr:cNvSpPr/>
      </xdr:nvSpPr>
      <xdr:spPr>
        <a:xfrm>
          <a:off x="6921500" y="983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12797</xdr:rowOff>
    </xdr:from>
    <xdr:ext cx="534377" cy="259045"/>
    <xdr:sp macro="" textlink="">
      <xdr:nvSpPr>
        <xdr:cNvPr id="364" name="テキスト ボックス 363"/>
        <xdr:cNvSpPr txBox="1"/>
      </xdr:nvSpPr>
      <xdr:spPr>
        <a:xfrm>
          <a:off x="6705111" y="961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312</xdr:rowOff>
    </xdr:from>
    <xdr:to>
      <xdr:col>55</xdr:col>
      <xdr:colOff>0</xdr:colOff>
      <xdr:row>76</xdr:row>
      <xdr:rowOff>47707</xdr:rowOff>
    </xdr:to>
    <xdr:cxnSp macro="">
      <xdr:nvCxnSpPr>
        <xdr:cNvPr id="393" name="直線コネクタ 392"/>
        <xdr:cNvCxnSpPr/>
      </xdr:nvCxnSpPr>
      <xdr:spPr>
        <a:xfrm>
          <a:off x="9639300" y="13030512"/>
          <a:ext cx="838200" cy="4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65215</xdr:rowOff>
    </xdr:from>
    <xdr:to>
      <xdr:col>50</xdr:col>
      <xdr:colOff>114300</xdr:colOff>
      <xdr:row>76</xdr:row>
      <xdr:rowOff>312</xdr:rowOff>
    </xdr:to>
    <xdr:cxnSp macro="">
      <xdr:nvCxnSpPr>
        <xdr:cNvPr id="396" name="直線コネクタ 395"/>
        <xdr:cNvCxnSpPr/>
      </xdr:nvCxnSpPr>
      <xdr:spPr>
        <a:xfrm>
          <a:off x="8750300" y="12923965"/>
          <a:ext cx="889000" cy="10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166904</xdr:rowOff>
    </xdr:from>
    <xdr:to>
      <xdr:col>45</xdr:col>
      <xdr:colOff>177800</xdr:colOff>
      <xdr:row>75</xdr:row>
      <xdr:rowOff>65215</xdr:rowOff>
    </xdr:to>
    <xdr:cxnSp macro="">
      <xdr:nvCxnSpPr>
        <xdr:cNvPr id="399" name="直線コネクタ 398"/>
        <xdr:cNvCxnSpPr/>
      </xdr:nvCxnSpPr>
      <xdr:spPr>
        <a:xfrm>
          <a:off x="7861300" y="12854204"/>
          <a:ext cx="889000" cy="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27857</xdr:rowOff>
    </xdr:from>
    <xdr:to>
      <xdr:col>41</xdr:col>
      <xdr:colOff>50800</xdr:colOff>
      <xdr:row>74</xdr:row>
      <xdr:rowOff>166904</xdr:rowOff>
    </xdr:to>
    <xdr:cxnSp macro="">
      <xdr:nvCxnSpPr>
        <xdr:cNvPr id="402" name="直線コネクタ 401"/>
        <xdr:cNvCxnSpPr/>
      </xdr:nvCxnSpPr>
      <xdr:spPr>
        <a:xfrm>
          <a:off x="6972300" y="12715157"/>
          <a:ext cx="889000" cy="13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6947</xdr:rowOff>
    </xdr:from>
    <xdr:to>
      <xdr:col>41</xdr:col>
      <xdr:colOff>101600</xdr:colOff>
      <xdr:row>78</xdr:row>
      <xdr:rowOff>108547</xdr:rowOff>
    </xdr:to>
    <xdr:sp macro="" textlink="">
      <xdr:nvSpPr>
        <xdr:cNvPr id="403" name="フローチャート: 判断 402"/>
        <xdr:cNvSpPr/>
      </xdr:nvSpPr>
      <xdr:spPr>
        <a:xfrm>
          <a:off x="7810500" y="1338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99674</xdr:rowOff>
    </xdr:from>
    <xdr:ext cx="469744" cy="259045"/>
    <xdr:sp macro="" textlink="">
      <xdr:nvSpPr>
        <xdr:cNvPr id="404" name="テキスト ボックス 403"/>
        <xdr:cNvSpPr txBox="1"/>
      </xdr:nvSpPr>
      <xdr:spPr>
        <a:xfrm>
          <a:off x="7626428" y="1347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1175</xdr:rowOff>
    </xdr:from>
    <xdr:to>
      <xdr:col>36</xdr:col>
      <xdr:colOff>165100</xdr:colOff>
      <xdr:row>78</xdr:row>
      <xdr:rowOff>102775</xdr:rowOff>
    </xdr:to>
    <xdr:sp macro="" textlink="">
      <xdr:nvSpPr>
        <xdr:cNvPr id="405" name="フローチャート: 判断 404"/>
        <xdr:cNvSpPr/>
      </xdr:nvSpPr>
      <xdr:spPr>
        <a:xfrm>
          <a:off x="6921500" y="133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93902</xdr:rowOff>
    </xdr:from>
    <xdr:ext cx="469744" cy="259045"/>
    <xdr:sp macro="" textlink="">
      <xdr:nvSpPr>
        <xdr:cNvPr id="406" name="テキスト ボックス 405"/>
        <xdr:cNvSpPr txBox="1"/>
      </xdr:nvSpPr>
      <xdr:spPr>
        <a:xfrm>
          <a:off x="6737428" y="134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168357</xdr:rowOff>
    </xdr:from>
    <xdr:to>
      <xdr:col>55</xdr:col>
      <xdr:colOff>50800</xdr:colOff>
      <xdr:row>76</xdr:row>
      <xdr:rowOff>98507</xdr:rowOff>
    </xdr:to>
    <xdr:sp macro="" textlink="">
      <xdr:nvSpPr>
        <xdr:cNvPr id="412" name="楕円 411"/>
        <xdr:cNvSpPr/>
      </xdr:nvSpPr>
      <xdr:spPr>
        <a:xfrm>
          <a:off x="10426700" y="1302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19784</xdr:rowOff>
    </xdr:from>
    <xdr:ext cx="534377" cy="259045"/>
    <xdr:sp macro="" textlink="">
      <xdr:nvSpPr>
        <xdr:cNvPr id="413" name="商工費該当値テキスト"/>
        <xdr:cNvSpPr txBox="1"/>
      </xdr:nvSpPr>
      <xdr:spPr>
        <a:xfrm>
          <a:off x="10528300" y="1287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120961</xdr:rowOff>
    </xdr:from>
    <xdr:to>
      <xdr:col>50</xdr:col>
      <xdr:colOff>165100</xdr:colOff>
      <xdr:row>76</xdr:row>
      <xdr:rowOff>51110</xdr:rowOff>
    </xdr:to>
    <xdr:sp macro="" textlink="">
      <xdr:nvSpPr>
        <xdr:cNvPr id="414" name="楕円 413"/>
        <xdr:cNvSpPr/>
      </xdr:nvSpPr>
      <xdr:spPr>
        <a:xfrm>
          <a:off x="9588500" y="12979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67638</xdr:rowOff>
    </xdr:from>
    <xdr:ext cx="534377" cy="259045"/>
    <xdr:sp macro="" textlink="">
      <xdr:nvSpPr>
        <xdr:cNvPr id="415" name="テキスト ボックス 414"/>
        <xdr:cNvSpPr txBox="1"/>
      </xdr:nvSpPr>
      <xdr:spPr>
        <a:xfrm>
          <a:off x="9372111" y="1275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14415</xdr:rowOff>
    </xdr:from>
    <xdr:to>
      <xdr:col>46</xdr:col>
      <xdr:colOff>38100</xdr:colOff>
      <xdr:row>75</xdr:row>
      <xdr:rowOff>116015</xdr:rowOff>
    </xdr:to>
    <xdr:sp macro="" textlink="">
      <xdr:nvSpPr>
        <xdr:cNvPr id="416" name="楕円 415"/>
        <xdr:cNvSpPr/>
      </xdr:nvSpPr>
      <xdr:spPr>
        <a:xfrm>
          <a:off x="8699500" y="128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132542</xdr:rowOff>
    </xdr:from>
    <xdr:ext cx="534377" cy="259045"/>
    <xdr:sp macro="" textlink="">
      <xdr:nvSpPr>
        <xdr:cNvPr id="417" name="テキスト ボックス 416"/>
        <xdr:cNvSpPr txBox="1"/>
      </xdr:nvSpPr>
      <xdr:spPr>
        <a:xfrm>
          <a:off x="8483111" y="126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116104</xdr:rowOff>
    </xdr:from>
    <xdr:to>
      <xdr:col>41</xdr:col>
      <xdr:colOff>101600</xdr:colOff>
      <xdr:row>75</xdr:row>
      <xdr:rowOff>46254</xdr:rowOff>
    </xdr:to>
    <xdr:sp macro="" textlink="">
      <xdr:nvSpPr>
        <xdr:cNvPr id="418" name="楕円 417"/>
        <xdr:cNvSpPr/>
      </xdr:nvSpPr>
      <xdr:spPr>
        <a:xfrm>
          <a:off x="7810500" y="128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62781</xdr:rowOff>
    </xdr:from>
    <xdr:ext cx="534377" cy="259045"/>
    <xdr:sp macro="" textlink="">
      <xdr:nvSpPr>
        <xdr:cNvPr id="419" name="テキスト ボックス 418"/>
        <xdr:cNvSpPr txBox="1"/>
      </xdr:nvSpPr>
      <xdr:spPr>
        <a:xfrm>
          <a:off x="7594111" y="1257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148507</xdr:rowOff>
    </xdr:from>
    <xdr:to>
      <xdr:col>36</xdr:col>
      <xdr:colOff>165100</xdr:colOff>
      <xdr:row>74</xdr:row>
      <xdr:rowOff>78657</xdr:rowOff>
    </xdr:to>
    <xdr:sp macro="" textlink="">
      <xdr:nvSpPr>
        <xdr:cNvPr id="420" name="楕円 419"/>
        <xdr:cNvSpPr/>
      </xdr:nvSpPr>
      <xdr:spPr>
        <a:xfrm>
          <a:off x="6921500" y="126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95184</xdr:rowOff>
    </xdr:from>
    <xdr:ext cx="534377" cy="259045"/>
    <xdr:sp macro="" textlink="">
      <xdr:nvSpPr>
        <xdr:cNvPr id="421" name="テキスト ボックス 420"/>
        <xdr:cNvSpPr txBox="1"/>
      </xdr:nvSpPr>
      <xdr:spPr>
        <a:xfrm>
          <a:off x="6705111" y="1243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147766</xdr:rowOff>
    </xdr:from>
    <xdr:to>
      <xdr:col>55</xdr:col>
      <xdr:colOff>0</xdr:colOff>
      <xdr:row>98</xdr:row>
      <xdr:rowOff>163069</xdr:rowOff>
    </xdr:to>
    <xdr:cxnSp macro="">
      <xdr:nvCxnSpPr>
        <xdr:cNvPr id="452" name="直線コネクタ 451"/>
        <xdr:cNvCxnSpPr/>
      </xdr:nvCxnSpPr>
      <xdr:spPr>
        <a:xfrm flipV="1">
          <a:off x="9639300" y="16949866"/>
          <a:ext cx="8382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156519</xdr:rowOff>
    </xdr:from>
    <xdr:to>
      <xdr:col>50</xdr:col>
      <xdr:colOff>114300</xdr:colOff>
      <xdr:row>98</xdr:row>
      <xdr:rowOff>163069</xdr:rowOff>
    </xdr:to>
    <xdr:cxnSp macro="">
      <xdr:nvCxnSpPr>
        <xdr:cNvPr id="455" name="直線コネクタ 454"/>
        <xdr:cNvCxnSpPr/>
      </xdr:nvCxnSpPr>
      <xdr:spPr>
        <a:xfrm>
          <a:off x="8750300" y="16958619"/>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138083</xdr:rowOff>
    </xdr:from>
    <xdr:to>
      <xdr:col>45</xdr:col>
      <xdr:colOff>177800</xdr:colOff>
      <xdr:row>98</xdr:row>
      <xdr:rowOff>156519</xdr:rowOff>
    </xdr:to>
    <xdr:cxnSp macro="">
      <xdr:nvCxnSpPr>
        <xdr:cNvPr id="458" name="直線コネクタ 457"/>
        <xdr:cNvCxnSpPr/>
      </xdr:nvCxnSpPr>
      <xdr:spPr>
        <a:xfrm>
          <a:off x="7861300" y="16940183"/>
          <a:ext cx="889000" cy="1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136372</xdr:rowOff>
    </xdr:from>
    <xdr:to>
      <xdr:col>41</xdr:col>
      <xdr:colOff>50800</xdr:colOff>
      <xdr:row>98</xdr:row>
      <xdr:rowOff>138083</xdr:rowOff>
    </xdr:to>
    <xdr:cxnSp macro="">
      <xdr:nvCxnSpPr>
        <xdr:cNvPr id="461" name="直線コネクタ 460"/>
        <xdr:cNvCxnSpPr/>
      </xdr:nvCxnSpPr>
      <xdr:spPr>
        <a:xfrm>
          <a:off x="6972300" y="16938472"/>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2" name="フローチャート: 判断 461"/>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33021</xdr:rowOff>
    </xdr:from>
    <xdr:ext cx="534377" cy="259045"/>
    <xdr:sp macro="" textlink="">
      <xdr:nvSpPr>
        <xdr:cNvPr id="463" name="テキスト ボックス 462"/>
        <xdr:cNvSpPr txBox="1"/>
      </xdr:nvSpPr>
      <xdr:spPr>
        <a:xfrm>
          <a:off x="7594111" y="1666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64" name="フローチャート: 判断 463"/>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25940</xdr:rowOff>
    </xdr:from>
    <xdr:ext cx="534377" cy="259045"/>
    <xdr:sp macro="" textlink="">
      <xdr:nvSpPr>
        <xdr:cNvPr id="465" name="テキスト ボックス 464"/>
        <xdr:cNvSpPr txBox="1"/>
      </xdr:nvSpPr>
      <xdr:spPr>
        <a:xfrm>
          <a:off x="6705111" y="1665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96966</xdr:rowOff>
    </xdr:from>
    <xdr:to>
      <xdr:col>55</xdr:col>
      <xdr:colOff>50800</xdr:colOff>
      <xdr:row>99</xdr:row>
      <xdr:rowOff>27116</xdr:rowOff>
    </xdr:to>
    <xdr:sp macro="" textlink="">
      <xdr:nvSpPr>
        <xdr:cNvPr id="471" name="楕円 470"/>
        <xdr:cNvSpPr/>
      </xdr:nvSpPr>
      <xdr:spPr>
        <a:xfrm>
          <a:off x="10426700" y="1689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2"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112269</xdr:rowOff>
    </xdr:from>
    <xdr:to>
      <xdr:col>50</xdr:col>
      <xdr:colOff>165100</xdr:colOff>
      <xdr:row>99</xdr:row>
      <xdr:rowOff>42419</xdr:rowOff>
    </xdr:to>
    <xdr:sp macro="" textlink="">
      <xdr:nvSpPr>
        <xdr:cNvPr id="473" name="楕円 472"/>
        <xdr:cNvSpPr/>
      </xdr:nvSpPr>
      <xdr:spPr>
        <a:xfrm>
          <a:off x="9588500" y="1691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33546</xdr:rowOff>
    </xdr:from>
    <xdr:ext cx="534377" cy="259045"/>
    <xdr:sp macro="" textlink="">
      <xdr:nvSpPr>
        <xdr:cNvPr id="474" name="テキスト ボックス 473"/>
        <xdr:cNvSpPr txBox="1"/>
      </xdr:nvSpPr>
      <xdr:spPr>
        <a:xfrm>
          <a:off x="9372111" y="1700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105719</xdr:rowOff>
    </xdr:from>
    <xdr:to>
      <xdr:col>46</xdr:col>
      <xdr:colOff>38100</xdr:colOff>
      <xdr:row>99</xdr:row>
      <xdr:rowOff>35869</xdr:rowOff>
    </xdr:to>
    <xdr:sp macro="" textlink="">
      <xdr:nvSpPr>
        <xdr:cNvPr id="475" name="楕円 474"/>
        <xdr:cNvSpPr/>
      </xdr:nvSpPr>
      <xdr:spPr>
        <a:xfrm>
          <a:off x="8699500" y="169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26996</xdr:rowOff>
    </xdr:from>
    <xdr:ext cx="534377" cy="259045"/>
    <xdr:sp macro="" textlink="">
      <xdr:nvSpPr>
        <xdr:cNvPr id="476" name="テキスト ボックス 475"/>
        <xdr:cNvSpPr txBox="1"/>
      </xdr:nvSpPr>
      <xdr:spPr>
        <a:xfrm>
          <a:off x="8483111" y="1700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87283</xdr:rowOff>
    </xdr:from>
    <xdr:to>
      <xdr:col>41</xdr:col>
      <xdr:colOff>101600</xdr:colOff>
      <xdr:row>99</xdr:row>
      <xdr:rowOff>17433</xdr:rowOff>
    </xdr:to>
    <xdr:sp macro="" textlink="">
      <xdr:nvSpPr>
        <xdr:cNvPr id="477" name="楕円 476"/>
        <xdr:cNvSpPr/>
      </xdr:nvSpPr>
      <xdr:spPr>
        <a:xfrm>
          <a:off x="7810500" y="1688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8560</xdr:rowOff>
    </xdr:from>
    <xdr:ext cx="534377" cy="259045"/>
    <xdr:sp macro="" textlink="">
      <xdr:nvSpPr>
        <xdr:cNvPr id="478" name="テキスト ボックス 477"/>
        <xdr:cNvSpPr txBox="1"/>
      </xdr:nvSpPr>
      <xdr:spPr>
        <a:xfrm>
          <a:off x="7594111" y="169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85572</xdr:rowOff>
    </xdr:from>
    <xdr:to>
      <xdr:col>36</xdr:col>
      <xdr:colOff>165100</xdr:colOff>
      <xdr:row>99</xdr:row>
      <xdr:rowOff>15722</xdr:rowOff>
    </xdr:to>
    <xdr:sp macro="" textlink="">
      <xdr:nvSpPr>
        <xdr:cNvPr id="479" name="楕円 478"/>
        <xdr:cNvSpPr/>
      </xdr:nvSpPr>
      <xdr:spPr>
        <a:xfrm>
          <a:off x="6921500" y="168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6849</xdr:rowOff>
    </xdr:from>
    <xdr:ext cx="534377" cy="259045"/>
    <xdr:sp macro="" textlink="">
      <xdr:nvSpPr>
        <xdr:cNvPr id="480" name="テキスト ボックス 479"/>
        <xdr:cNvSpPr txBox="1"/>
      </xdr:nvSpPr>
      <xdr:spPr>
        <a:xfrm>
          <a:off x="6705111" y="16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34818</xdr:rowOff>
    </xdr:from>
    <xdr:to>
      <xdr:col>85</xdr:col>
      <xdr:colOff>127000</xdr:colOff>
      <xdr:row>38</xdr:row>
      <xdr:rowOff>60604</xdr:rowOff>
    </xdr:to>
    <xdr:cxnSp macro="">
      <xdr:nvCxnSpPr>
        <xdr:cNvPr id="508" name="直線コネクタ 507"/>
        <xdr:cNvCxnSpPr/>
      </xdr:nvCxnSpPr>
      <xdr:spPr>
        <a:xfrm flipV="1">
          <a:off x="15481300" y="6549918"/>
          <a:ext cx="8382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3546</xdr:rowOff>
    </xdr:from>
    <xdr:to>
      <xdr:col>81</xdr:col>
      <xdr:colOff>50800</xdr:colOff>
      <xdr:row>38</xdr:row>
      <xdr:rowOff>60604</xdr:rowOff>
    </xdr:to>
    <xdr:cxnSp macro="">
      <xdr:nvCxnSpPr>
        <xdr:cNvPr id="511" name="直線コネクタ 510"/>
        <xdr:cNvCxnSpPr/>
      </xdr:nvCxnSpPr>
      <xdr:spPr>
        <a:xfrm>
          <a:off x="14592300" y="6347196"/>
          <a:ext cx="889000" cy="22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3546</xdr:rowOff>
    </xdr:from>
    <xdr:to>
      <xdr:col>76</xdr:col>
      <xdr:colOff>114300</xdr:colOff>
      <xdr:row>38</xdr:row>
      <xdr:rowOff>72263</xdr:rowOff>
    </xdr:to>
    <xdr:cxnSp macro="">
      <xdr:nvCxnSpPr>
        <xdr:cNvPr id="514" name="直線コネクタ 513"/>
        <xdr:cNvCxnSpPr/>
      </xdr:nvCxnSpPr>
      <xdr:spPr>
        <a:xfrm flipV="1">
          <a:off x="13703300" y="6347196"/>
          <a:ext cx="889000" cy="24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72263</xdr:rowOff>
    </xdr:from>
    <xdr:to>
      <xdr:col>71</xdr:col>
      <xdr:colOff>177800</xdr:colOff>
      <xdr:row>38</xdr:row>
      <xdr:rowOff>94666</xdr:rowOff>
    </xdr:to>
    <xdr:cxnSp macro="">
      <xdr:nvCxnSpPr>
        <xdr:cNvPr id="517" name="直線コネクタ 516"/>
        <xdr:cNvCxnSpPr/>
      </xdr:nvCxnSpPr>
      <xdr:spPr>
        <a:xfrm flipV="1">
          <a:off x="12814300" y="6587363"/>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45146</xdr:rowOff>
    </xdr:from>
    <xdr:to>
      <xdr:col>72</xdr:col>
      <xdr:colOff>38100</xdr:colOff>
      <xdr:row>37</xdr:row>
      <xdr:rowOff>146746</xdr:rowOff>
    </xdr:to>
    <xdr:sp macro="" textlink="">
      <xdr:nvSpPr>
        <xdr:cNvPr id="518" name="フローチャート: 判断 517"/>
        <xdr:cNvSpPr/>
      </xdr:nvSpPr>
      <xdr:spPr>
        <a:xfrm>
          <a:off x="13652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163273</xdr:rowOff>
    </xdr:from>
    <xdr:ext cx="534377" cy="259045"/>
    <xdr:sp macro="" textlink="">
      <xdr:nvSpPr>
        <xdr:cNvPr id="519" name="テキスト ボックス 518"/>
        <xdr:cNvSpPr txBox="1"/>
      </xdr:nvSpPr>
      <xdr:spPr>
        <a:xfrm>
          <a:off x="13436111" y="616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72029</xdr:rowOff>
    </xdr:from>
    <xdr:to>
      <xdr:col>67</xdr:col>
      <xdr:colOff>101600</xdr:colOff>
      <xdr:row>38</xdr:row>
      <xdr:rowOff>2180</xdr:rowOff>
    </xdr:to>
    <xdr:sp macro="" textlink="">
      <xdr:nvSpPr>
        <xdr:cNvPr id="520" name="フローチャート: 判断 519"/>
        <xdr:cNvSpPr/>
      </xdr:nvSpPr>
      <xdr:spPr>
        <a:xfrm>
          <a:off x="12763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18706</xdr:rowOff>
    </xdr:from>
    <xdr:ext cx="534377" cy="259045"/>
    <xdr:sp macro="" textlink="">
      <xdr:nvSpPr>
        <xdr:cNvPr id="521" name="テキスト ボックス 520"/>
        <xdr:cNvSpPr txBox="1"/>
      </xdr:nvSpPr>
      <xdr:spPr>
        <a:xfrm>
          <a:off x="12547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155468</xdr:rowOff>
    </xdr:from>
    <xdr:to>
      <xdr:col>85</xdr:col>
      <xdr:colOff>177800</xdr:colOff>
      <xdr:row>38</xdr:row>
      <xdr:rowOff>85618</xdr:rowOff>
    </xdr:to>
    <xdr:sp macro="" textlink="">
      <xdr:nvSpPr>
        <xdr:cNvPr id="527" name="楕円 526"/>
        <xdr:cNvSpPr/>
      </xdr:nvSpPr>
      <xdr:spPr>
        <a:xfrm>
          <a:off x="16268700" y="64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133895</xdr:rowOff>
    </xdr:from>
    <xdr:ext cx="534377" cy="259045"/>
    <xdr:sp macro="" textlink="">
      <xdr:nvSpPr>
        <xdr:cNvPr id="528" name="消防費該当値テキスト"/>
        <xdr:cNvSpPr txBox="1"/>
      </xdr:nvSpPr>
      <xdr:spPr>
        <a:xfrm>
          <a:off x="16370300" y="64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9804</xdr:rowOff>
    </xdr:from>
    <xdr:to>
      <xdr:col>81</xdr:col>
      <xdr:colOff>101600</xdr:colOff>
      <xdr:row>38</xdr:row>
      <xdr:rowOff>111404</xdr:rowOff>
    </xdr:to>
    <xdr:sp macro="" textlink="">
      <xdr:nvSpPr>
        <xdr:cNvPr id="529" name="楕円 528"/>
        <xdr:cNvSpPr/>
      </xdr:nvSpPr>
      <xdr:spPr>
        <a:xfrm>
          <a:off x="15430500" y="65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102531</xdr:rowOff>
    </xdr:from>
    <xdr:ext cx="534377" cy="259045"/>
    <xdr:sp macro="" textlink="">
      <xdr:nvSpPr>
        <xdr:cNvPr id="530" name="テキスト ボックス 529"/>
        <xdr:cNvSpPr txBox="1"/>
      </xdr:nvSpPr>
      <xdr:spPr>
        <a:xfrm>
          <a:off x="15214111" y="66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124196</xdr:rowOff>
    </xdr:from>
    <xdr:to>
      <xdr:col>76</xdr:col>
      <xdr:colOff>165100</xdr:colOff>
      <xdr:row>37</xdr:row>
      <xdr:rowOff>54346</xdr:rowOff>
    </xdr:to>
    <xdr:sp macro="" textlink="">
      <xdr:nvSpPr>
        <xdr:cNvPr id="531" name="楕円 530"/>
        <xdr:cNvSpPr/>
      </xdr:nvSpPr>
      <xdr:spPr>
        <a:xfrm>
          <a:off x="14541500" y="62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70873</xdr:rowOff>
    </xdr:from>
    <xdr:ext cx="534377" cy="259045"/>
    <xdr:sp macro="" textlink="">
      <xdr:nvSpPr>
        <xdr:cNvPr id="532" name="テキスト ボックス 531"/>
        <xdr:cNvSpPr txBox="1"/>
      </xdr:nvSpPr>
      <xdr:spPr>
        <a:xfrm>
          <a:off x="14325111" y="60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21463</xdr:rowOff>
    </xdr:from>
    <xdr:to>
      <xdr:col>72</xdr:col>
      <xdr:colOff>38100</xdr:colOff>
      <xdr:row>38</xdr:row>
      <xdr:rowOff>123063</xdr:rowOff>
    </xdr:to>
    <xdr:sp macro="" textlink="">
      <xdr:nvSpPr>
        <xdr:cNvPr id="533" name="楕円 532"/>
        <xdr:cNvSpPr/>
      </xdr:nvSpPr>
      <xdr:spPr>
        <a:xfrm>
          <a:off x="13652500" y="65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114190</xdr:rowOff>
    </xdr:from>
    <xdr:ext cx="534377" cy="259045"/>
    <xdr:sp macro="" textlink="">
      <xdr:nvSpPr>
        <xdr:cNvPr id="534" name="テキスト ボックス 533"/>
        <xdr:cNvSpPr txBox="1"/>
      </xdr:nvSpPr>
      <xdr:spPr>
        <a:xfrm>
          <a:off x="13436111" y="66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43866</xdr:rowOff>
    </xdr:from>
    <xdr:to>
      <xdr:col>67</xdr:col>
      <xdr:colOff>101600</xdr:colOff>
      <xdr:row>38</xdr:row>
      <xdr:rowOff>145466</xdr:rowOff>
    </xdr:to>
    <xdr:sp macro="" textlink="">
      <xdr:nvSpPr>
        <xdr:cNvPr id="535" name="楕円 534"/>
        <xdr:cNvSpPr/>
      </xdr:nvSpPr>
      <xdr:spPr>
        <a:xfrm>
          <a:off x="12763500" y="655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136593</xdr:rowOff>
    </xdr:from>
    <xdr:ext cx="534377" cy="259045"/>
    <xdr:sp macro="" textlink="">
      <xdr:nvSpPr>
        <xdr:cNvPr id="536" name="テキスト ボックス 535"/>
        <xdr:cNvSpPr txBox="1"/>
      </xdr:nvSpPr>
      <xdr:spPr>
        <a:xfrm>
          <a:off x="12547111" y="665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28753</xdr:rowOff>
    </xdr:from>
    <xdr:to>
      <xdr:col>85</xdr:col>
      <xdr:colOff>127000</xdr:colOff>
      <xdr:row>58</xdr:row>
      <xdr:rowOff>58954</xdr:rowOff>
    </xdr:to>
    <xdr:cxnSp macro="">
      <xdr:nvCxnSpPr>
        <xdr:cNvPr id="566" name="直線コネクタ 565"/>
        <xdr:cNvCxnSpPr/>
      </xdr:nvCxnSpPr>
      <xdr:spPr>
        <a:xfrm>
          <a:off x="15481300" y="9972853"/>
          <a:ext cx="838200" cy="3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28753</xdr:rowOff>
    </xdr:from>
    <xdr:to>
      <xdr:col>81</xdr:col>
      <xdr:colOff>50800</xdr:colOff>
      <xdr:row>58</xdr:row>
      <xdr:rowOff>57138</xdr:rowOff>
    </xdr:to>
    <xdr:cxnSp macro="">
      <xdr:nvCxnSpPr>
        <xdr:cNvPr id="569" name="直線コネクタ 568"/>
        <xdr:cNvCxnSpPr/>
      </xdr:nvCxnSpPr>
      <xdr:spPr>
        <a:xfrm flipV="1">
          <a:off x="14592300" y="9972853"/>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22860</xdr:rowOff>
    </xdr:from>
    <xdr:to>
      <xdr:col>76</xdr:col>
      <xdr:colOff>114300</xdr:colOff>
      <xdr:row>58</xdr:row>
      <xdr:rowOff>57138</xdr:rowOff>
    </xdr:to>
    <xdr:cxnSp macro="">
      <xdr:nvCxnSpPr>
        <xdr:cNvPr id="572" name="直線コネクタ 571"/>
        <xdr:cNvCxnSpPr/>
      </xdr:nvCxnSpPr>
      <xdr:spPr>
        <a:xfrm>
          <a:off x="13703300" y="9966960"/>
          <a:ext cx="889000" cy="3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16256</xdr:rowOff>
    </xdr:from>
    <xdr:to>
      <xdr:col>71</xdr:col>
      <xdr:colOff>177800</xdr:colOff>
      <xdr:row>58</xdr:row>
      <xdr:rowOff>22860</xdr:rowOff>
    </xdr:to>
    <xdr:cxnSp macro="">
      <xdr:nvCxnSpPr>
        <xdr:cNvPr id="575" name="直線コネクタ 574"/>
        <xdr:cNvCxnSpPr/>
      </xdr:nvCxnSpPr>
      <xdr:spPr>
        <a:xfrm>
          <a:off x="12814300" y="9960356"/>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140767</xdr:rowOff>
    </xdr:from>
    <xdr:to>
      <xdr:col>72</xdr:col>
      <xdr:colOff>38100</xdr:colOff>
      <xdr:row>58</xdr:row>
      <xdr:rowOff>70917</xdr:rowOff>
    </xdr:to>
    <xdr:sp macro="" textlink="">
      <xdr:nvSpPr>
        <xdr:cNvPr id="576" name="フローチャート: 判断 575"/>
        <xdr:cNvSpPr/>
      </xdr:nvSpPr>
      <xdr:spPr>
        <a:xfrm>
          <a:off x="13652500" y="9913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87444</xdr:rowOff>
    </xdr:from>
    <xdr:ext cx="534377" cy="259045"/>
    <xdr:sp macro="" textlink="">
      <xdr:nvSpPr>
        <xdr:cNvPr id="577" name="テキスト ボックス 576"/>
        <xdr:cNvSpPr txBox="1"/>
      </xdr:nvSpPr>
      <xdr:spPr>
        <a:xfrm>
          <a:off x="13436111" y="96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166827</xdr:rowOff>
    </xdr:from>
    <xdr:to>
      <xdr:col>67</xdr:col>
      <xdr:colOff>101600</xdr:colOff>
      <xdr:row>58</xdr:row>
      <xdr:rowOff>96977</xdr:rowOff>
    </xdr:to>
    <xdr:sp macro="" textlink="">
      <xdr:nvSpPr>
        <xdr:cNvPr id="578" name="フローチャート: 判断 577"/>
        <xdr:cNvSpPr/>
      </xdr:nvSpPr>
      <xdr:spPr>
        <a:xfrm>
          <a:off x="12763500" y="99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88104</xdr:rowOff>
    </xdr:from>
    <xdr:ext cx="534377" cy="259045"/>
    <xdr:sp macro="" textlink="">
      <xdr:nvSpPr>
        <xdr:cNvPr id="579" name="テキスト ボックス 578"/>
        <xdr:cNvSpPr txBox="1"/>
      </xdr:nvSpPr>
      <xdr:spPr>
        <a:xfrm>
          <a:off x="12547111" y="100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8154</xdr:rowOff>
    </xdr:from>
    <xdr:to>
      <xdr:col>85</xdr:col>
      <xdr:colOff>177800</xdr:colOff>
      <xdr:row>58</xdr:row>
      <xdr:rowOff>109754</xdr:rowOff>
    </xdr:to>
    <xdr:sp macro="" textlink="">
      <xdr:nvSpPr>
        <xdr:cNvPr id="585" name="楕円 584"/>
        <xdr:cNvSpPr/>
      </xdr:nvSpPr>
      <xdr:spPr>
        <a:xfrm>
          <a:off x="16268700" y="99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158031</xdr:rowOff>
    </xdr:from>
    <xdr:ext cx="534377" cy="259045"/>
    <xdr:sp macro="" textlink="">
      <xdr:nvSpPr>
        <xdr:cNvPr id="586" name="教育費該当値テキスト"/>
        <xdr:cNvSpPr txBox="1"/>
      </xdr:nvSpPr>
      <xdr:spPr>
        <a:xfrm>
          <a:off x="16370300" y="99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149403</xdr:rowOff>
    </xdr:from>
    <xdr:to>
      <xdr:col>81</xdr:col>
      <xdr:colOff>101600</xdr:colOff>
      <xdr:row>58</xdr:row>
      <xdr:rowOff>79553</xdr:rowOff>
    </xdr:to>
    <xdr:sp macro="" textlink="">
      <xdr:nvSpPr>
        <xdr:cNvPr id="587" name="楕円 586"/>
        <xdr:cNvSpPr/>
      </xdr:nvSpPr>
      <xdr:spPr>
        <a:xfrm>
          <a:off x="15430500" y="992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70680</xdr:rowOff>
    </xdr:from>
    <xdr:ext cx="534377" cy="259045"/>
    <xdr:sp macro="" textlink="">
      <xdr:nvSpPr>
        <xdr:cNvPr id="588" name="テキスト ボックス 587"/>
        <xdr:cNvSpPr txBox="1"/>
      </xdr:nvSpPr>
      <xdr:spPr>
        <a:xfrm>
          <a:off x="15214111" y="1001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6338</xdr:rowOff>
    </xdr:from>
    <xdr:to>
      <xdr:col>76</xdr:col>
      <xdr:colOff>165100</xdr:colOff>
      <xdr:row>58</xdr:row>
      <xdr:rowOff>107938</xdr:rowOff>
    </xdr:to>
    <xdr:sp macro="" textlink="">
      <xdr:nvSpPr>
        <xdr:cNvPr id="589" name="楕円 588"/>
        <xdr:cNvSpPr/>
      </xdr:nvSpPr>
      <xdr:spPr>
        <a:xfrm>
          <a:off x="14541500" y="99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99065</xdr:rowOff>
    </xdr:from>
    <xdr:ext cx="534377" cy="259045"/>
    <xdr:sp macro="" textlink="">
      <xdr:nvSpPr>
        <xdr:cNvPr id="590" name="テキスト ボックス 589"/>
        <xdr:cNvSpPr txBox="1"/>
      </xdr:nvSpPr>
      <xdr:spPr>
        <a:xfrm>
          <a:off x="14325111" y="1004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143510</xdr:rowOff>
    </xdr:from>
    <xdr:to>
      <xdr:col>72</xdr:col>
      <xdr:colOff>38100</xdr:colOff>
      <xdr:row>58</xdr:row>
      <xdr:rowOff>73660</xdr:rowOff>
    </xdr:to>
    <xdr:sp macro="" textlink="">
      <xdr:nvSpPr>
        <xdr:cNvPr id="591" name="楕円 590"/>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64787</xdr:rowOff>
    </xdr:from>
    <xdr:ext cx="534377" cy="259045"/>
    <xdr:sp macro="" textlink="">
      <xdr:nvSpPr>
        <xdr:cNvPr id="592" name="テキスト ボックス 591"/>
        <xdr:cNvSpPr txBox="1"/>
      </xdr:nvSpPr>
      <xdr:spPr>
        <a:xfrm>
          <a:off x="13436111" y="100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136906</xdr:rowOff>
    </xdr:from>
    <xdr:to>
      <xdr:col>67</xdr:col>
      <xdr:colOff>101600</xdr:colOff>
      <xdr:row>58</xdr:row>
      <xdr:rowOff>67056</xdr:rowOff>
    </xdr:to>
    <xdr:sp macro="" textlink="">
      <xdr:nvSpPr>
        <xdr:cNvPr id="593" name="楕円 592"/>
        <xdr:cNvSpPr/>
      </xdr:nvSpPr>
      <xdr:spPr>
        <a:xfrm>
          <a:off x="12763500" y="99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83583</xdr:rowOff>
    </xdr:from>
    <xdr:ext cx="534377" cy="259045"/>
    <xdr:sp macro="" textlink="">
      <xdr:nvSpPr>
        <xdr:cNvPr id="594" name="テキスト ボックス 593"/>
        <xdr:cNvSpPr txBox="1"/>
      </xdr:nvSpPr>
      <xdr:spPr>
        <a:xfrm>
          <a:off x="12547111" y="968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55677</xdr:rowOff>
    </xdr:from>
    <xdr:to>
      <xdr:col>85</xdr:col>
      <xdr:colOff>127000</xdr:colOff>
      <xdr:row>79</xdr:row>
      <xdr:rowOff>24194</xdr:rowOff>
    </xdr:to>
    <xdr:cxnSp macro="">
      <xdr:nvCxnSpPr>
        <xdr:cNvPr id="623" name="直線コネクタ 622"/>
        <xdr:cNvCxnSpPr/>
      </xdr:nvCxnSpPr>
      <xdr:spPr>
        <a:xfrm>
          <a:off x="15481300" y="13428777"/>
          <a:ext cx="838200" cy="1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55677</xdr:rowOff>
    </xdr:from>
    <xdr:to>
      <xdr:col>81</xdr:col>
      <xdr:colOff>50800</xdr:colOff>
      <xdr:row>78</xdr:row>
      <xdr:rowOff>131014</xdr:rowOff>
    </xdr:to>
    <xdr:cxnSp macro="">
      <xdr:nvCxnSpPr>
        <xdr:cNvPr id="626" name="直線コネクタ 625"/>
        <xdr:cNvCxnSpPr/>
      </xdr:nvCxnSpPr>
      <xdr:spPr>
        <a:xfrm flipV="1">
          <a:off x="14592300" y="13428777"/>
          <a:ext cx="889000" cy="7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57002</xdr:rowOff>
    </xdr:from>
    <xdr:ext cx="469744" cy="259045"/>
    <xdr:sp macro="" textlink="">
      <xdr:nvSpPr>
        <xdr:cNvPr id="628" name="テキスト ボックス 627"/>
        <xdr:cNvSpPr txBox="1"/>
      </xdr:nvSpPr>
      <xdr:spPr>
        <a:xfrm>
          <a:off x="15246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131014</xdr:rowOff>
    </xdr:from>
    <xdr:to>
      <xdr:col>76</xdr:col>
      <xdr:colOff>114300</xdr:colOff>
      <xdr:row>79</xdr:row>
      <xdr:rowOff>32513</xdr:rowOff>
    </xdr:to>
    <xdr:cxnSp macro="">
      <xdr:nvCxnSpPr>
        <xdr:cNvPr id="629" name="直線コネクタ 628"/>
        <xdr:cNvCxnSpPr/>
      </xdr:nvCxnSpPr>
      <xdr:spPr>
        <a:xfrm flipV="1">
          <a:off x="13703300" y="13504114"/>
          <a:ext cx="889000" cy="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68051</xdr:rowOff>
    </xdr:from>
    <xdr:ext cx="469744" cy="259045"/>
    <xdr:sp macro="" textlink="">
      <xdr:nvSpPr>
        <xdr:cNvPr id="631" name="テキスト ボックス 630"/>
        <xdr:cNvSpPr txBox="1"/>
      </xdr:nvSpPr>
      <xdr:spPr>
        <a:xfrm>
          <a:off x="14357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32513</xdr:rowOff>
    </xdr:from>
    <xdr:to>
      <xdr:col>71</xdr:col>
      <xdr:colOff>177800</xdr:colOff>
      <xdr:row>79</xdr:row>
      <xdr:rowOff>34176</xdr:rowOff>
    </xdr:to>
    <xdr:cxnSp macro="">
      <xdr:nvCxnSpPr>
        <xdr:cNvPr id="632" name="直線コネクタ 631"/>
        <xdr:cNvCxnSpPr/>
      </xdr:nvCxnSpPr>
      <xdr:spPr>
        <a:xfrm flipV="1">
          <a:off x="12814300" y="13577063"/>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156375</xdr:rowOff>
    </xdr:from>
    <xdr:to>
      <xdr:col>72</xdr:col>
      <xdr:colOff>38100</xdr:colOff>
      <xdr:row>79</xdr:row>
      <xdr:rowOff>86525</xdr:rowOff>
    </xdr:to>
    <xdr:sp macro="" textlink="">
      <xdr:nvSpPr>
        <xdr:cNvPr id="633" name="フローチャート: 判断 632"/>
        <xdr:cNvSpPr/>
      </xdr:nvSpPr>
      <xdr:spPr>
        <a:xfrm>
          <a:off x="13652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77652</xdr:rowOff>
    </xdr:from>
    <xdr:ext cx="378565" cy="259045"/>
    <xdr:sp macro="" textlink="">
      <xdr:nvSpPr>
        <xdr:cNvPr id="634" name="テキスト ボックス 633"/>
        <xdr:cNvSpPr txBox="1"/>
      </xdr:nvSpPr>
      <xdr:spPr>
        <a:xfrm>
          <a:off x="13514017" y="136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156133</xdr:rowOff>
    </xdr:from>
    <xdr:to>
      <xdr:col>67</xdr:col>
      <xdr:colOff>101600</xdr:colOff>
      <xdr:row>79</xdr:row>
      <xdr:rowOff>86283</xdr:rowOff>
    </xdr:to>
    <xdr:sp macro="" textlink="">
      <xdr:nvSpPr>
        <xdr:cNvPr id="635" name="フローチャート: 判断 634"/>
        <xdr:cNvSpPr/>
      </xdr:nvSpPr>
      <xdr:spPr>
        <a:xfrm>
          <a:off x="12763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77410</xdr:rowOff>
    </xdr:from>
    <xdr:ext cx="378565" cy="259045"/>
    <xdr:sp macro="" textlink="">
      <xdr:nvSpPr>
        <xdr:cNvPr id="636" name="テキスト ボックス 635"/>
        <xdr:cNvSpPr txBox="1"/>
      </xdr:nvSpPr>
      <xdr:spPr>
        <a:xfrm>
          <a:off x="12625017" y="1362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144844</xdr:rowOff>
    </xdr:from>
    <xdr:to>
      <xdr:col>85</xdr:col>
      <xdr:colOff>177800</xdr:colOff>
      <xdr:row>79</xdr:row>
      <xdr:rowOff>74994</xdr:rowOff>
    </xdr:to>
    <xdr:sp macro="" textlink="">
      <xdr:nvSpPr>
        <xdr:cNvPr id="642" name="楕円 641"/>
        <xdr:cNvSpPr/>
      </xdr:nvSpPr>
      <xdr:spPr>
        <a:xfrm>
          <a:off x="16268700" y="135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104221</xdr:rowOff>
    </xdr:from>
    <xdr:ext cx="469744" cy="259045"/>
    <xdr:sp macro="" textlink="">
      <xdr:nvSpPr>
        <xdr:cNvPr id="643" name="災害復旧費該当値テキスト"/>
        <xdr:cNvSpPr txBox="1"/>
      </xdr:nvSpPr>
      <xdr:spPr>
        <a:xfrm>
          <a:off x="16370300" y="133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4877</xdr:rowOff>
    </xdr:from>
    <xdr:to>
      <xdr:col>81</xdr:col>
      <xdr:colOff>101600</xdr:colOff>
      <xdr:row>78</xdr:row>
      <xdr:rowOff>106477</xdr:rowOff>
    </xdr:to>
    <xdr:sp macro="" textlink="">
      <xdr:nvSpPr>
        <xdr:cNvPr id="644" name="楕円 643"/>
        <xdr:cNvSpPr/>
      </xdr:nvSpPr>
      <xdr:spPr>
        <a:xfrm>
          <a:off x="15430500" y="133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123004</xdr:rowOff>
    </xdr:from>
    <xdr:ext cx="534377" cy="259045"/>
    <xdr:sp macro="" textlink="">
      <xdr:nvSpPr>
        <xdr:cNvPr id="645" name="テキスト ボックス 644"/>
        <xdr:cNvSpPr txBox="1"/>
      </xdr:nvSpPr>
      <xdr:spPr>
        <a:xfrm>
          <a:off x="15214111" y="131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80214</xdr:rowOff>
    </xdr:from>
    <xdr:to>
      <xdr:col>76</xdr:col>
      <xdr:colOff>165100</xdr:colOff>
      <xdr:row>79</xdr:row>
      <xdr:rowOff>10364</xdr:rowOff>
    </xdr:to>
    <xdr:sp macro="" textlink="">
      <xdr:nvSpPr>
        <xdr:cNvPr id="646" name="楕円 645"/>
        <xdr:cNvSpPr/>
      </xdr:nvSpPr>
      <xdr:spPr>
        <a:xfrm>
          <a:off x="14541500" y="134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26891</xdr:rowOff>
    </xdr:from>
    <xdr:ext cx="469744" cy="259045"/>
    <xdr:sp macro="" textlink="">
      <xdr:nvSpPr>
        <xdr:cNvPr id="647" name="テキスト ボックス 646"/>
        <xdr:cNvSpPr txBox="1"/>
      </xdr:nvSpPr>
      <xdr:spPr>
        <a:xfrm>
          <a:off x="14357428" y="132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153163</xdr:rowOff>
    </xdr:from>
    <xdr:to>
      <xdr:col>72</xdr:col>
      <xdr:colOff>38100</xdr:colOff>
      <xdr:row>79</xdr:row>
      <xdr:rowOff>83313</xdr:rowOff>
    </xdr:to>
    <xdr:sp macro="" textlink="">
      <xdr:nvSpPr>
        <xdr:cNvPr id="648" name="楕円 647"/>
        <xdr:cNvSpPr/>
      </xdr:nvSpPr>
      <xdr:spPr>
        <a:xfrm>
          <a:off x="13652500" y="135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99840</xdr:rowOff>
    </xdr:from>
    <xdr:ext cx="378565" cy="259045"/>
    <xdr:sp macro="" textlink="">
      <xdr:nvSpPr>
        <xdr:cNvPr id="649" name="テキスト ボックス 648"/>
        <xdr:cNvSpPr txBox="1"/>
      </xdr:nvSpPr>
      <xdr:spPr>
        <a:xfrm>
          <a:off x="13514017" y="13301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154826</xdr:rowOff>
    </xdr:from>
    <xdr:to>
      <xdr:col>67</xdr:col>
      <xdr:colOff>101600</xdr:colOff>
      <xdr:row>79</xdr:row>
      <xdr:rowOff>84976</xdr:rowOff>
    </xdr:to>
    <xdr:sp macro="" textlink="">
      <xdr:nvSpPr>
        <xdr:cNvPr id="650" name="楕円 649"/>
        <xdr:cNvSpPr/>
      </xdr:nvSpPr>
      <xdr:spPr>
        <a:xfrm>
          <a:off x="12763500" y="1352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101503</xdr:rowOff>
    </xdr:from>
    <xdr:ext cx="378565" cy="259045"/>
    <xdr:sp macro="" textlink="">
      <xdr:nvSpPr>
        <xdr:cNvPr id="651" name="テキスト ボックス 650"/>
        <xdr:cNvSpPr txBox="1"/>
      </xdr:nvSpPr>
      <xdr:spPr>
        <a:xfrm>
          <a:off x="12625017" y="1330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110706</xdr:rowOff>
    </xdr:from>
    <xdr:to>
      <xdr:col>85</xdr:col>
      <xdr:colOff>127000</xdr:colOff>
      <xdr:row>96</xdr:row>
      <xdr:rowOff>111353</xdr:rowOff>
    </xdr:to>
    <xdr:cxnSp macro="">
      <xdr:nvCxnSpPr>
        <xdr:cNvPr id="680" name="直線コネクタ 679"/>
        <xdr:cNvCxnSpPr/>
      </xdr:nvCxnSpPr>
      <xdr:spPr>
        <a:xfrm>
          <a:off x="15481300" y="16569906"/>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110706</xdr:rowOff>
    </xdr:from>
    <xdr:to>
      <xdr:col>81</xdr:col>
      <xdr:colOff>50800</xdr:colOff>
      <xdr:row>96</xdr:row>
      <xdr:rowOff>115430</xdr:rowOff>
    </xdr:to>
    <xdr:cxnSp macro="">
      <xdr:nvCxnSpPr>
        <xdr:cNvPr id="683" name="直線コネクタ 682"/>
        <xdr:cNvCxnSpPr/>
      </xdr:nvCxnSpPr>
      <xdr:spPr>
        <a:xfrm flipV="1">
          <a:off x="14592300" y="16569906"/>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108483</xdr:rowOff>
    </xdr:from>
    <xdr:to>
      <xdr:col>76</xdr:col>
      <xdr:colOff>114300</xdr:colOff>
      <xdr:row>96</xdr:row>
      <xdr:rowOff>115430</xdr:rowOff>
    </xdr:to>
    <xdr:cxnSp macro="">
      <xdr:nvCxnSpPr>
        <xdr:cNvPr id="686" name="直線コネクタ 685"/>
        <xdr:cNvCxnSpPr/>
      </xdr:nvCxnSpPr>
      <xdr:spPr>
        <a:xfrm>
          <a:off x="13703300" y="16567683"/>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108483</xdr:rowOff>
    </xdr:from>
    <xdr:to>
      <xdr:col>71</xdr:col>
      <xdr:colOff>177800</xdr:colOff>
      <xdr:row>96</xdr:row>
      <xdr:rowOff>115418</xdr:rowOff>
    </xdr:to>
    <xdr:cxnSp macro="">
      <xdr:nvCxnSpPr>
        <xdr:cNvPr id="689" name="直線コネクタ 688"/>
        <xdr:cNvCxnSpPr/>
      </xdr:nvCxnSpPr>
      <xdr:spPr>
        <a:xfrm flipV="1">
          <a:off x="12814300" y="16567683"/>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18478</xdr:rowOff>
    </xdr:from>
    <xdr:to>
      <xdr:col>72</xdr:col>
      <xdr:colOff>38100</xdr:colOff>
      <xdr:row>96</xdr:row>
      <xdr:rowOff>120078</xdr:rowOff>
    </xdr:to>
    <xdr:sp macro="" textlink="">
      <xdr:nvSpPr>
        <xdr:cNvPr id="690" name="フローチャート: 判断 689"/>
        <xdr:cNvSpPr/>
      </xdr:nvSpPr>
      <xdr:spPr>
        <a:xfrm>
          <a:off x="13652500" y="1647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136605</xdr:rowOff>
    </xdr:from>
    <xdr:ext cx="534377" cy="259045"/>
    <xdr:sp macro="" textlink="">
      <xdr:nvSpPr>
        <xdr:cNvPr id="691" name="テキスト ボックス 690"/>
        <xdr:cNvSpPr txBox="1"/>
      </xdr:nvSpPr>
      <xdr:spPr>
        <a:xfrm>
          <a:off x="13436111" y="162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11557</xdr:rowOff>
    </xdr:from>
    <xdr:to>
      <xdr:col>67</xdr:col>
      <xdr:colOff>101600</xdr:colOff>
      <xdr:row>96</xdr:row>
      <xdr:rowOff>113157</xdr:rowOff>
    </xdr:to>
    <xdr:sp macro="" textlink="">
      <xdr:nvSpPr>
        <xdr:cNvPr id="692" name="フローチャート: 判断 691"/>
        <xdr:cNvSpPr/>
      </xdr:nvSpPr>
      <xdr:spPr>
        <a:xfrm>
          <a:off x="12763500" y="1647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129684</xdr:rowOff>
    </xdr:from>
    <xdr:ext cx="534377" cy="259045"/>
    <xdr:sp macro="" textlink="">
      <xdr:nvSpPr>
        <xdr:cNvPr id="693" name="テキスト ボックス 692"/>
        <xdr:cNvSpPr txBox="1"/>
      </xdr:nvSpPr>
      <xdr:spPr>
        <a:xfrm>
          <a:off x="12547111" y="1624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60553</xdr:rowOff>
    </xdr:from>
    <xdr:to>
      <xdr:col>85</xdr:col>
      <xdr:colOff>177800</xdr:colOff>
      <xdr:row>96</xdr:row>
      <xdr:rowOff>162153</xdr:rowOff>
    </xdr:to>
    <xdr:sp macro="" textlink="">
      <xdr:nvSpPr>
        <xdr:cNvPr id="699" name="楕円 698"/>
        <xdr:cNvSpPr/>
      </xdr:nvSpPr>
      <xdr:spPr>
        <a:xfrm>
          <a:off x="16268700" y="165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38980</xdr:rowOff>
    </xdr:from>
    <xdr:ext cx="534377" cy="259045"/>
    <xdr:sp macro="" textlink="">
      <xdr:nvSpPr>
        <xdr:cNvPr id="700" name="公債費該当値テキスト"/>
        <xdr:cNvSpPr txBox="1"/>
      </xdr:nvSpPr>
      <xdr:spPr>
        <a:xfrm>
          <a:off x="16370300"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59906</xdr:rowOff>
    </xdr:from>
    <xdr:to>
      <xdr:col>81</xdr:col>
      <xdr:colOff>101600</xdr:colOff>
      <xdr:row>96</xdr:row>
      <xdr:rowOff>161506</xdr:rowOff>
    </xdr:to>
    <xdr:sp macro="" textlink="">
      <xdr:nvSpPr>
        <xdr:cNvPr id="701" name="楕円 700"/>
        <xdr:cNvSpPr/>
      </xdr:nvSpPr>
      <xdr:spPr>
        <a:xfrm>
          <a:off x="15430500" y="1651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152633</xdr:rowOff>
    </xdr:from>
    <xdr:ext cx="534377" cy="259045"/>
    <xdr:sp macro="" textlink="">
      <xdr:nvSpPr>
        <xdr:cNvPr id="702" name="テキスト ボックス 701"/>
        <xdr:cNvSpPr txBox="1"/>
      </xdr:nvSpPr>
      <xdr:spPr>
        <a:xfrm>
          <a:off x="15214111" y="1661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64630</xdr:rowOff>
    </xdr:from>
    <xdr:to>
      <xdr:col>76</xdr:col>
      <xdr:colOff>165100</xdr:colOff>
      <xdr:row>96</xdr:row>
      <xdr:rowOff>166230</xdr:rowOff>
    </xdr:to>
    <xdr:sp macro="" textlink="">
      <xdr:nvSpPr>
        <xdr:cNvPr id="703" name="楕円 702"/>
        <xdr:cNvSpPr/>
      </xdr:nvSpPr>
      <xdr:spPr>
        <a:xfrm>
          <a:off x="14541500" y="165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157357</xdr:rowOff>
    </xdr:from>
    <xdr:ext cx="534377" cy="259045"/>
    <xdr:sp macro="" textlink="">
      <xdr:nvSpPr>
        <xdr:cNvPr id="704" name="テキスト ボックス 703"/>
        <xdr:cNvSpPr txBox="1"/>
      </xdr:nvSpPr>
      <xdr:spPr>
        <a:xfrm>
          <a:off x="14325111" y="1661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57683</xdr:rowOff>
    </xdr:from>
    <xdr:to>
      <xdr:col>72</xdr:col>
      <xdr:colOff>38100</xdr:colOff>
      <xdr:row>96</xdr:row>
      <xdr:rowOff>159283</xdr:rowOff>
    </xdr:to>
    <xdr:sp macro="" textlink="">
      <xdr:nvSpPr>
        <xdr:cNvPr id="705" name="楕円 704"/>
        <xdr:cNvSpPr/>
      </xdr:nvSpPr>
      <xdr:spPr>
        <a:xfrm>
          <a:off x="13652500" y="1651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150410</xdr:rowOff>
    </xdr:from>
    <xdr:ext cx="534377" cy="259045"/>
    <xdr:sp macro="" textlink="">
      <xdr:nvSpPr>
        <xdr:cNvPr id="706" name="テキスト ボックス 705"/>
        <xdr:cNvSpPr txBox="1"/>
      </xdr:nvSpPr>
      <xdr:spPr>
        <a:xfrm>
          <a:off x="13436111" y="166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64618</xdr:rowOff>
    </xdr:from>
    <xdr:to>
      <xdr:col>67</xdr:col>
      <xdr:colOff>101600</xdr:colOff>
      <xdr:row>96</xdr:row>
      <xdr:rowOff>166218</xdr:rowOff>
    </xdr:to>
    <xdr:sp macro="" textlink="">
      <xdr:nvSpPr>
        <xdr:cNvPr id="707" name="楕円 706"/>
        <xdr:cNvSpPr/>
      </xdr:nvSpPr>
      <xdr:spPr>
        <a:xfrm>
          <a:off x="12763500" y="165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157345</xdr:rowOff>
    </xdr:from>
    <xdr:ext cx="534377" cy="259045"/>
    <xdr:sp macro="" textlink="">
      <xdr:nvSpPr>
        <xdr:cNvPr id="708" name="テキスト ボックス 707"/>
        <xdr:cNvSpPr txBox="1"/>
      </xdr:nvSpPr>
      <xdr:spPr>
        <a:xfrm>
          <a:off x="12547111" y="166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42926</xdr:rowOff>
    </xdr:from>
    <xdr:to>
      <xdr:col>102</xdr:col>
      <xdr:colOff>114300</xdr:colOff>
      <xdr:row>39</xdr:row>
      <xdr:rowOff>44450</xdr:rowOff>
    </xdr:to>
    <xdr:cxnSp macro="">
      <xdr:nvCxnSpPr>
        <xdr:cNvPr id="746" name="直線コネクタ 745"/>
        <xdr:cNvCxnSpPr/>
      </xdr:nvCxnSpPr>
      <xdr:spPr>
        <a:xfrm>
          <a:off x="18656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47" name="フローチャート: 判断 746"/>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48" name="テキスト ボックス 747"/>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130239</xdr:rowOff>
    </xdr:from>
    <xdr:to>
      <xdr:col>98</xdr:col>
      <xdr:colOff>38100</xdr:colOff>
      <xdr:row>39</xdr:row>
      <xdr:rowOff>60389</xdr:rowOff>
    </xdr:to>
    <xdr:sp macro="" textlink="">
      <xdr:nvSpPr>
        <xdr:cNvPr id="749" name="フローチャート: 判断 748"/>
        <xdr:cNvSpPr/>
      </xdr:nvSpPr>
      <xdr:spPr>
        <a:xfrm>
          <a:off x="18605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76916</xdr:rowOff>
    </xdr:from>
    <xdr:ext cx="378565" cy="259045"/>
    <xdr:sp macro="" textlink="">
      <xdr:nvSpPr>
        <xdr:cNvPr id="750" name="テキスト ボックス 749"/>
        <xdr:cNvSpPr txBox="1"/>
      </xdr:nvSpPr>
      <xdr:spPr>
        <a:xfrm>
          <a:off x="18467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163576</xdr:rowOff>
    </xdr:from>
    <xdr:to>
      <xdr:col>98</xdr:col>
      <xdr:colOff>38100</xdr:colOff>
      <xdr:row>39</xdr:row>
      <xdr:rowOff>93726</xdr:rowOff>
    </xdr:to>
    <xdr:sp macro="" textlink="">
      <xdr:nvSpPr>
        <xdr:cNvPr id="764" name="楕円 763"/>
        <xdr:cNvSpPr/>
      </xdr:nvSpPr>
      <xdr:spPr>
        <a:xfrm>
          <a:off x="18605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84853</xdr:rowOff>
    </xdr:from>
    <xdr:ext cx="249299" cy="259045"/>
    <xdr:sp macro="" textlink="">
      <xdr:nvSpPr>
        <xdr:cNvPr id="765" name="テキスト ボックス 764"/>
        <xdr:cNvSpPr txBox="1"/>
      </xdr:nvSpPr>
      <xdr:spPr>
        <a:xfrm>
          <a:off x="18531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は、中小企業制度融資残債分の減により商工費、平成２７年度に発生した関東東北豪雨の復旧事業の完了により災害復旧費がともに減少となっている。本市としては減少傾向にあるが、全国・栃木県平均及び類似団体と比較すると、商工費が高めの傾向にある。これは、中小企業制度融資の額によるところであり、性質別経費の貸付金についてもその傾向が表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今年度は、財政調整基金残高が標準財政規模比１６．６８％で</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３．３４ポイント増加した。これは、「第５期財政健全化推進計画」に基づき、不測の事態に備えた目標額に向け、計画的な積み立てを行ったことが要因である。今後も計画的な財政調整基金残高の確保に努め、安定した財政基盤の維持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現在、各会計ともに赤字は発生していない。今後も事業の見直し・効率化を図り、財政の健全性を確保する。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N4" sqref="BN4:BU4"/>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39645878</v>
      </c>
      <c r="BO4" s="410"/>
      <c r="BP4" s="410"/>
      <c r="BQ4" s="410"/>
      <c r="BR4" s="410"/>
      <c r="BS4" s="410"/>
      <c r="BT4" s="410"/>
      <c r="BU4" s="411"/>
      <c r="BV4" s="409">
        <v>41128628</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3.3</v>
      </c>
      <c r="CU4" s="416"/>
      <c r="CV4" s="416"/>
      <c r="CW4" s="416"/>
      <c r="CX4" s="416"/>
      <c r="CY4" s="416"/>
      <c r="CZ4" s="416"/>
      <c r="DA4" s="417"/>
      <c r="DB4" s="415">
        <v>5.9</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38746307</v>
      </c>
      <c r="BO5" s="447"/>
      <c r="BP5" s="447"/>
      <c r="BQ5" s="447"/>
      <c r="BR5" s="447"/>
      <c r="BS5" s="447"/>
      <c r="BT5" s="447"/>
      <c r="BU5" s="448"/>
      <c r="BV5" s="446">
        <v>39560633</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92.6</v>
      </c>
      <c r="CU5" s="444"/>
      <c r="CV5" s="444"/>
      <c r="CW5" s="444"/>
      <c r="CX5" s="444"/>
      <c r="CY5" s="444"/>
      <c r="CZ5" s="444"/>
      <c r="DA5" s="445"/>
      <c r="DB5" s="443">
        <v>91.3</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899571</v>
      </c>
      <c r="BO6" s="447"/>
      <c r="BP6" s="447"/>
      <c r="BQ6" s="447"/>
      <c r="BR6" s="447"/>
      <c r="BS6" s="447"/>
      <c r="BT6" s="447"/>
      <c r="BU6" s="448"/>
      <c r="BV6" s="446">
        <v>1567995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98.2</v>
      </c>
      <c r="CU6" s="484"/>
      <c r="CV6" s="484"/>
      <c r="CW6" s="484"/>
      <c r="CX6" s="484"/>
      <c r="CY6" s="484"/>
      <c r="CZ6" s="484"/>
      <c r="DA6" s="485"/>
      <c r="DB6" s="483">
        <v>97.7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148794</v>
      </c>
      <c r="BO7" s="447"/>
      <c r="BP7" s="447"/>
      <c r="BQ7" s="447"/>
      <c r="BR7" s="447"/>
      <c r="BS7" s="447"/>
      <c r="BT7" s="447"/>
      <c r="BU7" s="448"/>
      <c r="BV7" s="446">
        <v>232177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22734533</v>
      </c>
      <c r="CU7" s="447"/>
      <c r="CV7" s="447"/>
      <c r="CW7" s="447"/>
      <c r="CX7" s="447"/>
      <c r="CY7" s="447"/>
      <c r="CZ7" s="447"/>
      <c r="DA7" s="448"/>
      <c r="DB7" s="446">
        <v>22714911</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750777</v>
      </c>
      <c r="BO8" s="447"/>
      <c r="BP8" s="447"/>
      <c r="BQ8" s="447"/>
      <c r="BR8" s="447"/>
      <c r="BS8" s="447"/>
      <c r="BT8" s="447"/>
      <c r="BU8" s="448"/>
      <c r="BV8" s="446">
        <v>1335818</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0.72</v>
      </c>
      <c r="CU8" s="487"/>
      <c r="CV8" s="487"/>
      <c r="CW8" s="487"/>
      <c r="CX8" s="487"/>
      <c r="CY8" s="487"/>
      <c r="CZ8" s="487"/>
      <c r="DA8" s="488"/>
      <c r="DB8" s="486">
        <v>0.72</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98374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103</v>
      </c>
      <c r="AV9" s="479"/>
      <c r="AW9" s="479"/>
      <c r="AX9" s="479"/>
      <c r="AY9" s="480" t="s">
        <v>110</v>
      </c>
      <c r="AZ9" s="481"/>
      <c r="BA9" s="481"/>
      <c r="BB9" s="481"/>
      <c r="BC9" s="481"/>
      <c r="BD9" s="481"/>
      <c r="BE9" s="481"/>
      <c r="BF9" s="481"/>
      <c r="BG9" s="481"/>
      <c r="BH9" s="481"/>
      <c r="BI9" s="481"/>
      <c r="BJ9" s="481"/>
      <c r="BK9" s="481"/>
      <c r="BL9" s="481"/>
      <c r="BM9" s="482"/>
      <c r="BN9" s="446">
        <v>-585041</v>
      </c>
      <c r="BO9" s="447"/>
      <c r="BP9" s="447"/>
      <c r="BQ9" s="447"/>
      <c r="BR9" s="447"/>
      <c r="BS9" s="447"/>
      <c r="BT9" s="447"/>
      <c r="BU9" s="448"/>
      <c r="BV9" s="446">
        <v>210847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13.1</v>
      </c>
      <c r="CU9" s="444"/>
      <c r="CV9" s="444"/>
      <c r="CW9" s="444"/>
      <c r="CX9" s="444"/>
      <c r="CY9" s="444"/>
      <c r="CZ9" s="444"/>
      <c r="DA9" s="445"/>
      <c r="DB9" s="443">
        <v>13</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102348</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103</v>
      </c>
      <c r="AV10" s="479"/>
      <c r="AW10" s="479"/>
      <c r="AX10" s="479"/>
      <c r="AY10" s="480" t="s">
        <v>114</v>
      </c>
      <c r="AZ10" s="481"/>
      <c r="BA10" s="481"/>
      <c r="BB10" s="481"/>
      <c r="BC10" s="481"/>
      <c r="BD10" s="481"/>
      <c r="BE10" s="481"/>
      <c r="BF10" s="481"/>
      <c r="BG10" s="481"/>
      <c r="BH10" s="481"/>
      <c r="BI10" s="481"/>
      <c r="BJ10" s="481"/>
      <c r="BK10" s="481"/>
      <c r="BL10" s="481"/>
      <c r="BM10" s="482"/>
      <c r="BN10" s="446">
        <v>801521</v>
      </c>
      <c r="BO10" s="447"/>
      <c r="BP10" s="447"/>
      <c r="BQ10" s="447"/>
      <c r="BR10" s="447"/>
      <c r="BS10" s="447"/>
      <c r="BT10" s="447"/>
      <c r="BU10" s="448"/>
      <c r="BV10" s="446">
        <v>501420</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98652</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103</v>
      </c>
      <c r="AV12" s="479"/>
      <c r="AW12" s="479"/>
      <c r="AX12" s="479"/>
      <c r="AY12" s="480" t="s">
        <v>128</v>
      </c>
      <c r="AZ12" s="481"/>
      <c r="BA12" s="481"/>
      <c r="BB12" s="481"/>
      <c r="BC12" s="481"/>
      <c r="BD12" s="481"/>
      <c r="BE12" s="481"/>
      <c r="BF12" s="481"/>
      <c r="BG12" s="481"/>
      <c r="BH12" s="481"/>
      <c r="BI12" s="481"/>
      <c r="BJ12" s="481"/>
      <c r="BK12" s="481"/>
      <c r="BL12" s="481"/>
      <c r="BM12" s="482"/>
      <c r="BN12" s="446">
        <v>40000</v>
      </c>
      <c r="BO12" s="447"/>
      <c r="BP12" s="447"/>
      <c r="BQ12" s="447"/>
      <c r="BR12" s="447"/>
      <c r="BS12" s="447"/>
      <c r="BT12" s="447"/>
      <c r="BU12" s="448"/>
      <c r="BV12" s="446">
        <v>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97564</v>
      </c>
      <c r="S13" s="528"/>
      <c r="T13" s="528"/>
      <c r="U13" s="528"/>
      <c r="V13" s="529"/>
      <c r="W13" s="462" t="s">
        <v>131</v>
      </c>
      <c r="X13" s="463"/>
      <c r="Y13" s="463"/>
      <c r="Z13" s="463"/>
      <c r="AA13" s="463"/>
      <c r="AB13" s="453"/>
      <c r="AC13" s="497">
        <v>3266</v>
      </c>
      <c r="AD13" s="498"/>
      <c r="AE13" s="498"/>
      <c r="AF13" s="498"/>
      <c r="AG13" s="537"/>
      <c r="AH13" s="497">
        <v>3491</v>
      </c>
      <c r="AI13" s="498"/>
      <c r="AJ13" s="498"/>
      <c r="AK13" s="498"/>
      <c r="AL13" s="499"/>
      <c r="AM13" s="475" t="s">
        <v>132</v>
      </c>
      <c r="AN13" s="476"/>
      <c r="AO13" s="476"/>
      <c r="AP13" s="476"/>
      <c r="AQ13" s="476"/>
      <c r="AR13" s="476"/>
      <c r="AS13" s="476"/>
      <c r="AT13" s="477"/>
      <c r="AU13" s="478" t="s">
        <v>99</v>
      </c>
      <c r="AV13" s="479"/>
      <c r="AW13" s="479"/>
      <c r="AX13" s="479"/>
      <c r="AY13" s="480" t="s">
        <v>133</v>
      </c>
      <c r="AZ13" s="481"/>
      <c r="BA13" s="481"/>
      <c r="BB13" s="481"/>
      <c r="BC13" s="481"/>
      <c r="BD13" s="481"/>
      <c r="BE13" s="481"/>
      <c r="BF13" s="481"/>
      <c r="BG13" s="481"/>
      <c r="BH13" s="481"/>
      <c r="BI13" s="481"/>
      <c r="BJ13" s="481"/>
      <c r="BK13" s="481"/>
      <c r="BL13" s="481"/>
      <c r="BM13" s="482"/>
      <c r="BN13" s="446">
        <v>176480</v>
      </c>
      <c r="BO13" s="447"/>
      <c r="BP13" s="447"/>
      <c r="BQ13" s="447"/>
      <c r="BR13" s="447"/>
      <c r="BS13" s="447"/>
      <c r="BT13" s="447"/>
      <c r="BU13" s="448"/>
      <c r="BV13" s="446">
        <v>712267</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3.4</v>
      </c>
      <c r="CU13" s="444"/>
      <c r="CV13" s="444"/>
      <c r="CW13" s="444"/>
      <c r="CX13" s="444"/>
      <c r="CY13" s="444"/>
      <c r="CZ13" s="444"/>
      <c r="DA13" s="445"/>
      <c r="DB13" s="443">
        <v>3.7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135</v>
      </c>
      <c r="M14" s="525"/>
      <c r="N14" s="525"/>
      <c r="O14" s="525"/>
      <c r="P14" s="525"/>
      <c r="Q14" s="526"/>
      <c r="R14" s="527">
        <v>99356</v>
      </c>
      <c r="S14" s="528"/>
      <c r="T14" s="528"/>
      <c r="U14" s="528"/>
      <c r="V14" s="529"/>
      <c r="W14" s="436"/>
      <c r="X14" s="437"/>
      <c r="Y14" s="437"/>
      <c r="Z14" s="437"/>
      <c r="AA14" s="437"/>
      <c r="AB14" s="426"/>
      <c r="AC14" s="530">
        <v>6.7</v>
      </c>
      <c r="AD14" s="531"/>
      <c r="AE14" s="531"/>
      <c r="AF14" s="531"/>
      <c r="AG14" s="532"/>
      <c r="AH14" s="530">
        <v>7.1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t="s">
        <v>137</v>
      </c>
      <c r="CU14" s="542"/>
      <c r="CV14" s="542"/>
      <c r="CW14" s="542"/>
      <c r="CX14" s="542"/>
      <c r="CY14" s="542"/>
      <c r="CZ14" s="542"/>
      <c r="DA14" s="543"/>
      <c r="DB14" s="541" t="s">
        <v>138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98258</v>
      </c>
      <c r="S15" s="528"/>
      <c r="T15" s="528"/>
      <c r="U15" s="528"/>
      <c r="V15" s="529"/>
      <c r="W15" s="462" t="s">
        <v>140</v>
      </c>
      <c r="X15" s="463"/>
      <c r="Y15" s="463"/>
      <c r="Z15" s="463"/>
      <c r="AA15" s="463"/>
      <c r="AB15" s="453"/>
      <c r="AC15" s="497">
        <v>17478</v>
      </c>
      <c r="AD15" s="498"/>
      <c r="AE15" s="498"/>
      <c r="AF15" s="498"/>
      <c r="AG15" s="537"/>
      <c r="AH15" s="497">
        <v>17592</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12579080</v>
      </c>
      <c r="BO15" s="410"/>
      <c r="BP15" s="410"/>
      <c r="BQ15" s="410"/>
      <c r="BR15" s="410"/>
      <c r="BS15" s="410"/>
      <c r="BT15" s="410"/>
      <c r="BU15" s="411"/>
      <c r="BV15" s="409">
        <v>12374730</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35.700000000000003</v>
      </c>
      <c r="AD16" s="531"/>
      <c r="AE16" s="531"/>
      <c r="AF16" s="531"/>
      <c r="AG16" s="532"/>
      <c r="AH16" s="530">
        <v>35.6</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17356010</v>
      </c>
      <c r="BO16" s="447"/>
      <c r="BP16" s="447"/>
      <c r="BQ16" s="447"/>
      <c r="BR16" s="447"/>
      <c r="BS16" s="447"/>
      <c r="BT16" s="447"/>
      <c r="BU16" s="448"/>
      <c r="BV16" s="446">
        <v>17402039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144</v>
      </c>
      <c r="S17" s="548"/>
      <c r="T17" s="548"/>
      <c r="U17" s="548"/>
      <c r="V17" s="549"/>
      <c r="W17" s="462" t="s">
        <v>147</v>
      </c>
      <c r="X17" s="463"/>
      <c r="Y17" s="463"/>
      <c r="Z17" s="463"/>
      <c r="AA17" s="463"/>
      <c r="AB17" s="453"/>
      <c r="AC17" s="497">
        <v>28170</v>
      </c>
      <c r="AD17" s="498"/>
      <c r="AE17" s="498"/>
      <c r="AF17" s="498"/>
      <c r="AG17" s="537"/>
      <c r="AH17" s="497">
        <v>28293</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16061373</v>
      </c>
      <c r="BO17" s="447"/>
      <c r="BP17" s="447"/>
      <c r="BQ17" s="447"/>
      <c r="BR17" s="447"/>
      <c r="BS17" s="447"/>
      <c r="BT17" s="447"/>
      <c r="BU17" s="448"/>
      <c r="BV17" s="446">
        <v>15777476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490.64</v>
      </c>
      <c r="M18" s="559"/>
      <c r="N18" s="559"/>
      <c r="O18" s="559"/>
      <c r="P18" s="559"/>
      <c r="Q18" s="559"/>
      <c r="R18" s="560"/>
      <c r="S18" s="560"/>
      <c r="T18" s="560"/>
      <c r="U18" s="560"/>
      <c r="V18" s="561"/>
      <c r="W18" s="464"/>
      <c r="X18" s="465"/>
      <c r="Y18" s="465"/>
      <c r="Z18" s="465"/>
      <c r="AA18" s="465"/>
      <c r="AB18" s="456"/>
      <c r="AC18" s="562">
        <v>57.6</v>
      </c>
      <c r="AD18" s="563"/>
      <c r="AE18" s="563"/>
      <c r="AF18" s="563"/>
      <c r="AG18" s="564"/>
      <c r="AH18" s="562">
        <v>57.3</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21178766</v>
      </c>
      <c r="BO18" s="447"/>
      <c r="BP18" s="447"/>
      <c r="BQ18" s="447"/>
      <c r="BR18" s="447"/>
      <c r="BS18" s="447"/>
      <c r="BT18" s="447"/>
      <c r="BU18" s="448"/>
      <c r="BV18" s="446">
        <v>21153314</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201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25854835</v>
      </c>
      <c r="BO19" s="447"/>
      <c r="BP19" s="447"/>
      <c r="BQ19" s="447"/>
      <c r="BR19" s="447"/>
      <c r="BS19" s="447"/>
      <c r="BT19" s="447"/>
      <c r="BU19" s="448"/>
      <c r="BV19" s="446">
        <v>26058342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35079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27407020</v>
      </c>
      <c r="BO23" s="447"/>
      <c r="BP23" s="447"/>
      <c r="BQ23" s="447"/>
      <c r="BR23" s="447"/>
      <c r="BS23" s="447"/>
      <c r="BT23" s="447"/>
      <c r="BU23" s="448"/>
      <c r="BV23" s="446">
        <v>28461413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9500</v>
      </c>
      <c r="R24" s="498"/>
      <c r="S24" s="498"/>
      <c r="T24" s="498"/>
      <c r="U24" s="498"/>
      <c r="V24" s="537"/>
      <c r="W24" s="596"/>
      <c r="X24" s="584"/>
      <c r="Y24" s="585"/>
      <c r="Z24" s="496" t="s">
        <v>163</v>
      </c>
      <c r="AA24" s="476"/>
      <c r="AB24" s="476"/>
      <c r="AC24" s="476"/>
      <c r="AD24" s="476"/>
      <c r="AE24" s="476"/>
      <c r="AF24" s="476"/>
      <c r="AG24" s="477"/>
      <c r="AH24" s="497">
        <v>787</v>
      </c>
      <c r="AI24" s="498"/>
      <c r="AJ24" s="498"/>
      <c r="AK24" s="498"/>
      <c r="AL24" s="537"/>
      <c r="AM24" s="497">
        <v>2443635</v>
      </c>
      <c r="AN24" s="498"/>
      <c r="AO24" s="498"/>
      <c r="AP24" s="498"/>
      <c r="AQ24" s="498"/>
      <c r="AR24" s="537"/>
      <c r="AS24" s="497">
        <v>3105</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18981636</v>
      </c>
      <c r="BO24" s="447"/>
      <c r="BP24" s="447"/>
      <c r="BQ24" s="447"/>
      <c r="BR24" s="447"/>
      <c r="BS24" s="447"/>
      <c r="BT24" s="447"/>
      <c r="BU24" s="448"/>
      <c r="BV24" s="446">
        <v>18981550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7733</v>
      </c>
      <c r="R25" s="498"/>
      <c r="S25" s="498"/>
      <c r="T25" s="498"/>
      <c r="U25" s="498"/>
      <c r="V25" s="537"/>
      <c r="W25" s="596"/>
      <c r="X25" s="584"/>
      <c r="Y25" s="585"/>
      <c r="Z25" s="496" t="s">
        <v>166</v>
      </c>
      <c r="AA25" s="476"/>
      <c r="AB25" s="476"/>
      <c r="AC25" s="476"/>
      <c r="AD25" s="476"/>
      <c r="AE25" s="476"/>
      <c r="AF25" s="476"/>
      <c r="AG25" s="477"/>
      <c r="AH25" s="497">
        <v>127</v>
      </c>
      <c r="AI25" s="498"/>
      <c r="AJ25" s="498"/>
      <c r="AK25" s="498"/>
      <c r="AL25" s="537"/>
      <c r="AM25" s="497">
        <v>357124</v>
      </c>
      <c r="AN25" s="498"/>
      <c r="AO25" s="498"/>
      <c r="AP25" s="498"/>
      <c r="AQ25" s="498"/>
      <c r="AR25" s="537"/>
      <c r="AS25" s="497">
        <v>2812</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2571974</v>
      </c>
      <c r="BO25" s="410"/>
      <c r="BP25" s="410"/>
      <c r="BQ25" s="410"/>
      <c r="BR25" s="410"/>
      <c r="BS25" s="410"/>
      <c r="BT25" s="410"/>
      <c r="BU25" s="411"/>
      <c r="BV25" s="409">
        <v>996323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6289</v>
      </c>
      <c r="R26" s="498"/>
      <c r="S26" s="498"/>
      <c r="T26" s="498"/>
      <c r="U26" s="498"/>
      <c r="V26" s="537"/>
      <c r="W26" s="596"/>
      <c r="X26" s="584"/>
      <c r="Y26" s="585"/>
      <c r="Z26" s="496" t="s">
        <v>169</v>
      </c>
      <c r="AA26" s="606"/>
      <c r="AB26" s="606"/>
      <c r="AC26" s="606"/>
      <c r="AD26" s="606"/>
      <c r="AE26" s="606"/>
      <c r="AF26" s="606"/>
      <c r="AG26" s="607"/>
      <c r="AH26" s="497">
        <v>77</v>
      </c>
      <c r="AI26" s="498"/>
      <c r="AJ26" s="498"/>
      <c r="AK26" s="498"/>
      <c r="AL26" s="537"/>
      <c r="AM26" s="497">
        <v>247786</v>
      </c>
      <c r="AN26" s="498"/>
      <c r="AO26" s="498"/>
      <c r="AP26" s="498"/>
      <c r="AQ26" s="498"/>
      <c r="AR26" s="537"/>
      <c r="AS26" s="497">
        <v>3218</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5300</v>
      </c>
      <c r="R27" s="498"/>
      <c r="S27" s="498"/>
      <c r="T27" s="498"/>
      <c r="U27" s="498"/>
      <c r="V27" s="537"/>
      <c r="W27" s="596"/>
      <c r="X27" s="584"/>
      <c r="Y27" s="585"/>
      <c r="Z27" s="496" t="s">
        <v>173</v>
      </c>
      <c r="AA27" s="476"/>
      <c r="AB27" s="476"/>
      <c r="AC27" s="476"/>
      <c r="AD27" s="476"/>
      <c r="AE27" s="476"/>
      <c r="AF27" s="476"/>
      <c r="AG27" s="477"/>
      <c r="AH27" s="497">
        <v>13</v>
      </c>
      <c r="AI27" s="498"/>
      <c r="AJ27" s="498"/>
      <c r="AK27" s="498"/>
      <c r="AL27" s="537"/>
      <c r="AM27" s="497">
        <v>49075</v>
      </c>
      <c r="AN27" s="498"/>
      <c r="AO27" s="498"/>
      <c r="AP27" s="498"/>
      <c r="AQ27" s="498"/>
      <c r="AR27" s="537"/>
      <c r="AS27" s="497">
        <v>3775</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v>1545300</v>
      </c>
      <c r="BO27" s="620"/>
      <c r="BP27" s="620"/>
      <c r="BQ27" s="620"/>
      <c r="BR27" s="620"/>
      <c r="BS27" s="620"/>
      <c r="BT27" s="620"/>
      <c r="BU27" s="621"/>
      <c r="BV27" s="619">
        <v>1545281</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4450</v>
      </c>
      <c r="R28" s="498"/>
      <c r="S28" s="498"/>
      <c r="T28" s="498"/>
      <c r="U28" s="498"/>
      <c r="V28" s="537"/>
      <c r="W28" s="596"/>
      <c r="X28" s="584"/>
      <c r="Y28" s="585"/>
      <c r="Z28" s="496" t="s">
        <v>176</v>
      </c>
      <c r="AA28" s="476"/>
      <c r="AB28" s="476"/>
      <c r="AC28" s="476"/>
      <c r="AD28" s="476"/>
      <c r="AE28" s="476"/>
      <c r="AF28" s="476"/>
      <c r="AG28" s="477"/>
      <c r="AH28" s="497" t="s">
        <v>122</v>
      </c>
      <c r="AI28" s="498"/>
      <c r="AJ28" s="498"/>
      <c r="AK28" s="498"/>
      <c r="AL28" s="537"/>
      <c r="AM28" s="497" t="s">
        <v>122</v>
      </c>
      <c r="AN28" s="498"/>
      <c r="AO28" s="498"/>
      <c r="AP28" s="498"/>
      <c r="AQ28" s="498"/>
      <c r="AR28" s="537"/>
      <c r="AS28" s="497" t="s">
        <v>122</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3792594</v>
      </c>
      <c r="BO28" s="410"/>
      <c r="BP28" s="410"/>
      <c r="BQ28" s="410"/>
      <c r="BR28" s="410"/>
      <c r="BS28" s="410"/>
      <c r="BT28" s="410"/>
      <c r="BU28" s="411"/>
      <c r="BV28" s="409">
        <v>3031073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22</v>
      </c>
      <c r="M29" s="498"/>
      <c r="N29" s="498"/>
      <c r="O29" s="498"/>
      <c r="P29" s="537"/>
      <c r="Q29" s="497">
        <v>4200</v>
      </c>
      <c r="R29" s="498"/>
      <c r="S29" s="498"/>
      <c r="T29" s="498"/>
      <c r="U29" s="498"/>
      <c r="V29" s="537"/>
      <c r="W29" s="597"/>
      <c r="X29" s="598"/>
      <c r="Y29" s="599"/>
      <c r="Z29" s="496" t="s">
        <v>179</v>
      </c>
      <c r="AA29" s="476"/>
      <c r="AB29" s="476"/>
      <c r="AC29" s="476"/>
      <c r="AD29" s="476"/>
      <c r="AE29" s="476"/>
      <c r="AF29" s="476"/>
      <c r="AG29" s="477"/>
      <c r="AH29" s="497">
        <v>800</v>
      </c>
      <c r="AI29" s="498"/>
      <c r="AJ29" s="498"/>
      <c r="AK29" s="498"/>
      <c r="AL29" s="537"/>
      <c r="AM29" s="497">
        <v>2492710</v>
      </c>
      <c r="AN29" s="498"/>
      <c r="AO29" s="498"/>
      <c r="AP29" s="498"/>
      <c r="AQ29" s="498"/>
      <c r="AR29" s="537"/>
      <c r="AS29" s="497">
        <v>3116</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311603</v>
      </c>
      <c r="BO29" s="447"/>
      <c r="BP29" s="447"/>
      <c r="BQ29" s="447"/>
      <c r="BR29" s="447"/>
      <c r="BS29" s="447"/>
      <c r="BT29" s="447"/>
      <c r="BU29" s="448"/>
      <c r="BV29" s="446">
        <v>311590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99.3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5394433</v>
      </c>
      <c r="BO30" s="620"/>
      <c r="BP30" s="620"/>
      <c r="BQ30" s="620"/>
      <c r="BR30" s="620"/>
      <c r="BS30" s="620"/>
      <c r="BT30" s="620"/>
      <c r="BU30" s="621"/>
      <c r="BV30" s="619">
        <v>4736459</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188</v>
      </c>
      <c r="V33" s="470"/>
      <c r="W33" s="435" t="s">
        <v>190</v>
      </c>
      <c r="X33" s="435"/>
      <c r="Y33" s="435"/>
      <c r="Z33" s="435"/>
      <c r="AA33" s="435"/>
      <c r="AB33" s="435"/>
      <c r="AC33" s="435"/>
      <c r="AD33" s="435"/>
      <c r="AE33" s="435"/>
      <c r="AF33" s="435"/>
      <c r="AG33" s="435"/>
      <c r="AH33" s="435"/>
      <c r="AI33" s="435"/>
      <c r="AJ33" s="435"/>
      <c r="AK33" s="435"/>
      <c r="AL33" s="195"/>
      <c r="AM33" s="470" t="s">
        <v>188</v>
      </c>
      <c r="AN33" s="470"/>
      <c r="AO33" s="435" t="s">
        <v>190</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188</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公共下水道事業費特別会計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栃木県市町村総合事務組合（一般会計）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鹿沼市農業公社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公設地方卸売市場事業費特別会計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栃木県市町村総合事務組合（特別会計）</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鹿沼市花木センター公社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〇</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8</v>
      </c>
      <c r="BF36" s="632"/>
      <c r="BG36" s="633" t="str">
        <f>IF('各会計、関係団体の財政状況及び健全化判断比率'!B34="","",'各会計、関係団体の財政状況及び健全化判断比率'!B34)</f>
        <v>農業集落排水事業費特別会計</v>
      </c>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栃木県後期高齢者医療広域連合（一般会計）</v>
      </c>
      <c r="BZ36" s="633"/>
      <c r="CA36" s="633"/>
      <c r="CB36" s="633"/>
      <c r="CC36" s="633"/>
      <c r="CD36" s="633"/>
      <c r="CE36" s="633"/>
      <c r="CF36" s="633"/>
      <c r="CG36" s="633"/>
      <c r="CH36" s="633"/>
      <c r="CI36" s="633"/>
      <c r="CJ36" s="633"/>
      <c r="CK36" s="633"/>
      <c r="CL36" s="633"/>
      <c r="CM36" s="633"/>
      <c r="CN36" s="193"/>
      <c r="CO36" s="632">
        <f t="shared" si="3"/>
        <v>17</v>
      </c>
      <c r="CP36" s="632"/>
      <c r="CQ36" s="633" t="str">
        <f>IF('各会計、関係団体の財政状況及び健全化判断比率'!BS9="","",'各会計、関係団体の財政状況及び健全化判断比率'!BS9)</f>
        <v>かぬま文化・スポーツ振興財団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栃木県後期高齢者医療広域連合（後期高齢者医療特別会計）</v>
      </c>
      <c r="BZ37" s="633"/>
      <c r="CA37" s="633"/>
      <c r="CB37" s="633"/>
      <c r="CC37" s="633"/>
      <c r="CD37" s="633"/>
      <c r="CE37" s="633"/>
      <c r="CF37" s="633"/>
      <c r="CG37" s="633"/>
      <c r="CH37" s="633"/>
      <c r="CI37" s="633"/>
      <c r="CJ37" s="633"/>
      <c r="CK37" s="633"/>
      <c r="CL37" s="633"/>
      <c r="CM37" s="633"/>
      <c r="CN37" s="193"/>
      <c r="CO37" s="632">
        <f t="shared" si="3"/>
        <v>18</v>
      </c>
      <c r="CP37" s="632"/>
      <c r="CQ37" s="633" t="str">
        <f>IF('各会計、関係団体の財政状況及び健全化判断比率'!BS10="","",'各会計、関係団体の財政状況及び健全化判断比率'!BS10)</f>
        <v>鹿沼総合食品卸売</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宇都宮西中核工業団地事務組合（一般会計）</v>
      </c>
      <c r="BZ38" s="633"/>
      <c r="CA38" s="633"/>
      <c r="CB38" s="633"/>
      <c r="CC38" s="633"/>
      <c r="CD38" s="633"/>
      <c r="CE38" s="633"/>
      <c r="CF38" s="633"/>
      <c r="CG38" s="633"/>
      <c r="CH38" s="633"/>
      <c r="CI38" s="633"/>
      <c r="CJ38" s="633"/>
      <c r="CK38" s="633"/>
      <c r="CL38" s="633"/>
      <c r="CM38" s="633"/>
      <c r="CN38" s="193"/>
      <c r="CO38" s="632">
        <f t="shared" si="3"/>
        <v>19</v>
      </c>
      <c r="CP38" s="632"/>
      <c r="CQ38" s="633" t="str">
        <f>IF('各会計、関係団体の財政状況及び健全化判断比率'!BS11="","",'各会計、関係団体の財政状況及び健全化判断比率'!BS11)</f>
        <v>農業生産法人かぬま</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宇都宮西中核工業団地事務組合（工業用水道事業会計）</v>
      </c>
      <c r="BZ39" s="633"/>
      <c r="CA39" s="633"/>
      <c r="CB39" s="633"/>
      <c r="CC39" s="633"/>
      <c r="CD39" s="633"/>
      <c r="CE39" s="633"/>
      <c r="CF39" s="633"/>
      <c r="CG39" s="633"/>
      <c r="CH39" s="633"/>
      <c r="CI39" s="633"/>
      <c r="CJ39" s="633"/>
      <c r="CK39" s="633"/>
      <c r="CL39" s="633"/>
      <c r="CM39" s="633"/>
      <c r="CN39" s="193"/>
      <c r="CO39" s="632">
        <f t="shared" si="3"/>
        <v>20</v>
      </c>
      <c r="CP39" s="632"/>
      <c r="CQ39" s="633" t="str">
        <f>IF('各会計、関係団体の財政状況及び健全化判断比率'!BS12="","",'各会計、関係団体の財政状況及び健全化判断比率'!BS12)</f>
        <v>鹿沼市勤労者福祉共済会</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bnWhVaXmmQq4JeH7ttRzdhKq49imda5kpk9jEzvr7yOcZvZ/piHigiXFPBi7AJ3U/730Sn5LamxD1pbU6bKJGA==" saltValue="Ppnb8Bm8nwTSIx7eMUTd8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election activeCell="BN4" sqref="BN4:BU4"/>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539</v>
      </c>
      <c r="G33" s="29" t="s">
        <v>540</v>
      </c>
      <c r="H33" s="29" t="s">
        <v>541</v>
      </c>
      <c r="I33" s="29" t="s">
        <v>542</v>
      </c>
      <c r="J33" s="30" t="s">
        <v>543</v>
      </c>
      <c r="K33" s="22"/>
      <c r="L33" s="22"/>
      <c r="M33" s="22"/>
      <c r="N33" s="22"/>
      <c r="O33" s="22"/>
      <c r="P33" s="22"/>
    </row>
    <row r="34" spans="1:16" ht="39" customHeight="1">
      <c r="A34" s="22"/>
      <c r="B34" s="31"/>
      <c r="C34" s="1224" t="s">
        <v>545</v>
      </c>
      <c r="D34" s="1224"/>
      <c r="E34" s="1225"/>
      <c r="F34" s="32">
        <v>13.73</v>
      </c>
      <c r="G34" s="33">
        <v>14.04</v>
      </c>
      <c r="H34" s="33">
        <v>13.87</v>
      </c>
      <c r="I34" s="33">
        <v>14.87</v>
      </c>
      <c r="J34" s="34">
        <v>14.1</v>
      </c>
      <c r="K34" s="22"/>
      <c r="L34" s="22"/>
      <c r="M34" s="22"/>
      <c r="N34" s="22"/>
      <c r="O34" s="22"/>
      <c r="P34" s="22"/>
    </row>
    <row r="35" spans="1:16" ht="39" customHeight="1">
      <c r="A35" s="22"/>
      <c r="B35" s="35"/>
      <c r="C35" s="1218" t="s">
        <v>546</v>
      </c>
      <c r="D35" s="1219"/>
      <c r="E35" s="1220"/>
      <c r="F35" s="36">
        <v>2.67</v>
      </c>
      <c r="G35" s="37">
        <v>3.15</v>
      </c>
      <c r="H35" s="37">
        <v>4.22</v>
      </c>
      <c r="I35" s="37">
        <v>6.01</v>
      </c>
      <c r="J35" s="38">
        <v>4.58</v>
      </c>
      <c r="K35" s="22"/>
      <c r="L35" s="22"/>
      <c r="M35" s="22"/>
      <c r="N35" s="22"/>
      <c r="O35" s="22"/>
      <c r="P35" s="22"/>
    </row>
    <row r="36" spans="1:16" ht="39" customHeight="1">
      <c r="A36" s="22"/>
      <c r="B36" s="35"/>
      <c r="C36" s="1218" t="s">
        <v>547</v>
      </c>
      <c r="D36" s="1219"/>
      <c r="E36" s="1220"/>
      <c r="F36" s="36">
        <v>4</v>
      </c>
      <c r="G36" s="37">
        <v>5.0999999999999996</v>
      </c>
      <c r="H36" s="37">
        <v>4.88</v>
      </c>
      <c r="I36" s="37">
        <v>5.88</v>
      </c>
      <c r="J36" s="38">
        <v>3.3</v>
      </c>
      <c r="K36" s="22"/>
      <c r="L36" s="22"/>
      <c r="M36" s="22"/>
      <c r="N36" s="22"/>
      <c r="O36" s="22"/>
      <c r="P36" s="22"/>
    </row>
    <row r="37" spans="1:16" ht="39" customHeight="1">
      <c r="A37" s="22"/>
      <c r="B37" s="35"/>
      <c r="C37" s="1218" t="s">
        <v>548</v>
      </c>
      <c r="D37" s="1219"/>
      <c r="E37" s="1220"/>
      <c r="F37" s="36">
        <v>0.54</v>
      </c>
      <c r="G37" s="37">
        <v>0.64</v>
      </c>
      <c r="H37" s="37">
        <v>0.48</v>
      </c>
      <c r="I37" s="37">
        <v>0.97</v>
      </c>
      <c r="J37" s="38">
        <v>0.72</v>
      </c>
      <c r="K37" s="22"/>
      <c r="L37" s="22"/>
      <c r="M37" s="22"/>
      <c r="N37" s="22"/>
      <c r="O37" s="22"/>
      <c r="P37" s="22"/>
    </row>
    <row r="38" spans="1:16" ht="39" customHeight="1">
      <c r="A38" s="22"/>
      <c r="B38" s="35"/>
      <c r="C38" s="1218" t="s">
        <v>549</v>
      </c>
      <c r="D38" s="1219"/>
      <c r="E38" s="1220"/>
      <c r="F38" s="36">
        <v>0.2</v>
      </c>
      <c r="G38" s="37">
        <v>0.23</v>
      </c>
      <c r="H38" s="37">
        <v>7.0000000000000007E-2</v>
      </c>
      <c r="I38" s="37">
        <v>0.15</v>
      </c>
      <c r="J38" s="38">
        <v>0.27</v>
      </c>
      <c r="K38" s="22"/>
      <c r="L38" s="22"/>
      <c r="M38" s="22"/>
      <c r="N38" s="22"/>
      <c r="O38" s="22"/>
      <c r="P38" s="22"/>
    </row>
    <row r="39" spans="1:16" ht="39" customHeight="1">
      <c r="A39" s="22"/>
      <c r="B39" s="35"/>
      <c r="C39" s="1218" t="s">
        <v>550</v>
      </c>
      <c r="D39" s="1219"/>
      <c r="E39" s="1220"/>
      <c r="F39" s="36">
        <v>0.04</v>
      </c>
      <c r="G39" s="37">
        <v>0.01</v>
      </c>
      <c r="H39" s="37">
        <v>0.02</v>
      </c>
      <c r="I39" s="37">
        <v>0.06</v>
      </c>
      <c r="J39" s="38">
        <v>0.02</v>
      </c>
      <c r="K39" s="22"/>
      <c r="L39" s="22"/>
      <c r="M39" s="22"/>
      <c r="N39" s="22"/>
      <c r="O39" s="22"/>
      <c r="P39" s="22"/>
    </row>
    <row r="40" spans="1:16" ht="39" customHeight="1">
      <c r="A40" s="22"/>
      <c r="B40" s="35"/>
      <c r="C40" s="1218" t="s">
        <v>551</v>
      </c>
      <c r="D40" s="1219"/>
      <c r="E40" s="1220"/>
      <c r="F40" s="36">
        <v>0.01</v>
      </c>
      <c r="G40" s="37">
        <v>0.01</v>
      </c>
      <c r="H40" s="37">
        <v>0.01</v>
      </c>
      <c r="I40" s="37">
        <v>0</v>
      </c>
      <c r="J40" s="38">
        <v>0.01</v>
      </c>
      <c r="K40" s="22"/>
      <c r="L40" s="22"/>
      <c r="M40" s="22"/>
      <c r="N40" s="22"/>
      <c r="O40" s="22"/>
      <c r="P40" s="22"/>
    </row>
    <row r="41" spans="1:16" ht="39" customHeight="1">
      <c r="A41" s="22"/>
      <c r="B41" s="35"/>
      <c r="C41" s="1218" t="s">
        <v>552</v>
      </c>
      <c r="D41" s="1219"/>
      <c r="E41" s="1220"/>
      <c r="F41" s="36">
        <v>0</v>
      </c>
      <c r="G41" s="37">
        <v>0</v>
      </c>
      <c r="H41" s="37">
        <v>0</v>
      </c>
      <c r="I41" s="37">
        <v>0</v>
      </c>
      <c r="J41" s="38">
        <v>0</v>
      </c>
      <c r="K41" s="22"/>
      <c r="L41" s="22"/>
      <c r="M41" s="22"/>
      <c r="N41" s="22"/>
      <c r="O41" s="22"/>
      <c r="P41" s="22"/>
    </row>
    <row r="42" spans="1:16" ht="39" customHeight="1">
      <c r="A42" s="22"/>
      <c r="B42" s="39"/>
      <c r="C42" s="1218" t="s">
        <v>553</v>
      </c>
      <c r="D42" s="1219"/>
      <c r="E42" s="1220"/>
      <c r="F42" s="36" t="s">
        <v>496</v>
      </c>
      <c r="G42" s="37" t="s">
        <v>496</v>
      </c>
      <c r="H42" s="37" t="s">
        <v>496</v>
      </c>
      <c r="I42" s="37" t="s">
        <v>496</v>
      </c>
      <c r="J42" s="38" t="s">
        <v>496</v>
      </c>
      <c r="K42" s="22"/>
      <c r="L42" s="22"/>
      <c r="M42" s="22"/>
      <c r="N42" s="22"/>
      <c r="O42" s="22"/>
      <c r="P42" s="22"/>
    </row>
    <row r="43" spans="1:16" ht="39" customHeight="1" thickBot="1">
      <c r="A43" s="22"/>
      <c r="B43" s="40"/>
      <c r="C43" s="1221" t="s">
        <v>554</v>
      </c>
      <c r="D43" s="1222"/>
      <c r="E43" s="1223"/>
      <c r="F43" s="41">
        <v>0.05</v>
      </c>
      <c r="G43" s="42">
        <v>0.02</v>
      </c>
      <c r="H43" s="42">
        <v>0.03</v>
      </c>
      <c r="I43" s="42">
        <v>0.03</v>
      </c>
      <c r="J43" s="43" t="s">
        <v>496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82cwIn7aetrdPFCejeRmljRbu63s4yNzKHm0GMQny+2+NP0nGk7DD73DESAmwfgMfo5goswXR5GebrZgDjRF3w==" saltValue="Mqz6ckUycHrrbCPefCqt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SheetLayoutView="55" workbookViewId="0">
      <selection activeCell="BN4" sqref="BN4:BU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539</v>
      </c>
      <c r="L44" s="56" t="s">
        <v>540</v>
      </c>
      <c r="M44" s="56" t="s">
        <v>541</v>
      </c>
      <c r="N44" s="56" t="s">
        <v>542</v>
      </c>
      <c r="O44" s="57" t="s">
        <v>543</v>
      </c>
      <c r="P44" s="48"/>
      <c r="Q44" s="48"/>
      <c r="R44" s="48"/>
      <c r="S44" s="48"/>
      <c r="T44" s="48"/>
      <c r="U44" s="48"/>
    </row>
    <row r="45" spans="1:21" ht="30.75" customHeight="1">
      <c r="A45" s="48"/>
      <c r="B45" s="1234" t="s">
        <v>11</v>
      </c>
      <c r="C45" s="1235"/>
      <c r="D45" s="58"/>
      <c r="E45" s="1240" t="s">
        <v>12</v>
      </c>
      <c r="F45" s="1240"/>
      <c r="G45" s="1240"/>
      <c r="H45" s="1240"/>
      <c r="I45" s="1240"/>
      <c r="J45" s="1241"/>
      <c r="K45" s="59">
        <v>3546</v>
      </c>
      <c r="L45" s="60">
        <v>3571</v>
      </c>
      <c r="M45" s="60">
        <v>3489</v>
      </c>
      <c r="N45" s="60">
        <v>3506</v>
      </c>
      <c r="O45" s="61">
        <v>3476</v>
      </c>
      <c r="P45" s="48"/>
      <c r="Q45" s="48"/>
      <c r="R45" s="48"/>
      <c r="S45" s="48"/>
      <c r="T45" s="48"/>
      <c r="U45" s="48"/>
    </row>
    <row r="46" spans="1:21" ht="30.75" customHeight="1">
      <c r="A46" s="48"/>
      <c r="B46" s="1236"/>
      <c r="C46" s="1237"/>
      <c r="D46" s="62"/>
      <c r="E46" s="1228" t="s">
        <v>13</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c r="A47" s="48"/>
      <c r="B47" s="1236"/>
      <c r="C47" s="1237"/>
      <c r="D47" s="62"/>
      <c r="E47" s="1228" t="s">
        <v>14</v>
      </c>
      <c r="F47" s="1228"/>
      <c r="G47" s="1228"/>
      <c r="H47" s="1228"/>
      <c r="I47" s="1228"/>
      <c r="J47" s="1229"/>
      <c r="K47" s="63">
        <v>110</v>
      </c>
      <c r="L47" s="64">
        <v>102</v>
      </c>
      <c r="M47" s="64">
        <v>102</v>
      </c>
      <c r="N47" s="64">
        <v>102</v>
      </c>
      <c r="O47" s="65">
        <v>102</v>
      </c>
      <c r="P47" s="48"/>
      <c r="Q47" s="48"/>
      <c r="R47" s="48"/>
      <c r="S47" s="48"/>
      <c r="T47" s="48"/>
      <c r="U47" s="48"/>
    </row>
    <row r="48" spans="1:21" ht="30.75" customHeight="1">
      <c r="A48" s="48"/>
      <c r="B48" s="1236"/>
      <c r="C48" s="1237"/>
      <c r="D48" s="62"/>
      <c r="E48" s="1228" t="s">
        <v>15</v>
      </c>
      <c r="F48" s="1228"/>
      <c r="G48" s="1228"/>
      <c r="H48" s="1228"/>
      <c r="I48" s="1228"/>
      <c r="J48" s="1229"/>
      <c r="K48" s="63">
        <v>1318</v>
      </c>
      <c r="L48" s="64">
        <v>1312</v>
      </c>
      <c r="M48" s="64">
        <v>1236</v>
      </c>
      <c r="N48" s="64">
        <v>1209</v>
      </c>
      <c r="O48" s="65">
        <v>1244</v>
      </c>
      <c r="P48" s="48"/>
      <c r="Q48" s="48"/>
      <c r="R48" s="48"/>
      <c r="S48" s="48"/>
      <c r="T48" s="48"/>
      <c r="U48" s="48"/>
    </row>
    <row r="49" spans="1:21" ht="30.75" customHeight="1">
      <c r="A49" s="48"/>
      <c r="B49" s="1236"/>
      <c r="C49" s="1237"/>
      <c r="D49" s="62"/>
      <c r="E49" s="1228" t="s">
        <v>16</v>
      </c>
      <c r="F49" s="1228"/>
      <c r="G49" s="1228"/>
      <c r="H49" s="1228"/>
      <c r="I49" s="1228"/>
      <c r="J49" s="1229"/>
      <c r="K49" s="63">
        <v>23</v>
      </c>
      <c r="L49" s="64">
        <v>22</v>
      </c>
      <c r="M49" s="64">
        <v>24</v>
      </c>
      <c r="N49" s="64">
        <v>19</v>
      </c>
      <c r="O49" s="65">
        <v>16</v>
      </c>
      <c r="P49" s="48"/>
      <c r="Q49" s="48"/>
      <c r="R49" s="48"/>
      <c r="S49" s="48"/>
      <c r="T49" s="48"/>
      <c r="U49" s="48"/>
    </row>
    <row r="50" spans="1:21" ht="30.75" customHeight="1">
      <c r="A50" s="48"/>
      <c r="B50" s="1236"/>
      <c r="C50" s="1237"/>
      <c r="D50" s="62"/>
      <c r="E50" s="1228" t="s">
        <v>17</v>
      </c>
      <c r="F50" s="1228"/>
      <c r="G50" s="1228"/>
      <c r="H50" s="1228"/>
      <c r="I50" s="1228"/>
      <c r="J50" s="1229"/>
      <c r="K50" s="63" t="s">
        <v>496</v>
      </c>
      <c r="L50" s="64" t="s">
        <v>496</v>
      </c>
      <c r="M50" s="64" t="s">
        <v>496</v>
      </c>
      <c r="N50" s="64" t="s">
        <v>496</v>
      </c>
      <c r="O50" s="65" t="s">
        <v>496</v>
      </c>
      <c r="P50" s="48"/>
      <c r="Q50" s="48"/>
      <c r="R50" s="48"/>
      <c r="S50" s="48"/>
      <c r="T50" s="48"/>
      <c r="U50" s="48"/>
    </row>
    <row r="51" spans="1:21" ht="30.75" customHeight="1">
      <c r="A51" s="48"/>
      <c r="B51" s="1238"/>
      <c r="C51" s="1239"/>
      <c r="D51" s="66"/>
      <c r="E51" s="1228" t="s">
        <v>18</v>
      </c>
      <c r="F51" s="1228"/>
      <c r="G51" s="1228"/>
      <c r="H51" s="1228"/>
      <c r="I51" s="1228"/>
      <c r="J51" s="1229"/>
      <c r="K51" s="63" t="s">
        <v>496</v>
      </c>
      <c r="L51" s="64" t="s">
        <v>496</v>
      </c>
      <c r="M51" s="64" t="s">
        <v>496</v>
      </c>
      <c r="N51" s="64" t="s">
        <v>496</v>
      </c>
      <c r="O51" s="65" t="s">
        <v>496</v>
      </c>
      <c r="P51" s="48"/>
      <c r="Q51" s="48"/>
      <c r="R51" s="48"/>
      <c r="S51" s="48"/>
      <c r="T51" s="48"/>
      <c r="U51" s="48"/>
    </row>
    <row r="52" spans="1:21" ht="30.75" customHeight="1">
      <c r="A52" s="48"/>
      <c r="B52" s="1226" t="s">
        <v>19</v>
      </c>
      <c r="C52" s="1227"/>
      <c r="D52" s="66"/>
      <c r="E52" s="1228" t="s">
        <v>20</v>
      </c>
      <c r="F52" s="1228"/>
      <c r="G52" s="1228"/>
      <c r="H52" s="1228"/>
      <c r="I52" s="1228"/>
      <c r="J52" s="1229"/>
      <c r="K52" s="63">
        <v>4029</v>
      </c>
      <c r="L52" s="64">
        <v>4142</v>
      </c>
      <c r="M52" s="64">
        <v>4146</v>
      </c>
      <c r="N52" s="64">
        <v>4219</v>
      </c>
      <c r="O52" s="65">
        <v>4166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968</v>
      </c>
      <c r="L53" s="69">
        <v>865</v>
      </c>
      <c r="M53" s="69">
        <v>705</v>
      </c>
      <c r="N53" s="69">
        <v>617</v>
      </c>
      <c r="O53" s="70">
        <v>672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NQoS5uCcFSyIcLRrldPk+5xSWe2waOSE/vc4jBswXI88IxZkOhzoQB4mLzu59+Jxdl9ueFgBTCd6+SF/F/e6A==" saltValue="vL7FyDW+8D06hJ113OpJ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SheetLayoutView="100" workbookViewId="0">
      <selection activeCell="BN4" sqref="BN4:BU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539</v>
      </c>
      <c r="J40" s="79" t="s">
        <v>540</v>
      </c>
      <c r="K40" s="79" t="s">
        <v>541</v>
      </c>
      <c r="L40" s="79" t="s">
        <v>542</v>
      </c>
      <c r="M40" s="80" t="s">
        <v>543</v>
      </c>
    </row>
    <row r="41" spans="2:13" ht="27.75" customHeight="1">
      <c r="B41" s="1242" t="s">
        <v>24</v>
      </c>
      <c r="C41" s="1243"/>
      <c r="D41" s="81"/>
      <c r="E41" s="1248" t="s">
        <v>25</v>
      </c>
      <c r="F41" s="1248"/>
      <c r="G41" s="1248"/>
      <c r="H41" s="1249"/>
      <c r="I41" s="82">
        <v>27538</v>
      </c>
      <c r="J41" s="83">
        <v>27826</v>
      </c>
      <c r="K41" s="83">
        <v>29087</v>
      </c>
      <c r="L41" s="83">
        <v>28461</v>
      </c>
      <c r="M41" s="84">
        <v>27407</v>
      </c>
    </row>
    <row r="42" spans="2:13" ht="27.75" customHeight="1">
      <c r="B42" s="1244"/>
      <c r="C42" s="1245"/>
      <c r="D42" s="85"/>
      <c r="E42" s="1250" t="s">
        <v>26</v>
      </c>
      <c r="F42" s="1250"/>
      <c r="G42" s="1250"/>
      <c r="H42" s="1251"/>
      <c r="I42" s="86" t="s">
        <v>496</v>
      </c>
      <c r="J42" s="87" t="s">
        <v>496</v>
      </c>
      <c r="K42" s="87" t="s">
        <v>496</v>
      </c>
      <c r="L42" s="87" t="s">
        <v>496</v>
      </c>
      <c r="M42" s="88" t="s">
        <v>496</v>
      </c>
    </row>
    <row r="43" spans="2:13" ht="27.75" customHeight="1">
      <c r="B43" s="1244"/>
      <c r="C43" s="1245"/>
      <c r="D43" s="85"/>
      <c r="E43" s="1250" t="s">
        <v>27</v>
      </c>
      <c r="F43" s="1250"/>
      <c r="G43" s="1250"/>
      <c r="H43" s="1251"/>
      <c r="I43" s="86">
        <v>15054</v>
      </c>
      <c r="J43" s="87">
        <v>14502</v>
      </c>
      <c r="K43" s="87">
        <v>13535</v>
      </c>
      <c r="L43" s="87">
        <v>12599</v>
      </c>
      <c r="M43" s="88">
        <v>11252</v>
      </c>
    </row>
    <row r="44" spans="2:13" ht="27.75" customHeight="1">
      <c r="B44" s="1244"/>
      <c r="C44" s="1245"/>
      <c r="D44" s="85"/>
      <c r="E44" s="1250" t="s">
        <v>28</v>
      </c>
      <c r="F44" s="1250"/>
      <c r="G44" s="1250"/>
      <c r="H44" s="1251"/>
      <c r="I44" s="86">
        <v>187</v>
      </c>
      <c r="J44" s="87">
        <v>166</v>
      </c>
      <c r="K44" s="87">
        <v>146</v>
      </c>
      <c r="L44" s="87">
        <v>126</v>
      </c>
      <c r="M44" s="88">
        <v>105</v>
      </c>
    </row>
    <row r="45" spans="2:13" ht="27.75" customHeight="1">
      <c r="B45" s="1244"/>
      <c r="C45" s="1245"/>
      <c r="D45" s="85"/>
      <c r="E45" s="1250" t="s">
        <v>29</v>
      </c>
      <c r="F45" s="1250"/>
      <c r="G45" s="1250"/>
      <c r="H45" s="1251"/>
      <c r="I45" s="86">
        <v>8213</v>
      </c>
      <c r="J45" s="87">
        <v>7524</v>
      </c>
      <c r="K45" s="87">
        <v>6947</v>
      </c>
      <c r="L45" s="87">
        <v>6681</v>
      </c>
      <c r="M45" s="88">
        <v>6763</v>
      </c>
    </row>
    <row r="46" spans="2:13" ht="27.75" customHeight="1">
      <c r="B46" s="1244"/>
      <c r="C46" s="1245"/>
      <c r="D46" s="89"/>
      <c r="E46" s="1250" t="s">
        <v>30</v>
      </c>
      <c r="F46" s="1250"/>
      <c r="G46" s="1250"/>
      <c r="H46" s="1251"/>
      <c r="I46" s="86" t="s">
        <v>496</v>
      </c>
      <c r="J46" s="87" t="s">
        <v>496</v>
      </c>
      <c r="K46" s="87" t="s">
        <v>496</v>
      </c>
      <c r="L46" s="87">
        <v>66</v>
      </c>
      <c r="M46" s="88">
        <v>60</v>
      </c>
    </row>
    <row r="47" spans="2:13" ht="27.75" customHeight="1">
      <c r="B47" s="1244"/>
      <c r="C47" s="1245"/>
      <c r="D47" s="90"/>
      <c r="E47" s="1252" t="s">
        <v>31</v>
      </c>
      <c r="F47" s="1253"/>
      <c r="G47" s="1253"/>
      <c r="H47" s="1254"/>
      <c r="I47" s="86" t="s">
        <v>496</v>
      </c>
      <c r="J47" s="87" t="s">
        <v>496</v>
      </c>
      <c r="K47" s="87" t="s">
        <v>496</v>
      </c>
      <c r="L47" s="87" t="s">
        <v>496</v>
      </c>
      <c r="M47" s="88" t="s">
        <v>496</v>
      </c>
    </row>
    <row r="48" spans="2:13" ht="27.75" customHeight="1">
      <c r="B48" s="1244"/>
      <c r="C48" s="1245"/>
      <c r="D48" s="85"/>
      <c r="E48" s="1250" t="s">
        <v>32</v>
      </c>
      <c r="F48" s="1250"/>
      <c r="G48" s="1250"/>
      <c r="H48" s="1251"/>
      <c r="I48" s="86" t="s">
        <v>496</v>
      </c>
      <c r="J48" s="87" t="s">
        <v>496</v>
      </c>
      <c r="K48" s="87" t="s">
        <v>496</v>
      </c>
      <c r="L48" s="87" t="s">
        <v>496</v>
      </c>
      <c r="M48" s="88" t="s">
        <v>496</v>
      </c>
    </row>
    <row r="49" spans="2:13" ht="27.75" customHeight="1">
      <c r="B49" s="1246"/>
      <c r="C49" s="1247"/>
      <c r="D49" s="85"/>
      <c r="E49" s="1250" t="s">
        <v>33</v>
      </c>
      <c r="F49" s="1250"/>
      <c r="G49" s="1250"/>
      <c r="H49" s="1251"/>
      <c r="I49" s="86" t="s">
        <v>496</v>
      </c>
      <c r="J49" s="87" t="s">
        <v>496</v>
      </c>
      <c r="K49" s="87" t="s">
        <v>496</v>
      </c>
      <c r="L49" s="87" t="s">
        <v>496</v>
      </c>
      <c r="M49" s="88" t="s">
        <v>496</v>
      </c>
    </row>
    <row r="50" spans="2:13" ht="27.75" customHeight="1">
      <c r="B50" s="1255" t="s">
        <v>34</v>
      </c>
      <c r="C50" s="1256"/>
      <c r="D50" s="91"/>
      <c r="E50" s="1250" t="s">
        <v>35</v>
      </c>
      <c r="F50" s="1250"/>
      <c r="G50" s="1250"/>
      <c r="H50" s="1251"/>
      <c r="I50" s="86">
        <v>6019</v>
      </c>
      <c r="J50" s="87">
        <v>6969</v>
      </c>
      <c r="K50" s="87">
        <v>7255</v>
      </c>
      <c r="L50" s="87">
        <v>8849</v>
      </c>
      <c r="M50" s="88">
        <v>11121</v>
      </c>
    </row>
    <row r="51" spans="2:13" ht="27.75" customHeight="1">
      <c r="B51" s="1244"/>
      <c r="C51" s="1245"/>
      <c r="D51" s="85"/>
      <c r="E51" s="1250" t="s">
        <v>36</v>
      </c>
      <c r="F51" s="1250"/>
      <c r="G51" s="1250"/>
      <c r="H51" s="1251"/>
      <c r="I51" s="86">
        <v>5750</v>
      </c>
      <c r="J51" s="87">
        <v>5279</v>
      </c>
      <c r="K51" s="87">
        <v>5067</v>
      </c>
      <c r="L51" s="87">
        <v>4726</v>
      </c>
      <c r="M51" s="88">
        <v>4401</v>
      </c>
    </row>
    <row r="52" spans="2:13" ht="27.75" customHeight="1">
      <c r="B52" s="1246"/>
      <c r="C52" s="1247"/>
      <c r="D52" s="85"/>
      <c r="E52" s="1250" t="s">
        <v>37</v>
      </c>
      <c r="F52" s="1250"/>
      <c r="G52" s="1250"/>
      <c r="H52" s="1251"/>
      <c r="I52" s="86">
        <v>36081</v>
      </c>
      <c r="J52" s="87">
        <v>36144</v>
      </c>
      <c r="K52" s="87">
        <v>36538</v>
      </c>
      <c r="L52" s="87">
        <v>35863</v>
      </c>
      <c r="M52" s="88">
        <v>34913</v>
      </c>
    </row>
    <row r="53" spans="2:13" ht="27.75" customHeight="1" thickBot="1">
      <c r="B53" s="1257" t="s">
        <v>38</v>
      </c>
      <c r="C53" s="1258"/>
      <c r="D53" s="92"/>
      <c r="E53" s="1259" t="s">
        <v>39</v>
      </c>
      <c r="F53" s="1259"/>
      <c r="G53" s="1259"/>
      <c r="H53" s="1260"/>
      <c r="I53" s="93">
        <v>3143</v>
      </c>
      <c r="J53" s="94">
        <v>1627</v>
      </c>
      <c r="K53" s="94">
        <v>855</v>
      </c>
      <c r="L53" s="94">
        <v>-1504</v>
      </c>
      <c r="M53" s="95">
        <v>-4848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KXwlnjFkk16TQ/lafdWuE5oY8wU9hJBwUg9kA0u3boU6BCl/gUaHSh4AiTsOERf/b7CJVL5m67kDcCtHxvVsQ==" saltValue="Ks1gc66k4FHHyIHejbgKZ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activeCell="BN4" sqref="BN4:BU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541</v>
      </c>
      <c r="G54" s="104" t="s">
        <v>542</v>
      </c>
      <c r="H54" s="105" t="s">
        <v>543</v>
      </c>
    </row>
    <row r="55" spans="2:8" ht="52.5" customHeight="1">
      <c r="B55" s="106"/>
      <c r="C55" s="1269" t="s">
        <v>42</v>
      </c>
      <c r="D55" s="1269"/>
      <c r="E55" s="1270"/>
      <c r="F55" s="107">
        <v>2530</v>
      </c>
      <c r="G55" s="107">
        <v>3031</v>
      </c>
      <c r="H55" s="108">
        <v>3793</v>
      </c>
    </row>
    <row r="56" spans="2:8" ht="52.5" customHeight="1">
      <c r="B56" s="109"/>
      <c r="C56" s="1271" t="s">
        <v>43</v>
      </c>
      <c r="D56" s="1271"/>
      <c r="E56" s="1272"/>
      <c r="F56" s="110">
        <v>312</v>
      </c>
      <c r="G56" s="110">
        <v>312</v>
      </c>
      <c r="H56" s="111">
        <v>312</v>
      </c>
    </row>
    <row r="57" spans="2:8" ht="53.25" customHeight="1">
      <c r="B57" s="109"/>
      <c r="C57" s="1273" t="s">
        <v>44</v>
      </c>
      <c r="D57" s="1273"/>
      <c r="E57" s="1274"/>
      <c r="F57" s="112">
        <v>4114</v>
      </c>
      <c r="G57" s="112">
        <v>4736</v>
      </c>
      <c r="H57" s="113">
        <v>5394</v>
      </c>
    </row>
    <row r="58" spans="2:8" ht="45.75" customHeight="1">
      <c r="B58" s="114"/>
      <c r="C58" s="1261" t="s">
        <v>568</v>
      </c>
      <c r="D58" s="1262"/>
      <c r="E58" s="1263"/>
      <c r="F58" s="115">
        <v>2134</v>
      </c>
      <c r="G58" s="115">
        <v>2636</v>
      </c>
      <c r="H58" s="116">
        <v>3042</v>
      </c>
    </row>
    <row r="59" spans="2:8" ht="45.75" customHeight="1">
      <c r="B59" s="114"/>
      <c r="C59" s="1261" t="s">
        <v>572</v>
      </c>
      <c r="D59" s="1262"/>
      <c r="E59" s="1263"/>
      <c r="F59" s="115">
        <v>1868</v>
      </c>
      <c r="G59" s="115">
        <v>1884</v>
      </c>
      <c r="H59" s="116">
        <v>1909</v>
      </c>
    </row>
    <row r="60" spans="2:8" ht="45.75" customHeight="1">
      <c r="B60" s="114"/>
      <c r="C60" s="1261" t="s">
        <v>569</v>
      </c>
      <c r="D60" s="1262"/>
      <c r="E60" s="1263"/>
      <c r="F60" s="115">
        <v>43</v>
      </c>
      <c r="G60" s="115">
        <v>148</v>
      </c>
      <c r="H60" s="116">
        <v>361</v>
      </c>
    </row>
    <row r="61" spans="2:8" ht="45.75" customHeight="1">
      <c r="B61" s="114"/>
      <c r="C61" s="1261" t="s">
        <v>570</v>
      </c>
      <c r="D61" s="1262"/>
      <c r="E61" s="1263"/>
      <c r="F61" s="115">
        <v>45</v>
      </c>
      <c r="G61" s="115">
        <v>45</v>
      </c>
      <c r="H61" s="116">
        <v>45</v>
      </c>
    </row>
    <row r="62" spans="2:8" ht="45.75" customHeight="1" thickBot="1">
      <c r="B62" s="117"/>
      <c r="C62" s="1264" t="s">
        <v>571</v>
      </c>
      <c r="D62" s="1265"/>
      <c r="E62" s="1266"/>
      <c r="F62" s="118">
        <v>20</v>
      </c>
      <c r="G62" s="118">
        <v>20</v>
      </c>
      <c r="H62" s="119">
        <v>20</v>
      </c>
    </row>
    <row r="63" spans="2:8" ht="52.5" customHeight="1" thickBot="1">
      <c r="B63" s="120"/>
      <c r="C63" s="1267" t="s">
        <v>45</v>
      </c>
      <c r="D63" s="1267"/>
      <c r="E63" s="1268"/>
      <c r="F63" s="121">
        <v>6956</v>
      </c>
      <c r="G63" s="121">
        <v>8079</v>
      </c>
      <c r="H63" s="122">
        <v>9499</v>
      </c>
    </row>
    <row r="64" spans="2:8" ht="15" customHeight="1"/>
    <row r="65" ht="0" hidden="1" customHeight="1"/>
    <row r="66" ht="0" hidden="1" customHeight="1"/>
  </sheetData>
  <sheetProtection algorithmName="SHA-512" hashValue="jGepK3Me2r9QDXdeXm8UoPudeG8a9b+2jb2nO359EdKduRcYiw9LZt4/HgQ7bKxv/+BHTHtnhJddsg+2MXRKww==" saltValue="nJPnKZdQMLcdhQI4+7rR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5" zoomScale="85" zoomScaleNormal="85" zoomScaleSheetLayoutView="55" workbookViewId="0">
      <selection activeCell="BQ49" sqref="BQ49"/>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591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576</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539</v>
      </c>
      <c r="BQ50" s="1290"/>
      <c r="BR50" s="1290"/>
      <c r="BS50" s="1290"/>
      <c r="BT50" s="1290"/>
      <c r="BU50" s="1290"/>
      <c r="BV50" s="1290"/>
      <c r="BW50" s="1290"/>
      <c r="BX50" s="1290" t="s">
        <v>540</v>
      </c>
      <c r="BY50" s="1290"/>
      <c r="BZ50" s="1290"/>
      <c r="CA50" s="1290"/>
      <c r="CB50" s="1290"/>
      <c r="CC50" s="1290"/>
      <c r="CD50" s="1290"/>
      <c r="CE50" s="1290"/>
      <c r="CF50" s="1290" t="s">
        <v>541</v>
      </c>
      <c r="CG50" s="1290"/>
      <c r="CH50" s="1290"/>
      <c r="CI50" s="1290"/>
      <c r="CJ50" s="1290"/>
      <c r="CK50" s="1290"/>
      <c r="CL50" s="1290"/>
      <c r="CM50" s="1290"/>
      <c r="CN50" s="1290" t="s">
        <v>542</v>
      </c>
      <c r="CO50" s="1290"/>
      <c r="CP50" s="1290"/>
      <c r="CQ50" s="1290"/>
      <c r="CR50" s="1290"/>
      <c r="CS50" s="1290"/>
      <c r="CT50" s="1290"/>
      <c r="CU50" s="1290"/>
      <c r="CV50" s="1290" t="s">
        <v>543</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577</v>
      </c>
      <c r="AO51" s="1293"/>
      <c r="AP51" s="1293"/>
      <c r="AQ51" s="1293"/>
      <c r="AR51" s="1293"/>
      <c r="AS51" s="1293"/>
      <c r="AT51" s="1293"/>
      <c r="AU51" s="1293"/>
      <c r="AV51" s="1293"/>
      <c r="AW51" s="1293"/>
      <c r="AX51" s="1293"/>
      <c r="AY51" s="1293"/>
      <c r="AZ51" s="1293"/>
      <c r="BA51" s="1293"/>
      <c r="BB51" s="1293" t="s">
        <v>579</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4.3</v>
      </c>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580</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55.9</v>
      </c>
      <c r="CG53" s="1276"/>
      <c r="CH53" s="1276"/>
      <c r="CI53" s="1276"/>
      <c r="CJ53" s="1276"/>
      <c r="CK53" s="1276"/>
      <c r="CL53" s="1276"/>
      <c r="CM53" s="1276"/>
      <c r="CN53" s="1276">
        <v>46.5</v>
      </c>
      <c r="CO53" s="1276"/>
      <c r="CP53" s="1276"/>
      <c r="CQ53" s="1276"/>
      <c r="CR53" s="1276"/>
      <c r="CS53" s="1276"/>
      <c r="CT53" s="1276"/>
      <c r="CU53" s="1276"/>
      <c r="CV53" s="1276">
        <v>58.4</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581</v>
      </c>
      <c r="AO55" s="1290"/>
      <c r="AP55" s="1290"/>
      <c r="AQ55" s="1290"/>
      <c r="AR55" s="1290"/>
      <c r="AS55" s="1290"/>
      <c r="AT55" s="1290"/>
      <c r="AU55" s="1290"/>
      <c r="AV55" s="1290"/>
      <c r="AW55" s="1290"/>
      <c r="AX55" s="1290"/>
      <c r="AY55" s="1290"/>
      <c r="AZ55" s="1290"/>
      <c r="BA55" s="1290"/>
      <c r="BB55" s="1293" t="s">
        <v>578</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37.299999999999997</v>
      </c>
      <c r="CG55" s="1276"/>
      <c r="CH55" s="1276"/>
      <c r="CI55" s="1276"/>
      <c r="CJ55" s="1276"/>
      <c r="CK55" s="1276"/>
      <c r="CL55" s="1276"/>
      <c r="CM55" s="1276"/>
      <c r="CN55" s="1276">
        <v>33.1</v>
      </c>
      <c r="CO55" s="1276"/>
      <c r="CP55" s="1276"/>
      <c r="CQ55" s="1276"/>
      <c r="CR55" s="1276"/>
      <c r="CS55" s="1276"/>
      <c r="CT55" s="1276"/>
      <c r="CU55" s="1276"/>
      <c r="CV55" s="1276">
        <v>31.3</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582</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55.2</v>
      </c>
      <c r="CG57" s="1276"/>
      <c r="CH57" s="1276"/>
      <c r="CI57" s="1276"/>
      <c r="CJ57" s="1276"/>
      <c r="CK57" s="1276"/>
      <c r="CL57" s="1276"/>
      <c r="CM57" s="1276"/>
      <c r="CN57" s="1276">
        <v>57.2</v>
      </c>
      <c r="CO57" s="1276"/>
      <c r="CP57" s="1276"/>
      <c r="CQ57" s="1276"/>
      <c r="CR57" s="1276"/>
      <c r="CS57" s="1276"/>
      <c r="CT57" s="1276"/>
      <c r="CU57" s="1276"/>
      <c r="CV57" s="1276">
        <v>58.5</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583</v>
      </c>
    </row>
    <row r="64" spans="1:109">
      <c r="B64" s="374"/>
      <c r="G64" s="381"/>
      <c r="I64" s="394"/>
      <c r="J64" s="394"/>
      <c r="K64" s="394"/>
      <c r="L64" s="394"/>
      <c r="M64" s="394"/>
      <c r="N64" s="395"/>
      <c r="AM64" s="381"/>
      <c r="AN64" s="381" t="s">
        <v>575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590</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576</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539</v>
      </c>
      <c r="BQ72" s="1290"/>
      <c r="BR72" s="1290"/>
      <c r="BS72" s="1290"/>
      <c r="BT72" s="1290"/>
      <c r="BU72" s="1290"/>
      <c r="BV72" s="1290"/>
      <c r="BW72" s="1290"/>
      <c r="BX72" s="1290" t="s">
        <v>540</v>
      </c>
      <c r="BY72" s="1290"/>
      <c r="BZ72" s="1290"/>
      <c r="CA72" s="1290"/>
      <c r="CB72" s="1290"/>
      <c r="CC72" s="1290"/>
      <c r="CD72" s="1290"/>
      <c r="CE72" s="1290"/>
      <c r="CF72" s="1290" t="s">
        <v>541</v>
      </c>
      <c r="CG72" s="1290"/>
      <c r="CH72" s="1290"/>
      <c r="CI72" s="1290"/>
      <c r="CJ72" s="1290"/>
      <c r="CK72" s="1290"/>
      <c r="CL72" s="1290"/>
      <c r="CM72" s="1290"/>
      <c r="CN72" s="1290" t="s">
        <v>542</v>
      </c>
      <c r="CO72" s="1290"/>
      <c r="CP72" s="1290"/>
      <c r="CQ72" s="1290"/>
      <c r="CR72" s="1290"/>
      <c r="CS72" s="1290"/>
      <c r="CT72" s="1290"/>
      <c r="CU72" s="1290"/>
      <c r="CV72" s="1290" t="s">
        <v>543</v>
      </c>
      <c r="CW72" s="1290"/>
      <c r="CX72" s="1290"/>
      <c r="CY72" s="1290"/>
      <c r="CZ72" s="1290"/>
      <c r="DA72" s="1290"/>
      <c r="DB72" s="1290"/>
      <c r="DC72" s="1290"/>
    </row>
    <row r="73" spans="2:107">
      <c r="B73" s="374"/>
      <c r="G73" s="1291"/>
      <c r="H73" s="1291"/>
      <c r="I73" s="1291"/>
      <c r="J73" s="1291"/>
      <c r="K73" s="1296"/>
      <c r="L73" s="1296"/>
      <c r="M73" s="1296"/>
      <c r="N73" s="1296"/>
      <c r="AM73" s="383"/>
      <c r="AN73" s="1293" t="s">
        <v>577</v>
      </c>
      <c r="AO73" s="1293"/>
      <c r="AP73" s="1293"/>
      <c r="AQ73" s="1293"/>
      <c r="AR73" s="1293"/>
      <c r="AS73" s="1293"/>
      <c r="AT73" s="1293"/>
      <c r="AU73" s="1293"/>
      <c r="AV73" s="1293"/>
      <c r="AW73" s="1293"/>
      <c r="AX73" s="1293"/>
      <c r="AY73" s="1293"/>
      <c r="AZ73" s="1293"/>
      <c r="BA73" s="1293"/>
      <c r="BB73" s="1293" t="s">
        <v>579</v>
      </c>
      <c r="BC73" s="1293"/>
      <c r="BD73" s="1293"/>
      <c r="BE73" s="1293"/>
      <c r="BF73" s="1293"/>
      <c r="BG73" s="1293"/>
      <c r="BH73" s="1293"/>
      <c r="BI73" s="1293"/>
      <c r="BJ73" s="1293"/>
      <c r="BK73" s="1293"/>
      <c r="BL73" s="1293"/>
      <c r="BM73" s="1293"/>
      <c r="BN73" s="1293"/>
      <c r="BO73" s="1293"/>
      <c r="BP73" s="1276">
        <v>15.7</v>
      </c>
      <c r="BQ73" s="1276"/>
      <c r="BR73" s="1276"/>
      <c r="BS73" s="1276"/>
      <c r="BT73" s="1276"/>
      <c r="BU73" s="1276"/>
      <c r="BV73" s="1276"/>
      <c r="BW73" s="1276"/>
      <c r="BX73" s="1276">
        <v>8.4</v>
      </c>
      <c r="BY73" s="1276"/>
      <c r="BZ73" s="1276"/>
      <c r="CA73" s="1276"/>
      <c r="CB73" s="1276"/>
      <c r="CC73" s="1276"/>
      <c r="CD73" s="1276"/>
      <c r="CE73" s="1276"/>
      <c r="CF73" s="1276">
        <v>4.3</v>
      </c>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584</v>
      </c>
      <c r="BC75" s="1293"/>
      <c r="BD75" s="1293"/>
      <c r="BE75" s="1293"/>
      <c r="BF75" s="1293"/>
      <c r="BG75" s="1293"/>
      <c r="BH75" s="1293"/>
      <c r="BI75" s="1293"/>
      <c r="BJ75" s="1293"/>
      <c r="BK75" s="1293"/>
      <c r="BL75" s="1293"/>
      <c r="BM75" s="1293"/>
      <c r="BN75" s="1293"/>
      <c r="BO75" s="1293"/>
      <c r="BP75" s="1276">
        <v>4</v>
      </c>
      <c r="BQ75" s="1276"/>
      <c r="BR75" s="1276"/>
      <c r="BS75" s="1276"/>
      <c r="BT75" s="1276"/>
      <c r="BU75" s="1276"/>
      <c r="BV75" s="1276"/>
      <c r="BW75" s="1276"/>
      <c r="BX75" s="1276">
        <v>4.5999999999999996</v>
      </c>
      <c r="BY75" s="1276"/>
      <c r="BZ75" s="1276"/>
      <c r="CA75" s="1276"/>
      <c r="CB75" s="1276"/>
      <c r="CC75" s="1276"/>
      <c r="CD75" s="1276"/>
      <c r="CE75" s="1276"/>
      <c r="CF75" s="1276">
        <v>4.3</v>
      </c>
      <c r="CG75" s="1276"/>
      <c r="CH75" s="1276"/>
      <c r="CI75" s="1276"/>
      <c r="CJ75" s="1276"/>
      <c r="CK75" s="1276"/>
      <c r="CL75" s="1276"/>
      <c r="CM75" s="1276"/>
      <c r="CN75" s="1276">
        <v>3.7</v>
      </c>
      <c r="CO75" s="1276"/>
      <c r="CP75" s="1276"/>
      <c r="CQ75" s="1276"/>
      <c r="CR75" s="1276"/>
      <c r="CS75" s="1276"/>
      <c r="CT75" s="1276"/>
      <c r="CU75" s="1276"/>
      <c r="CV75" s="1276">
        <v>3.4</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585</v>
      </c>
      <c r="AO77" s="1290"/>
      <c r="AP77" s="1290"/>
      <c r="AQ77" s="1290"/>
      <c r="AR77" s="1290"/>
      <c r="AS77" s="1290"/>
      <c r="AT77" s="1290"/>
      <c r="AU77" s="1290"/>
      <c r="AV77" s="1290"/>
      <c r="AW77" s="1290"/>
      <c r="AX77" s="1290"/>
      <c r="AY77" s="1290"/>
      <c r="AZ77" s="1290"/>
      <c r="BA77" s="1290"/>
      <c r="BB77" s="1293" t="s">
        <v>586</v>
      </c>
      <c r="BC77" s="1293"/>
      <c r="BD77" s="1293"/>
      <c r="BE77" s="1293"/>
      <c r="BF77" s="1293"/>
      <c r="BG77" s="1293"/>
      <c r="BH77" s="1293"/>
      <c r="BI77" s="1293"/>
      <c r="BJ77" s="1293"/>
      <c r="BK77" s="1293"/>
      <c r="BL77" s="1293"/>
      <c r="BM77" s="1293"/>
      <c r="BN77" s="1293"/>
      <c r="BO77" s="1293"/>
      <c r="BP77" s="1276">
        <v>37.6</v>
      </c>
      <c r="BQ77" s="1276"/>
      <c r="BR77" s="1276"/>
      <c r="BS77" s="1276"/>
      <c r="BT77" s="1276"/>
      <c r="BU77" s="1276"/>
      <c r="BV77" s="1276"/>
      <c r="BW77" s="1276"/>
      <c r="BX77" s="1276">
        <v>33.799999999999997</v>
      </c>
      <c r="BY77" s="1276"/>
      <c r="BZ77" s="1276"/>
      <c r="CA77" s="1276"/>
      <c r="CB77" s="1276"/>
      <c r="CC77" s="1276"/>
      <c r="CD77" s="1276"/>
      <c r="CE77" s="1276"/>
      <c r="CF77" s="1276">
        <v>37.299999999999997</v>
      </c>
      <c r="CG77" s="1276"/>
      <c r="CH77" s="1276"/>
      <c r="CI77" s="1276"/>
      <c r="CJ77" s="1276"/>
      <c r="CK77" s="1276"/>
      <c r="CL77" s="1276"/>
      <c r="CM77" s="1276"/>
      <c r="CN77" s="1276">
        <v>33.1</v>
      </c>
      <c r="CO77" s="1276"/>
      <c r="CP77" s="1276"/>
      <c r="CQ77" s="1276"/>
      <c r="CR77" s="1276"/>
      <c r="CS77" s="1276"/>
      <c r="CT77" s="1276"/>
      <c r="CU77" s="1276"/>
      <c r="CV77" s="1276">
        <v>31.3</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587</v>
      </c>
      <c r="BC79" s="1293"/>
      <c r="BD79" s="1293"/>
      <c r="BE79" s="1293"/>
      <c r="BF79" s="1293"/>
      <c r="BG79" s="1293"/>
      <c r="BH79" s="1293"/>
      <c r="BI79" s="1293"/>
      <c r="BJ79" s="1293"/>
      <c r="BK79" s="1293"/>
      <c r="BL79" s="1293"/>
      <c r="BM79" s="1293"/>
      <c r="BN79" s="1293"/>
      <c r="BO79" s="1293"/>
      <c r="BP79" s="1276">
        <v>7.9</v>
      </c>
      <c r="BQ79" s="1276"/>
      <c r="BR79" s="1276"/>
      <c r="BS79" s="1276"/>
      <c r="BT79" s="1276"/>
      <c r="BU79" s="1276"/>
      <c r="BV79" s="1276"/>
      <c r="BW79" s="1276"/>
      <c r="BX79" s="1276">
        <v>7.1</v>
      </c>
      <c r="BY79" s="1276"/>
      <c r="BZ79" s="1276"/>
      <c r="CA79" s="1276"/>
      <c r="CB79" s="1276"/>
      <c r="CC79" s="1276"/>
      <c r="CD79" s="1276"/>
      <c r="CE79" s="1276"/>
      <c r="CF79" s="1276">
        <v>7.8</v>
      </c>
      <c r="CG79" s="1276"/>
      <c r="CH79" s="1276"/>
      <c r="CI79" s="1276"/>
      <c r="CJ79" s="1276"/>
      <c r="CK79" s="1276"/>
      <c r="CL79" s="1276"/>
      <c r="CM79" s="1276"/>
      <c r="CN79" s="1276">
        <v>7.5</v>
      </c>
      <c r="CO79" s="1276"/>
      <c r="CP79" s="1276"/>
      <c r="CQ79" s="1276"/>
      <c r="CR79" s="1276"/>
      <c r="CS79" s="1276"/>
      <c r="CT79" s="1276"/>
      <c r="CU79" s="1276"/>
      <c r="CV79" s="1276">
        <v>7.2</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jOj1vbIvn6CDjdnalnHB4QESSroAUvddCAcDNjngFCIagCoLjrSdfTvp/0VO8xP1Orw6PsuRcHxmYJWsv0qFg==" saltValue="xVsoF2dQsiKAlpvVbBUs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48" zoomScale="50" zoomScaleNormal="50" zoomScaleSheetLayoutView="70" workbookViewId="0">
      <selection activeCell="BQ49" sqref="BQ4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295/V2LRq4/wSvF3PivOBOEesbk2L/f71lSNSXZ5ViyScrLjyMcFGQOh70SnJQh1CVSAc6SK5C8+NIm6UHm7w==" saltValue="b2SeZgGmFSxq+F04J05n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50" zoomScaleNormal="50" zoomScaleSheetLayoutView="55" workbookViewId="0">
      <selection activeCell="BQ49" sqref="BQ4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4AE08/4/YpDTNm6qINTUotjkEQg0qeyMxn1JOsGgIKRiNpeGws8oNtOohfZDxPvL5l31STNm0iRpC+JIQ5l1FQ==" saltValue="/JIFTELKKWPmHW/O+04L4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536</v>
      </c>
      <c r="G2" s="136"/>
      <c r="H2" s="137"/>
    </row>
    <row r="3" spans="1:8">
      <c r="A3" s="133" t="s">
        <v>529</v>
      </c>
      <c r="B3" s="138"/>
      <c r="C3" s="139"/>
      <c r="D3" s="140">
        <v>44961</v>
      </c>
      <c r="E3" s="141"/>
      <c r="F3" s="142">
        <v>50840</v>
      </c>
      <c r="G3" s="143"/>
      <c r="H3" s="144"/>
    </row>
    <row r="4" spans="1:8">
      <c r="A4" s="145"/>
      <c r="B4" s="146"/>
      <c r="C4" s="147"/>
      <c r="D4" s="148">
        <v>21011</v>
      </c>
      <c r="E4" s="149"/>
      <c r="F4" s="150">
        <v>25367</v>
      </c>
      <c r="G4" s="151"/>
      <c r="H4" s="152"/>
    </row>
    <row r="5" spans="1:8">
      <c r="A5" s="133" t="s">
        <v>531</v>
      </c>
      <c r="B5" s="138"/>
      <c r="C5" s="139"/>
      <c r="D5" s="140">
        <v>48844</v>
      </c>
      <c r="E5" s="141"/>
      <c r="F5" s="142">
        <v>53605</v>
      </c>
      <c r="G5" s="143"/>
      <c r="H5" s="144"/>
    </row>
    <row r="6" spans="1:8">
      <c r="A6" s="145"/>
      <c r="B6" s="146"/>
      <c r="C6" s="147"/>
      <c r="D6" s="148">
        <v>23542</v>
      </c>
      <c r="E6" s="149"/>
      <c r="F6" s="150">
        <v>28343</v>
      </c>
      <c r="G6" s="151"/>
      <c r="H6" s="152"/>
    </row>
    <row r="7" spans="1:8">
      <c r="A7" s="133" t="s">
        <v>532</v>
      </c>
      <c r="B7" s="138"/>
      <c r="C7" s="139"/>
      <c r="D7" s="140">
        <v>64796</v>
      </c>
      <c r="E7" s="141"/>
      <c r="F7" s="142">
        <v>54227</v>
      </c>
      <c r="G7" s="143"/>
      <c r="H7" s="144"/>
    </row>
    <row r="8" spans="1:8">
      <c r="A8" s="145"/>
      <c r="B8" s="146"/>
      <c r="C8" s="147"/>
      <c r="D8" s="148">
        <v>22025</v>
      </c>
      <c r="E8" s="149"/>
      <c r="F8" s="150">
        <v>29694</v>
      </c>
      <c r="G8" s="151"/>
      <c r="H8" s="152"/>
    </row>
    <row r="9" spans="1:8">
      <c r="A9" s="133" t="s">
        <v>533</v>
      </c>
      <c r="B9" s="138"/>
      <c r="C9" s="139"/>
      <c r="D9" s="140">
        <v>28643</v>
      </c>
      <c r="E9" s="141"/>
      <c r="F9" s="142">
        <v>57295</v>
      </c>
      <c r="G9" s="143"/>
      <c r="H9" s="144"/>
    </row>
    <row r="10" spans="1:8">
      <c r="A10" s="145"/>
      <c r="B10" s="146"/>
      <c r="C10" s="147"/>
      <c r="D10" s="148">
        <v>12365</v>
      </c>
      <c r="E10" s="149"/>
      <c r="F10" s="150">
        <v>32771</v>
      </c>
      <c r="G10" s="151"/>
      <c r="H10" s="152"/>
    </row>
    <row r="11" spans="1:8">
      <c r="A11" s="133" t="s">
        <v>534</v>
      </c>
      <c r="B11" s="138"/>
      <c r="C11" s="139"/>
      <c r="D11" s="140">
        <v>35059</v>
      </c>
      <c r="E11" s="141"/>
      <c r="F11" s="142">
        <v>54110</v>
      </c>
      <c r="G11" s="143"/>
      <c r="H11" s="144"/>
    </row>
    <row r="12" spans="1:8">
      <c r="A12" s="145"/>
      <c r="B12" s="146"/>
      <c r="C12" s="153"/>
      <c r="D12" s="148">
        <v>19493</v>
      </c>
      <c r="E12" s="149"/>
      <c r="F12" s="150">
        <v>30620</v>
      </c>
      <c r="G12" s="151"/>
      <c r="H12" s="152"/>
    </row>
    <row r="13" spans="1:8">
      <c r="A13" s="133"/>
      <c r="B13" s="138"/>
      <c r="C13" s="154"/>
      <c r="D13" s="155">
        <v>44461</v>
      </c>
      <c r="E13" s="156"/>
      <c r="F13" s="157">
        <v>54015</v>
      </c>
      <c r="G13" s="158"/>
      <c r="H13" s="144"/>
    </row>
    <row r="14" spans="1:8">
      <c r="A14" s="145"/>
      <c r="B14" s="146"/>
      <c r="C14" s="147"/>
      <c r="D14" s="148">
        <v>19687</v>
      </c>
      <c r="E14" s="149"/>
      <c r="F14" s="150">
        <v>29359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4.01</v>
      </c>
      <c r="C19" s="159">
        <f>ROUND(VALUE(SUBSTITUTE(実質収支比率等に係る経年分析!G$48,"▲","-")),2)</f>
        <v>5.1100000000000003</v>
      </c>
      <c r="D19" s="159">
        <f>ROUND(VALUE(SUBSTITUTE(実質収支比率等に係る経年分析!H$48,"▲","-")),2)</f>
        <v>4.8899999999999997</v>
      </c>
      <c r="E19" s="159">
        <f>ROUND(VALUE(SUBSTITUTE(実質収支比率等に係る経年分析!I$48,"▲","-")),2)</f>
        <v>5.88</v>
      </c>
      <c r="F19" s="159">
        <f>ROUND(VALUE(SUBSTITUTE(実質収支比率等に係る経年分析!J$48,"▲","-")),2)</f>
        <v>3.3</v>
      </c>
    </row>
    <row r="20" spans="1:11">
      <c r="A20" s="159" t="s">
        <v>49</v>
      </c>
      <c r="B20" s="159">
        <f>ROUND(VALUE(SUBSTITUTE(実質収支比率等に係る経年分析!F$47,"▲","-")),2)</f>
        <v>11.08</v>
      </c>
      <c r="C20" s="159">
        <f>ROUND(VALUE(SUBSTITUTE(実質収支比率等に係る経年分析!G$47,"▲","-")),2)</f>
        <v>12.73</v>
      </c>
      <c r="D20" s="159">
        <f>ROUND(VALUE(SUBSTITUTE(実質収支比率等に係る経年分析!H$47,"▲","-")),2)</f>
        <v>10.99</v>
      </c>
      <c r="E20" s="159">
        <f>ROUND(VALUE(SUBSTITUTE(実質収支比率等に係る経年分析!I$47,"▲","-")),2)</f>
        <v>13.34</v>
      </c>
      <c r="F20" s="159">
        <f>ROUND(VALUE(SUBSTITUTE(実質収支比率等に係る経年分析!J$47,"▲","-")),2)</f>
        <v>16.68</v>
      </c>
    </row>
    <row r="21" spans="1:11">
      <c r="A21" s="159" t="s">
        <v>50</v>
      </c>
      <c r="B21" s="159">
        <f>IF(ISNUMBER(VALUE(SUBSTITUTE(実質収支比率等に係る経年分析!F$49,"▲","-"))),ROUND(VALUE(SUBSTITUTE(実質収支比率等に係る経年分析!F$49,"▲","-")),2),NA())</f>
        <v>0.09</v>
      </c>
      <c r="C21" s="159">
        <f>IF(ISNUMBER(VALUE(SUBSTITUTE(実質収支比率等に係る経年分析!G$49,"▲","-"))),ROUND(VALUE(SUBSTITUTE(実質収支比率等に係る経年分析!G$49,"▲","-")),2),NA())</f>
        <v>2.3199999999999998</v>
      </c>
      <c r="D21" s="159">
        <f>IF(ISNUMBER(VALUE(SUBSTITUTE(実質収支比率等に係る経年分析!H$49,"▲","-"))),ROUND(VALUE(SUBSTITUTE(実質収支比率等に係る経年分析!H$49,"▲","-")),2),NA())</f>
        <v>-1.64</v>
      </c>
      <c r="E21" s="159">
        <f>IF(ISNUMBER(VALUE(SUBSTITUTE(実質収支比率等に係る経年分析!I$49,"▲","-"))),ROUND(VALUE(SUBSTITUTE(実質収支比率等に係る経年分析!I$49,"▲","-")),2),NA())</f>
        <v>3.14</v>
      </c>
      <c r="F21" s="159">
        <f>IF(ISNUMBER(VALUE(SUBSTITUTE(実質収支比率等に係る経年分析!J$49,"▲","-"))),ROUND(VALUE(SUBSTITUTE(実質収支比率等に係る経年分析!J$49,"▲","-")),2),NA())</f>
        <v>0.78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0.03</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公設地方卸売市場事業費特別会計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農業集落排水事業費特別会計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公共下水道事業費特別会計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0.27</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0.72</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5.0999999999999996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4.88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5.88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2.67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3.15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4.58</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13.73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14.04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13.87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14.87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14.1</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4029</v>
      </c>
      <c r="E42" s="161"/>
      <c r="F42" s="161"/>
      <c r="G42" s="161">
        <f>'実質公債費比率（分子）の構造'!L$52</f>
        <v>4142</v>
      </c>
      <c r="H42" s="161"/>
      <c r="I42" s="161"/>
      <c r="J42" s="161">
        <f>'実質公債費比率（分子）の構造'!M$52</f>
        <v>4146</v>
      </c>
      <c r="K42" s="161"/>
      <c r="L42" s="161"/>
      <c r="M42" s="161">
        <f>'実質公債費比率（分子）の構造'!N$52</f>
        <v>4219</v>
      </c>
      <c r="N42" s="161"/>
      <c r="O42" s="161"/>
      <c r="P42" s="161">
        <f>'実質公債費比率（分子）の構造'!O$52</f>
        <v>4166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23</v>
      </c>
      <c r="C45" s="161"/>
      <c r="D45" s="161"/>
      <c r="E45" s="161">
        <f>'実質公債費比率（分子）の構造'!L$49</f>
        <v>22</v>
      </c>
      <c r="F45" s="161"/>
      <c r="G45" s="161"/>
      <c r="H45" s="161">
        <f>'実質公債費比率（分子）の構造'!M$49</f>
        <v>24</v>
      </c>
      <c r="I45" s="161"/>
      <c r="J45" s="161"/>
      <c r="K45" s="161">
        <f>'実質公債費比率（分子）の構造'!N$49</f>
        <v>19</v>
      </c>
      <c r="L45" s="161"/>
      <c r="M45" s="161"/>
      <c r="N45" s="161">
        <f>'実質公債費比率（分子）の構造'!O$49</f>
        <v>16</v>
      </c>
      <c r="O45" s="161"/>
      <c r="P45" s="161"/>
    </row>
    <row r="46" spans="1:16">
      <c r="A46" s="161" t="s">
        <v>61</v>
      </c>
      <c r="B46" s="161">
        <f>'実質公債費比率（分子）の構造'!K$48</f>
        <v>1318</v>
      </c>
      <c r="C46" s="161"/>
      <c r="D46" s="161"/>
      <c r="E46" s="161">
        <f>'実質公債費比率（分子）の構造'!L$48</f>
        <v>1312</v>
      </c>
      <c r="F46" s="161"/>
      <c r="G46" s="161"/>
      <c r="H46" s="161">
        <f>'実質公債費比率（分子）の構造'!M$48</f>
        <v>1236</v>
      </c>
      <c r="I46" s="161"/>
      <c r="J46" s="161"/>
      <c r="K46" s="161">
        <f>'実質公債費比率（分子）の構造'!N$48</f>
        <v>1209</v>
      </c>
      <c r="L46" s="161"/>
      <c r="M46" s="161"/>
      <c r="N46" s="161">
        <f>'実質公債費比率（分子）の構造'!O$48</f>
        <v>1244</v>
      </c>
      <c r="O46" s="161"/>
      <c r="P46" s="161"/>
    </row>
    <row r="47" spans="1:16">
      <c r="A47" s="161" t="s">
        <v>62</v>
      </c>
      <c r="B47" s="161">
        <f>'実質公債費比率（分子）の構造'!K$47</f>
        <v>110</v>
      </c>
      <c r="C47" s="161"/>
      <c r="D47" s="161"/>
      <c r="E47" s="161">
        <f>'実質公債費比率（分子）の構造'!L$47</f>
        <v>102</v>
      </c>
      <c r="F47" s="161"/>
      <c r="G47" s="161"/>
      <c r="H47" s="161">
        <f>'実質公債費比率（分子）の構造'!M$47</f>
        <v>102</v>
      </c>
      <c r="I47" s="161"/>
      <c r="J47" s="161"/>
      <c r="K47" s="161">
        <f>'実質公債費比率（分子）の構造'!N$47</f>
        <v>102</v>
      </c>
      <c r="L47" s="161"/>
      <c r="M47" s="161"/>
      <c r="N47" s="161">
        <f>'実質公債費比率（分子）の構造'!O$47</f>
        <v>102</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3546</v>
      </c>
      <c r="C49" s="161"/>
      <c r="D49" s="161"/>
      <c r="E49" s="161">
        <f>'実質公債費比率（分子）の構造'!L$45</f>
        <v>3571</v>
      </c>
      <c r="F49" s="161"/>
      <c r="G49" s="161"/>
      <c r="H49" s="161">
        <f>'実質公債費比率（分子）の構造'!M$45</f>
        <v>3489</v>
      </c>
      <c r="I49" s="161"/>
      <c r="J49" s="161"/>
      <c r="K49" s="161">
        <f>'実質公債費比率（分子）の構造'!N$45</f>
        <v>3506</v>
      </c>
      <c r="L49" s="161"/>
      <c r="M49" s="161"/>
      <c r="N49" s="161">
        <f>'実質公債費比率（分子）の構造'!O$45</f>
        <v>3476</v>
      </c>
      <c r="O49" s="161"/>
      <c r="P49" s="161"/>
    </row>
    <row r="50" spans="1:16">
      <c r="A50" s="161" t="s">
        <v>65</v>
      </c>
      <c r="B50" s="161" t="e">
        <f>NA()</f>
        <v>#N/A</v>
      </c>
      <c r="C50" s="161">
        <f>IF(ISNUMBER('実質公債費比率（分子）の構造'!K$53),'実質公債費比率（分子）の構造'!K$53,NA())</f>
        <v>968</v>
      </c>
      <c r="D50" s="161" t="e">
        <f>NA()</f>
        <v>#N/A</v>
      </c>
      <c r="E50" s="161" t="e">
        <f>NA()</f>
        <v>#N/A</v>
      </c>
      <c r="F50" s="161">
        <f>IF(ISNUMBER('実質公債費比率（分子）の構造'!L$53),'実質公債費比率（分子）の構造'!L$53,NA())</f>
        <v>865</v>
      </c>
      <c r="G50" s="161" t="e">
        <f>NA()</f>
        <v>#N/A</v>
      </c>
      <c r="H50" s="161" t="e">
        <f>NA()</f>
        <v>#N/A</v>
      </c>
      <c r="I50" s="161">
        <f>IF(ISNUMBER('実質公債費比率（分子）の構造'!M$53),'実質公債費比率（分子）の構造'!M$53,NA())</f>
        <v>705</v>
      </c>
      <c r="J50" s="161" t="e">
        <f>NA()</f>
        <v>#N/A</v>
      </c>
      <c r="K50" s="161" t="e">
        <f>NA()</f>
        <v>#N/A</v>
      </c>
      <c r="L50" s="161">
        <f>IF(ISNUMBER('実質公債費比率（分子）の構造'!N$53),'実質公債費比率（分子）の構造'!N$53,NA())</f>
        <v>617</v>
      </c>
      <c r="M50" s="161" t="e">
        <f>NA()</f>
        <v>#N/A</v>
      </c>
      <c r="N50" s="161" t="e">
        <f>NA()</f>
        <v>#N/A</v>
      </c>
      <c r="O50" s="161">
        <f>IF(ISNUMBER('実質公債費比率（分子）の構造'!O$53),'実質公債費比率（分子）の構造'!O$53,NA())</f>
        <v>672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36081</v>
      </c>
      <c r="E56" s="160"/>
      <c r="F56" s="160"/>
      <c r="G56" s="160">
        <f>'将来負担比率（分子）の構造'!J$52</f>
        <v>36144</v>
      </c>
      <c r="H56" s="160"/>
      <c r="I56" s="160"/>
      <c r="J56" s="160">
        <f>'将来負担比率（分子）の構造'!K$52</f>
        <v>36538</v>
      </c>
      <c r="K56" s="160"/>
      <c r="L56" s="160"/>
      <c r="M56" s="160">
        <f>'将来負担比率（分子）の構造'!L$52</f>
        <v>35863</v>
      </c>
      <c r="N56" s="160"/>
      <c r="O56" s="160"/>
      <c r="P56" s="160">
        <f>'将来負担比率（分子）の構造'!M$52</f>
        <v>34913</v>
      </c>
    </row>
    <row r="57" spans="1:16">
      <c r="A57" s="160" t="s">
        <v>36</v>
      </c>
      <c r="B57" s="160"/>
      <c r="C57" s="160"/>
      <c r="D57" s="160">
        <f>'将来負担比率（分子）の構造'!I$51</f>
        <v>5750</v>
      </c>
      <c r="E57" s="160"/>
      <c r="F57" s="160"/>
      <c r="G57" s="160">
        <f>'将来負担比率（分子）の構造'!J$51</f>
        <v>5279</v>
      </c>
      <c r="H57" s="160"/>
      <c r="I57" s="160"/>
      <c r="J57" s="160">
        <f>'将来負担比率（分子）の構造'!K$51</f>
        <v>5067</v>
      </c>
      <c r="K57" s="160"/>
      <c r="L57" s="160"/>
      <c r="M57" s="160">
        <f>'将来負担比率（分子）の構造'!L$51</f>
        <v>4726</v>
      </c>
      <c r="N57" s="160"/>
      <c r="O57" s="160"/>
      <c r="P57" s="160">
        <f>'将来負担比率（分子）の構造'!M$51</f>
        <v>4401</v>
      </c>
    </row>
    <row r="58" spans="1:16">
      <c r="A58" s="160" t="s">
        <v>35</v>
      </c>
      <c r="B58" s="160"/>
      <c r="C58" s="160"/>
      <c r="D58" s="160">
        <f>'将来負担比率（分子）の構造'!I$50</f>
        <v>6019</v>
      </c>
      <c r="E58" s="160"/>
      <c r="F58" s="160"/>
      <c r="G58" s="160">
        <f>'将来負担比率（分子）の構造'!J$50</f>
        <v>6969</v>
      </c>
      <c r="H58" s="160"/>
      <c r="I58" s="160"/>
      <c r="J58" s="160">
        <f>'将来負担比率（分子）の構造'!K$50</f>
        <v>7255</v>
      </c>
      <c r="K58" s="160"/>
      <c r="L58" s="160"/>
      <c r="M58" s="160">
        <f>'将来負担比率（分子）の構造'!L$50</f>
        <v>8849</v>
      </c>
      <c r="N58" s="160"/>
      <c r="O58" s="160"/>
      <c r="P58" s="160">
        <f>'将来負担比率（分子）の構造'!M$50</f>
        <v>11121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66</v>
      </c>
      <c r="L61" s="160"/>
      <c r="M61" s="160"/>
      <c r="N61" s="160">
        <f>'将来負担比率（分子）の構造'!M$46</f>
        <v>60</v>
      </c>
      <c r="O61" s="160"/>
      <c r="P61" s="160"/>
    </row>
    <row r="62" spans="1:16">
      <c r="A62" s="160" t="s">
        <v>29</v>
      </c>
      <c r="B62" s="160">
        <f>'将来負担比率（分子）の構造'!I$45</f>
        <v>8213</v>
      </c>
      <c r="C62" s="160"/>
      <c r="D62" s="160"/>
      <c r="E62" s="160">
        <f>'将来負担比率（分子）の構造'!J$45</f>
        <v>7524</v>
      </c>
      <c r="F62" s="160"/>
      <c r="G62" s="160"/>
      <c r="H62" s="160">
        <f>'将来負担比率（分子）の構造'!K$45</f>
        <v>6947</v>
      </c>
      <c r="I62" s="160"/>
      <c r="J62" s="160"/>
      <c r="K62" s="160">
        <f>'将来負担比率（分子）の構造'!L$45</f>
        <v>6681</v>
      </c>
      <c r="L62" s="160"/>
      <c r="M62" s="160"/>
      <c r="N62" s="160">
        <f>'将来負担比率（分子）の構造'!M$45</f>
        <v>6763</v>
      </c>
      <c r="O62" s="160"/>
      <c r="P62" s="160"/>
    </row>
    <row r="63" spans="1:16">
      <c r="A63" s="160" t="s">
        <v>28</v>
      </c>
      <c r="B63" s="160">
        <f>'将来負担比率（分子）の構造'!I$44</f>
        <v>187</v>
      </c>
      <c r="C63" s="160"/>
      <c r="D63" s="160"/>
      <c r="E63" s="160">
        <f>'将来負担比率（分子）の構造'!J$44</f>
        <v>166</v>
      </c>
      <c r="F63" s="160"/>
      <c r="G63" s="160"/>
      <c r="H63" s="160">
        <f>'将来負担比率（分子）の構造'!K$44</f>
        <v>146</v>
      </c>
      <c r="I63" s="160"/>
      <c r="J63" s="160"/>
      <c r="K63" s="160">
        <f>'将来負担比率（分子）の構造'!L$44</f>
        <v>126</v>
      </c>
      <c r="L63" s="160"/>
      <c r="M63" s="160"/>
      <c r="N63" s="160">
        <f>'将来負担比率（分子）の構造'!M$44</f>
        <v>105</v>
      </c>
      <c r="O63" s="160"/>
      <c r="P63" s="160"/>
    </row>
    <row r="64" spans="1:16">
      <c r="A64" s="160" t="s">
        <v>27</v>
      </c>
      <c r="B64" s="160">
        <f>'将来負担比率（分子）の構造'!I$43</f>
        <v>15054</v>
      </c>
      <c r="C64" s="160"/>
      <c r="D64" s="160"/>
      <c r="E64" s="160">
        <f>'将来負担比率（分子）の構造'!J$43</f>
        <v>14502</v>
      </c>
      <c r="F64" s="160"/>
      <c r="G64" s="160"/>
      <c r="H64" s="160">
        <f>'将来負担比率（分子）の構造'!K$43</f>
        <v>13535</v>
      </c>
      <c r="I64" s="160"/>
      <c r="J64" s="160"/>
      <c r="K64" s="160">
        <f>'将来負担比率（分子）の構造'!L$43</f>
        <v>12599</v>
      </c>
      <c r="L64" s="160"/>
      <c r="M64" s="160"/>
      <c r="N64" s="160">
        <f>'将来負担比率（分子）の構造'!M$43</f>
        <v>11252</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27538</v>
      </c>
      <c r="C66" s="160"/>
      <c r="D66" s="160"/>
      <c r="E66" s="160">
        <f>'将来負担比率（分子）の構造'!J$41</f>
        <v>27826</v>
      </c>
      <c r="F66" s="160"/>
      <c r="G66" s="160"/>
      <c r="H66" s="160">
        <f>'将来負担比率（分子）の構造'!K$41</f>
        <v>29087</v>
      </c>
      <c r="I66" s="160"/>
      <c r="J66" s="160"/>
      <c r="K66" s="160">
        <f>'将来負担比率（分子）の構造'!L$41</f>
        <v>28461</v>
      </c>
      <c r="L66" s="160"/>
      <c r="M66" s="160"/>
      <c r="N66" s="160">
        <f>'将来負担比率（分子）の構造'!M$41</f>
        <v>27407</v>
      </c>
      <c r="O66" s="160"/>
      <c r="P66" s="160"/>
    </row>
    <row r="67" spans="1:16">
      <c r="A67" s="160" t="s">
        <v>69</v>
      </c>
      <c r="B67" s="160" t="e">
        <f>NA()</f>
        <v>#N/A</v>
      </c>
      <c r="C67" s="160">
        <f>IF(ISNUMBER('将来負担比率（分子）の構造'!I$53), IF('将来負担比率（分子）の構造'!I$53 &lt; 0, 0, '将来負担比率（分子）の構造'!I$53), NA())</f>
        <v>3143</v>
      </c>
      <c r="D67" s="160" t="e">
        <f>NA()</f>
        <v>#N/A</v>
      </c>
      <c r="E67" s="160" t="e">
        <f>NA()</f>
        <v>#N/A</v>
      </c>
      <c r="F67" s="160">
        <f>IF(ISNUMBER('将来負担比率（分子）の構造'!J$53), IF('将来負担比率（分子）の構造'!J$53 &lt; 0, 0, '将来負担比率（分子）の構造'!J$53), NA())</f>
        <v>1627</v>
      </c>
      <c r="G67" s="160" t="e">
        <f>NA()</f>
        <v>#N/A</v>
      </c>
      <c r="H67" s="160" t="e">
        <f>NA()</f>
        <v>#N/A</v>
      </c>
      <c r="I67" s="160">
        <f>IF(ISNUMBER('将来負担比率（分子）の構造'!K$53), IF('将来負担比率（分子）の構造'!K$53 &lt; 0, 0, '将来負担比率（分子）の構造'!K$53), NA())</f>
        <v>855</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2530</v>
      </c>
      <c r="C72" s="164">
        <f>基金残高に係る経年分析!G55</f>
        <v>3031</v>
      </c>
      <c r="D72" s="164">
        <f>基金残高に係る経年分析!H55</f>
        <v>3793</v>
      </c>
    </row>
    <row r="73" spans="1:16">
      <c r="A73" s="163" t="s">
        <v>72</v>
      </c>
      <c r="B73" s="164">
        <f>基金残高に係る経年分析!F56</f>
        <v>312</v>
      </c>
      <c r="C73" s="164">
        <f>基金残高に係る経年分析!G56</f>
        <v>312</v>
      </c>
      <c r="D73" s="164">
        <f>基金残高に係る経年分析!H56</f>
        <v>312</v>
      </c>
    </row>
    <row r="74" spans="1:16">
      <c r="A74" s="163" t="s">
        <v>73</v>
      </c>
      <c r="B74" s="164">
        <f>基金残高に係る経年分析!F57</f>
        <v>4114</v>
      </c>
      <c r="C74" s="164">
        <f>基金残高に係る経年分析!G57</f>
        <v>4736</v>
      </c>
      <c r="D74" s="164">
        <f>基金残高に係る経年分析!H57</f>
        <v>5394</v>
      </c>
    </row>
  </sheetData>
  <sheetProtection algorithmName="SHA-512" hashValue="e0sSHGn0vq3U3xiJmLwNubyucUI/UK5yNNtEAj3J+4FYvM3QIiQSNiMueQl3WLrXSmEIWVf3YgZyc7nXNsHTHg==" saltValue="qdpOQx9laybxQIUP5kHb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G4" sqref="BG4:CB4"/>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218</v>
      </c>
      <c r="C5" s="646"/>
      <c r="D5" s="646"/>
      <c r="E5" s="646"/>
      <c r="F5" s="646"/>
      <c r="G5" s="646"/>
      <c r="H5" s="646"/>
      <c r="I5" s="646"/>
      <c r="J5" s="646"/>
      <c r="K5" s="646"/>
      <c r="L5" s="646"/>
      <c r="M5" s="646"/>
      <c r="N5" s="646"/>
      <c r="O5" s="646"/>
      <c r="P5" s="646"/>
      <c r="Q5" s="647"/>
      <c r="R5" s="648">
        <v>14437699</v>
      </c>
      <c r="S5" s="649"/>
      <c r="T5" s="649"/>
      <c r="U5" s="649"/>
      <c r="V5" s="649"/>
      <c r="W5" s="649"/>
      <c r="X5" s="649"/>
      <c r="Y5" s="650"/>
      <c r="Z5" s="651">
        <v>36.4</v>
      </c>
      <c r="AA5" s="651"/>
      <c r="AB5" s="651"/>
      <c r="AC5" s="651"/>
      <c r="AD5" s="652">
        <v>13640716</v>
      </c>
      <c r="AE5" s="652"/>
      <c r="AF5" s="652"/>
      <c r="AG5" s="652"/>
      <c r="AH5" s="652"/>
      <c r="AI5" s="652"/>
      <c r="AJ5" s="652"/>
      <c r="AK5" s="652"/>
      <c r="AL5" s="653">
        <v>63.2</v>
      </c>
      <c r="AM5" s="654"/>
      <c r="AN5" s="654"/>
      <c r="AO5" s="655"/>
      <c r="AP5" s="645" t="s">
        <v>219</v>
      </c>
      <c r="AQ5" s="646"/>
      <c r="AR5" s="646"/>
      <c r="AS5" s="646"/>
      <c r="AT5" s="646"/>
      <c r="AU5" s="646"/>
      <c r="AV5" s="646"/>
      <c r="AW5" s="646"/>
      <c r="AX5" s="646"/>
      <c r="AY5" s="646"/>
      <c r="AZ5" s="646"/>
      <c r="BA5" s="646"/>
      <c r="BB5" s="646"/>
      <c r="BC5" s="646"/>
      <c r="BD5" s="646"/>
      <c r="BE5" s="646"/>
      <c r="BF5" s="647"/>
      <c r="BG5" s="659">
        <v>13633798</v>
      </c>
      <c r="BH5" s="660"/>
      <c r="BI5" s="660"/>
      <c r="BJ5" s="660"/>
      <c r="BK5" s="660"/>
      <c r="BL5" s="660"/>
      <c r="BM5" s="660"/>
      <c r="BN5" s="661"/>
      <c r="BO5" s="662">
        <v>94.4</v>
      </c>
      <c r="BP5" s="662"/>
      <c r="BQ5" s="662"/>
      <c r="BR5" s="662"/>
      <c r="BS5" s="663">
        <v>240206</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c r="B6" s="656" t="s">
        <v>223</v>
      </c>
      <c r="C6" s="657"/>
      <c r="D6" s="657"/>
      <c r="E6" s="657"/>
      <c r="F6" s="657"/>
      <c r="G6" s="657"/>
      <c r="H6" s="657"/>
      <c r="I6" s="657"/>
      <c r="J6" s="657"/>
      <c r="K6" s="657"/>
      <c r="L6" s="657"/>
      <c r="M6" s="657"/>
      <c r="N6" s="657"/>
      <c r="O6" s="657"/>
      <c r="P6" s="657"/>
      <c r="Q6" s="658"/>
      <c r="R6" s="659">
        <v>396176</v>
      </c>
      <c r="S6" s="660"/>
      <c r="T6" s="660"/>
      <c r="U6" s="660"/>
      <c r="V6" s="660"/>
      <c r="W6" s="660"/>
      <c r="X6" s="660"/>
      <c r="Y6" s="661"/>
      <c r="Z6" s="662">
        <v>1</v>
      </c>
      <c r="AA6" s="662"/>
      <c r="AB6" s="662"/>
      <c r="AC6" s="662"/>
      <c r="AD6" s="663">
        <v>396176</v>
      </c>
      <c r="AE6" s="663"/>
      <c r="AF6" s="663"/>
      <c r="AG6" s="663"/>
      <c r="AH6" s="663"/>
      <c r="AI6" s="663"/>
      <c r="AJ6" s="663"/>
      <c r="AK6" s="663"/>
      <c r="AL6" s="664">
        <v>1.8</v>
      </c>
      <c r="AM6" s="665"/>
      <c r="AN6" s="665"/>
      <c r="AO6" s="666"/>
      <c r="AP6" s="656" t="s">
        <v>224</v>
      </c>
      <c r="AQ6" s="657"/>
      <c r="AR6" s="657"/>
      <c r="AS6" s="657"/>
      <c r="AT6" s="657"/>
      <c r="AU6" s="657"/>
      <c r="AV6" s="657"/>
      <c r="AW6" s="657"/>
      <c r="AX6" s="657"/>
      <c r="AY6" s="657"/>
      <c r="AZ6" s="657"/>
      <c r="BA6" s="657"/>
      <c r="BB6" s="657"/>
      <c r="BC6" s="657"/>
      <c r="BD6" s="657"/>
      <c r="BE6" s="657"/>
      <c r="BF6" s="658"/>
      <c r="BG6" s="659">
        <v>13633798</v>
      </c>
      <c r="BH6" s="660"/>
      <c r="BI6" s="660"/>
      <c r="BJ6" s="660"/>
      <c r="BK6" s="660"/>
      <c r="BL6" s="660"/>
      <c r="BM6" s="660"/>
      <c r="BN6" s="661"/>
      <c r="BO6" s="662">
        <v>94.4</v>
      </c>
      <c r="BP6" s="662"/>
      <c r="BQ6" s="662"/>
      <c r="BR6" s="662"/>
      <c r="BS6" s="663">
        <v>240206</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297131</v>
      </c>
      <c r="CS6" s="660"/>
      <c r="CT6" s="660"/>
      <c r="CU6" s="660"/>
      <c r="CV6" s="660"/>
      <c r="CW6" s="660"/>
      <c r="CX6" s="660"/>
      <c r="CY6" s="661"/>
      <c r="CZ6" s="653">
        <v>0.8</v>
      </c>
      <c r="DA6" s="654"/>
      <c r="DB6" s="654"/>
      <c r="DC6" s="673"/>
      <c r="DD6" s="668" t="s">
        <v>226</v>
      </c>
      <c r="DE6" s="660"/>
      <c r="DF6" s="660"/>
      <c r="DG6" s="660"/>
      <c r="DH6" s="660"/>
      <c r="DI6" s="660"/>
      <c r="DJ6" s="660"/>
      <c r="DK6" s="660"/>
      <c r="DL6" s="660"/>
      <c r="DM6" s="660"/>
      <c r="DN6" s="660"/>
      <c r="DO6" s="660"/>
      <c r="DP6" s="661"/>
      <c r="DQ6" s="668">
        <v>297131</v>
      </c>
      <c r="DR6" s="660"/>
      <c r="DS6" s="660"/>
      <c r="DT6" s="660"/>
      <c r="DU6" s="660"/>
      <c r="DV6" s="660"/>
      <c r="DW6" s="660"/>
      <c r="DX6" s="660"/>
      <c r="DY6" s="660"/>
      <c r="DZ6" s="660"/>
      <c r="EA6" s="660"/>
      <c r="EB6" s="660"/>
      <c r="EC6" s="669"/>
    </row>
    <row r="7" spans="2:143" ht="11.25" customHeight="1">
      <c r="B7" s="656" t="s">
        <v>227</v>
      </c>
      <c r="C7" s="657"/>
      <c r="D7" s="657"/>
      <c r="E7" s="657"/>
      <c r="F7" s="657"/>
      <c r="G7" s="657"/>
      <c r="H7" s="657"/>
      <c r="I7" s="657"/>
      <c r="J7" s="657"/>
      <c r="K7" s="657"/>
      <c r="L7" s="657"/>
      <c r="M7" s="657"/>
      <c r="N7" s="657"/>
      <c r="O7" s="657"/>
      <c r="P7" s="657"/>
      <c r="Q7" s="658"/>
      <c r="R7" s="659">
        <v>18004</v>
      </c>
      <c r="S7" s="660"/>
      <c r="T7" s="660"/>
      <c r="U7" s="660"/>
      <c r="V7" s="660"/>
      <c r="W7" s="660"/>
      <c r="X7" s="660"/>
      <c r="Y7" s="661"/>
      <c r="Z7" s="662">
        <v>0</v>
      </c>
      <c r="AA7" s="662"/>
      <c r="AB7" s="662"/>
      <c r="AC7" s="662"/>
      <c r="AD7" s="663">
        <v>18004</v>
      </c>
      <c r="AE7" s="663"/>
      <c r="AF7" s="663"/>
      <c r="AG7" s="663"/>
      <c r="AH7" s="663"/>
      <c r="AI7" s="663"/>
      <c r="AJ7" s="663"/>
      <c r="AK7" s="663"/>
      <c r="AL7" s="664">
        <v>0.1</v>
      </c>
      <c r="AM7" s="665"/>
      <c r="AN7" s="665"/>
      <c r="AO7" s="666"/>
      <c r="AP7" s="656" t="s">
        <v>228</v>
      </c>
      <c r="AQ7" s="657"/>
      <c r="AR7" s="657"/>
      <c r="AS7" s="657"/>
      <c r="AT7" s="657"/>
      <c r="AU7" s="657"/>
      <c r="AV7" s="657"/>
      <c r="AW7" s="657"/>
      <c r="AX7" s="657"/>
      <c r="AY7" s="657"/>
      <c r="AZ7" s="657"/>
      <c r="BA7" s="657"/>
      <c r="BB7" s="657"/>
      <c r="BC7" s="657"/>
      <c r="BD7" s="657"/>
      <c r="BE7" s="657"/>
      <c r="BF7" s="658"/>
      <c r="BG7" s="659">
        <v>6075621</v>
      </c>
      <c r="BH7" s="660"/>
      <c r="BI7" s="660"/>
      <c r="BJ7" s="660"/>
      <c r="BK7" s="660"/>
      <c r="BL7" s="660"/>
      <c r="BM7" s="660"/>
      <c r="BN7" s="661"/>
      <c r="BO7" s="662">
        <v>42.1</v>
      </c>
      <c r="BP7" s="662"/>
      <c r="BQ7" s="662"/>
      <c r="BR7" s="662"/>
      <c r="BS7" s="663">
        <v>240206</v>
      </c>
      <c r="BT7" s="663"/>
      <c r="BU7" s="663"/>
      <c r="BV7" s="663"/>
      <c r="BW7" s="663"/>
      <c r="BX7" s="663"/>
      <c r="BY7" s="663"/>
      <c r="BZ7" s="663"/>
      <c r="CA7" s="663"/>
      <c r="CB7" s="667"/>
      <c r="CD7" s="674" t="s">
        <v>229</v>
      </c>
      <c r="CE7" s="675"/>
      <c r="CF7" s="675"/>
      <c r="CG7" s="675"/>
      <c r="CH7" s="675"/>
      <c r="CI7" s="675"/>
      <c r="CJ7" s="675"/>
      <c r="CK7" s="675"/>
      <c r="CL7" s="675"/>
      <c r="CM7" s="675"/>
      <c r="CN7" s="675"/>
      <c r="CO7" s="675"/>
      <c r="CP7" s="675"/>
      <c r="CQ7" s="676"/>
      <c r="CR7" s="659">
        <v>4947532</v>
      </c>
      <c r="CS7" s="660"/>
      <c r="CT7" s="660"/>
      <c r="CU7" s="660"/>
      <c r="CV7" s="660"/>
      <c r="CW7" s="660"/>
      <c r="CX7" s="660"/>
      <c r="CY7" s="661"/>
      <c r="CZ7" s="662">
        <v>12.8</v>
      </c>
      <c r="DA7" s="662"/>
      <c r="DB7" s="662"/>
      <c r="DC7" s="662"/>
      <c r="DD7" s="668">
        <v>67067</v>
      </c>
      <c r="DE7" s="660"/>
      <c r="DF7" s="660"/>
      <c r="DG7" s="660"/>
      <c r="DH7" s="660"/>
      <c r="DI7" s="660"/>
      <c r="DJ7" s="660"/>
      <c r="DK7" s="660"/>
      <c r="DL7" s="660"/>
      <c r="DM7" s="660"/>
      <c r="DN7" s="660"/>
      <c r="DO7" s="660"/>
      <c r="DP7" s="661"/>
      <c r="DQ7" s="668">
        <v>4393929</v>
      </c>
      <c r="DR7" s="660"/>
      <c r="DS7" s="660"/>
      <c r="DT7" s="660"/>
      <c r="DU7" s="660"/>
      <c r="DV7" s="660"/>
      <c r="DW7" s="660"/>
      <c r="DX7" s="660"/>
      <c r="DY7" s="660"/>
      <c r="DZ7" s="660"/>
      <c r="EA7" s="660"/>
      <c r="EB7" s="660"/>
      <c r="EC7" s="669"/>
    </row>
    <row r="8" spans="2:143" ht="11.25" customHeight="1">
      <c r="B8" s="656" t="s">
        <v>230</v>
      </c>
      <c r="C8" s="657"/>
      <c r="D8" s="657"/>
      <c r="E8" s="657"/>
      <c r="F8" s="657"/>
      <c r="G8" s="657"/>
      <c r="H8" s="657"/>
      <c r="I8" s="657"/>
      <c r="J8" s="657"/>
      <c r="K8" s="657"/>
      <c r="L8" s="657"/>
      <c r="M8" s="657"/>
      <c r="N8" s="657"/>
      <c r="O8" s="657"/>
      <c r="P8" s="657"/>
      <c r="Q8" s="658"/>
      <c r="R8" s="659">
        <v>54868</v>
      </c>
      <c r="S8" s="660"/>
      <c r="T8" s="660"/>
      <c r="U8" s="660"/>
      <c r="V8" s="660"/>
      <c r="W8" s="660"/>
      <c r="X8" s="660"/>
      <c r="Y8" s="661"/>
      <c r="Z8" s="662">
        <v>0.1</v>
      </c>
      <c r="AA8" s="662"/>
      <c r="AB8" s="662"/>
      <c r="AC8" s="662"/>
      <c r="AD8" s="663">
        <v>54868</v>
      </c>
      <c r="AE8" s="663"/>
      <c r="AF8" s="663"/>
      <c r="AG8" s="663"/>
      <c r="AH8" s="663"/>
      <c r="AI8" s="663"/>
      <c r="AJ8" s="663"/>
      <c r="AK8" s="663"/>
      <c r="AL8" s="664">
        <v>0.3</v>
      </c>
      <c r="AM8" s="665"/>
      <c r="AN8" s="665"/>
      <c r="AO8" s="666"/>
      <c r="AP8" s="656" t="s">
        <v>231</v>
      </c>
      <c r="AQ8" s="657"/>
      <c r="AR8" s="657"/>
      <c r="AS8" s="657"/>
      <c r="AT8" s="657"/>
      <c r="AU8" s="657"/>
      <c r="AV8" s="657"/>
      <c r="AW8" s="657"/>
      <c r="AX8" s="657"/>
      <c r="AY8" s="657"/>
      <c r="AZ8" s="657"/>
      <c r="BA8" s="657"/>
      <c r="BB8" s="657"/>
      <c r="BC8" s="657"/>
      <c r="BD8" s="657"/>
      <c r="BE8" s="657"/>
      <c r="BF8" s="658"/>
      <c r="BG8" s="659">
        <v>177351</v>
      </c>
      <c r="BH8" s="660"/>
      <c r="BI8" s="660"/>
      <c r="BJ8" s="660"/>
      <c r="BK8" s="660"/>
      <c r="BL8" s="660"/>
      <c r="BM8" s="660"/>
      <c r="BN8" s="661"/>
      <c r="BO8" s="662">
        <v>1.2</v>
      </c>
      <c r="BP8" s="662"/>
      <c r="BQ8" s="662"/>
      <c r="BR8" s="662"/>
      <c r="BS8" s="668" t="s">
        <v>122</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13985918</v>
      </c>
      <c r="CS8" s="660"/>
      <c r="CT8" s="660"/>
      <c r="CU8" s="660"/>
      <c r="CV8" s="660"/>
      <c r="CW8" s="660"/>
      <c r="CX8" s="660"/>
      <c r="CY8" s="661"/>
      <c r="CZ8" s="662">
        <v>36.1</v>
      </c>
      <c r="DA8" s="662"/>
      <c r="DB8" s="662"/>
      <c r="DC8" s="662"/>
      <c r="DD8" s="668">
        <v>533036</v>
      </c>
      <c r="DE8" s="660"/>
      <c r="DF8" s="660"/>
      <c r="DG8" s="660"/>
      <c r="DH8" s="660"/>
      <c r="DI8" s="660"/>
      <c r="DJ8" s="660"/>
      <c r="DK8" s="660"/>
      <c r="DL8" s="660"/>
      <c r="DM8" s="660"/>
      <c r="DN8" s="660"/>
      <c r="DO8" s="660"/>
      <c r="DP8" s="661"/>
      <c r="DQ8" s="668">
        <v>6645323</v>
      </c>
      <c r="DR8" s="660"/>
      <c r="DS8" s="660"/>
      <c r="DT8" s="660"/>
      <c r="DU8" s="660"/>
      <c r="DV8" s="660"/>
      <c r="DW8" s="660"/>
      <c r="DX8" s="660"/>
      <c r="DY8" s="660"/>
      <c r="DZ8" s="660"/>
      <c r="EA8" s="660"/>
      <c r="EB8" s="660"/>
      <c r="EC8" s="669"/>
    </row>
    <row r="9" spans="2:143" ht="11.25" customHeight="1">
      <c r="B9" s="656" t="s">
        <v>233</v>
      </c>
      <c r="C9" s="657"/>
      <c r="D9" s="657"/>
      <c r="E9" s="657"/>
      <c r="F9" s="657"/>
      <c r="G9" s="657"/>
      <c r="H9" s="657"/>
      <c r="I9" s="657"/>
      <c r="J9" s="657"/>
      <c r="K9" s="657"/>
      <c r="L9" s="657"/>
      <c r="M9" s="657"/>
      <c r="N9" s="657"/>
      <c r="O9" s="657"/>
      <c r="P9" s="657"/>
      <c r="Q9" s="658"/>
      <c r="R9" s="659">
        <v>58206</v>
      </c>
      <c r="S9" s="660"/>
      <c r="T9" s="660"/>
      <c r="U9" s="660"/>
      <c r="V9" s="660"/>
      <c r="W9" s="660"/>
      <c r="X9" s="660"/>
      <c r="Y9" s="661"/>
      <c r="Z9" s="662">
        <v>0.1</v>
      </c>
      <c r="AA9" s="662"/>
      <c r="AB9" s="662"/>
      <c r="AC9" s="662"/>
      <c r="AD9" s="663">
        <v>58206</v>
      </c>
      <c r="AE9" s="663"/>
      <c r="AF9" s="663"/>
      <c r="AG9" s="663"/>
      <c r="AH9" s="663"/>
      <c r="AI9" s="663"/>
      <c r="AJ9" s="663"/>
      <c r="AK9" s="663"/>
      <c r="AL9" s="664">
        <v>0.3</v>
      </c>
      <c r="AM9" s="665"/>
      <c r="AN9" s="665"/>
      <c r="AO9" s="666"/>
      <c r="AP9" s="656" t="s">
        <v>234</v>
      </c>
      <c r="AQ9" s="657"/>
      <c r="AR9" s="657"/>
      <c r="AS9" s="657"/>
      <c r="AT9" s="657"/>
      <c r="AU9" s="657"/>
      <c r="AV9" s="657"/>
      <c r="AW9" s="657"/>
      <c r="AX9" s="657"/>
      <c r="AY9" s="657"/>
      <c r="AZ9" s="657"/>
      <c r="BA9" s="657"/>
      <c r="BB9" s="657"/>
      <c r="BC9" s="657"/>
      <c r="BD9" s="657"/>
      <c r="BE9" s="657"/>
      <c r="BF9" s="658"/>
      <c r="BG9" s="659">
        <v>4625943</v>
      </c>
      <c r="BH9" s="660"/>
      <c r="BI9" s="660"/>
      <c r="BJ9" s="660"/>
      <c r="BK9" s="660"/>
      <c r="BL9" s="660"/>
      <c r="BM9" s="660"/>
      <c r="BN9" s="661"/>
      <c r="BO9" s="662">
        <v>32</v>
      </c>
      <c r="BP9" s="662"/>
      <c r="BQ9" s="662"/>
      <c r="BR9" s="662"/>
      <c r="BS9" s="668" t="s">
        <v>226</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3030306</v>
      </c>
      <c r="CS9" s="660"/>
      <c r="CT9" s="660"/>
      <c r="CU9" s="660"/>
      <c r="CV9" s="660"/>
      <c r="CW9" s="660"/>
      <c r="CX9" s="660"/>
      <c r="CY9" s="661"/>
      <c r="CZ9" s="662">
        <v>7.8</v>
      </c>
      <c r="DA9" s="662"/>
      <c r="DB9" s="662"/>
      <c r="DC9" s="662"/>
      <c r="DD9" s="668">
        <v>155195</v>
      </c>
      <c r="DE9" s="660"/>
      <c r="DF9" s="660"/>
      <c r="DG9" s="660"/>
      <c r="DH9" s="660"/>
      <c r="DI9" s="660"/>
      <c r="DJ9" s="660"/>
      <c r="DK9" s="660"/>
      <c r="DL9" s="660"/>
      <c r="DM9" s="660"/>
      <c r="DN9" s="660"/>
      <c r="DO9" s="660"/>
      <c r="DP9" s="661"/>
      <c r="DQ9" s="668">
        <v>2361042</v>
      </c>
      <c r="DR9" s="660"/>
      <c r="DS9" s="660"/>
      <c r="DT9" s="660"/>
      <c r="DU9" s="660"/>
      <c r="DV9" s="660"/>
      <c r="DW9" s="660"/>
      <c r="DX9" s="660"/>
      <c r="DY9" s="660"/>
      <c r="DZ9" s="660"/>
      <c r="EA9" s="660"/>
      <c r="EB9" s="660"/>
      <c r="EC9" s="669"/>
    </row>
    <row r="10" spans="2:143" ht="11.25" customHeight="1">
      <c r="B10" s="656" t="s">
        <v>236</v>
      </c>
      <c r="C10" s="657"/>
      <c r="D10" s="657"/>
      <c r="E10" s="657"/>
      <c r="F10" s="657"/>
      <c r="G10" s="657"/>
      <c r="H10" s="657"/>
      <c r="I10" s="657"/>
      <c r="J10" s="657"/>
      <c r="K10" s="657"/>
      <c r="L10" s="657"/>
      <c r="M10" s="657"/>
      <c r="N10" s="657"/>
      <c r="O10" s="657"/>
      <c r="P10" s="657"/>
      <c r="Q10" s="658"/>
      <c r="R10" s="659" t="s">
        <v>122</v>
      </c>
      <c r="S10" s="660"/>
      <c r="T10" s="660"/>
      <c r="U10" s="660"/>
      <c r="V10" s="660"/>
      <c r="W10" s="660"/>
      <c r="X10" s="660"/>
      <c r="Y10" s="661"/>
      <c r="Z10" s="662" t="s">
        <v>226</v>
      </c>
      <c r="AA10" s="662"/>
      <c r="AB10" s="662"/>
      <c r="AC10" s="662"/>
      <c r="AD10" s="663" t="s">
        <v>226</v>
      </c>
      <c r="AE10" s="663"/>
      <c r="AF10" s="663"/>
      <c r="AG10" s="663"/>
      <c r="AH10" s="663"/>
      <c r="AI10" s="663"/>
      <c r="AJ10" s="663"/>
      <c r="AK10" s="663"/>
      <c r="AL10" s="664" t="s">
        <v>226</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357243</v>
      </c>
      <c r="BH10" s="660"/>
      <c r="BI10" s="660"/>
      <c r="BJ10" s="660"/>
      <c r="BK10" s="660"/>
      <c r="BL10" s="660"/>
      <c r="BM10" s="660"/>
      <c r="BN10" s="661"/>
      <c r="BO10" s="662">
        <v>2.5</v>
      </c>
      <c r="BP10" s="662"/>
      <c r="BQ10" s="662"/>
      <c r="BR10" s="662"/>
      <c r="BS10" s="668">
        <v>59313</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42173</v>
      </c>
      <c r="CS10" s="660"/>
      <c r="CT10" s="660"/>
      <c r="CU10" s="660"/>
      <c r="CV10" s="660"/>
      <c r="CW10" s="660"/>
      <c r="CX10" s="660"/>
      <c r="CY10" s="661"/>
      <c r="CZ10" s="662">
        <v>0.1</v>
      </c>
      <c r="DA10" s="662"/>
      <c r="DB10" s="662"/>
      <c r="DC10" s="662"/>
      <c r="DD10" s="668" t="s">
        <v>226</v>
      </c>
      <c r="DE10" s="660"/>
      <c r="DF10" s="660"/>
      <c r="DG10" s="660"/>
      <c r="DH10" s="660"/>
      <c r="DI10" s="660"/>
      <c r="DJ10" s="660"/>
      <c r="DK10" s="660"/>
      <c r="DL10" s="660"/>
      <c r="DM10" s="660"/>
      <c r="DN10" s="660"/>
      <c r="DO10" s="660"/>
      <c r="DP10" s="661"/>
      <c r="DQ10" s="668">
        <v>27362</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226</v>
      </c>
      <c r="S11" s="660"/>
      <c r="T11" s="660"/>
      <c r="U11" s="660"/>
      <c r="V11" s="660"/>
      <c r="W11" s="660"/>
      <c r="X11" s="660"/>
      <c r="Y11" s="661"/>
      <c r="Z11" s="662" t="s">
        <v>226</v>
      </c>
      <c r="AA11" s="662"/>
      <c r="AB11" s="662"/>
      <c r="AC11" s="662"/>
      <c r="AD11" s="663" t="s">
        <v>226</v>
      </c>
      <c r="AE11" s="663"/>
      <c r="AF11" s="663"/>
      <c r="AG11" s="663"/>
      <c r="AH11" s="663"/>
      <c r="AI11" s="663"/>
      <c r="AJ11" s="663"/>
      <c r="AK11" s="663"/>
      <c r="AL11" s="664" t="s">
        <v>226</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915084</v>
      </c>
      <c r="BH11" s="660"/>
      <c r="BI11" s="660"/>
      <c r="BJ11" s="660"/>
      <c r="BK11" s="660"/>
      <c r="BL11" s="660"/>
      <c r="BM11" s="660"/>
      <c r="BN11" s="661"/>
      <c r="BO11" s="662">
        <v>6.3</v>
      </c>
      <c r="BP11" s="662"/>
      <c r="BQ11" s="662"/>
      <c r="BR11" s="662"/>
      <c r="BS11" s="668">
        <v>180893</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1069497</v>
      </c>
      <c r="CS11" s="660"/>
      <c r="CT11" s="660"/>
      <c r="CU11" s="660"/>
      <c r="CV11" s="660"/>
      <c r="CW11" s="660"/>
      <c r="CX11" s="660"/>
      <c r="CY11" s="661"/>
      <c r="CZ11" s="662">
        <v>2.8</v>
      </c>
      <c r="DA11" s="662"/>
      <c r="DB11" s="662"/>
      <c r="DC11" s="662"/>
      <c r="DD11" s="668">
        <v>297042</v>
      </c>
      <c r="DE11" s="660"/>
      <c r="DF11" s="660"/>
      <c r="DG11" s="660"/>
      <c r="DH11" s="660"/>
      <c r="DI11" s="660"/>
      <c r="DJ11" s="660"/>
      <c r="DK11" s="660"/>
      <c r="DL11" s="660"/>
      <c r="DM11" s="660"/>
      <c r="DN11" s="660"/>
      <c r="DO11" s="660"/>
      <c r="DP11" s="661"/>
      <c r="DQ11" s="668">
        <v>665621</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1862713</v>
      </c>
      <c r="S12" s="660"/>
      <c r="T12" s="660"/>
      <c r="U12" s="660"/>
      <c r="V12" s="660"/>
      <c r="W12" s="660"/>
      <c r="X12" s="660"/>
      <c r="Y12" s="661"/>
      <c r="Z12" s="662">
        <v>4.7</v>
      </c>
      <c r="AA12" s="662"/>
      <c r="AB12" s="662"/>
      <c r="AC12" s="662"/>
      <c r="AD12" s="663">
        <v>1862713</v>
      </c>
      <c r="AE12" s="663"/>
      <c r="AF12" s="663"/>
      <c r="AG12" s="663"/>
      <c r="AH12" s="663"/>
      <c r="AI12" s="663"/>
      <c r="AJ12" s="663"/>
      <c r="AK12" s="663"/>
      <c r="AL12" s="664">
        <v>8.6</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6623843</v>
      </c>
      <c r="BH12" s="660"/>
      <c r="BI12" s="660"/>
      <c r="BJ12" s="660"/>
      <c r="BK12" s="660"/>
      <c r="BL12" s="660"/>
      <c r="BM12" s="660"/>
      <c r="BN12" s="661"/>
      <c r="BO12" s="662">
        <v>45.9</v>
      </c>
      <c r="BP12" s="662"/>
      <c r="BQ12" s="662"/>
      <c r="BR12" s="662"/>
      <c r="BS12" s="668" t="s">
        <v>122</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2646762</v>
      </c>
      <c r="CS12" s="660"/>
      <c r="CT12" s="660"/>
      <c r="CU12" s="660"/>
      <c r="CV12" s="660"/>
      <c r="CW12" s="660"/>
      <c r="CX12" s="660"/>
      <c r="CY12" s="661"/>
      <c r="CZ12" s="662">
        <v>6.8</v>
      </c>
      <c r="DA12" s="662"/>
      <c r="DB12" s="662"/>
      <c r="DC12" s="662"/>
      <c r="DD12" s="668">
        <v>23109</v>
      </c>
      <c r="DE12" s="660"/>
      <c r="DF12" s="660"/>
      <c r="DG12" s="660"/>
      <c r="DH12" s="660"/>
      <c r="DI12" s="660"/>
      <c r="DJ12" s="660"/>
      <c r="DK12" s="660"/>
      <c r="DL12" s="660"/>
      <c r="DM12" s="660"/>
      <c r="DN12" s="660"/>
      <c r="DO12" s="660"/>
      <c r="DP12" s="661"/>
      <c r="DQ12" s="668">
        <v>683414</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v>182742</v>
      </c>
      <c r="S13" s="660"/>
      <c r="T13" s="660"/>
      <c r="U13" s="660"/>
      <c r="V13" s="660"/>
      <c r="W13" s="660"/>
      <c r="X13" s="660"/>
      <c r="Y13" s="661"/>
      <c r="Z13" s="662">
        <v>0.5</v>
      </c>
      <c r="AA13" s="662"/>
      <c r="AB13" s="662"/>
      <c r="AC13" s="662"/>
      <c r="AD13" s="663">
        <v>182742</v>
      </c>
      <c r="AE13" s="663"/>
      <c r="AF13" s="663"/>
      <c r="AG13" s="663"/>
      <c r="AH13" s="663"/>
      <c r="AI13" s="663"/>
      <c r="AJ13" s="663"/>
      <c r="AK13" s="663"/>
      <c r="AL13" s="664">
        <v>0.8</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6605787</v>
      </c>
      <c r="BH13" s="660"/>
      <c r="BI13" s="660"/>
      <c r="BJ13" s="660"/>
      <c r="BK13" s="660"/>
      <c r="BL13" s="660"/>
      <c r="BM13" s="660"/>
      <c r="BN13" s="661"/>
      <c r="BO13" s="662">
        <v>45.8</v>
      </c>
      <c r="BP13" s="662"/>
      <c r="BQ13" s="662"/>
      <c r="BR13" s="662"/>
      <c r="BS13" s="668" t="s">
        <v>226</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3702428</v>
      </c>
      <c r="CS13" s="660"/>
      <c r="CT13" s="660"/>
      <c r="CU13" s="660"/>
      <c r="CV13" s="660"/>
      <c r="CW13" s="660"/>
      <c r="CX13" s="660"/>
      <c r="CY13" s="661"/>
      <c r="CZ13" s="662">
        <v>9.6</v>
      </c>
      <c r="DA13" s="662"/>
      <c r="DB13" s="662"/>
      <c r="DC13" s="662"/>
      <c r="DD13" s="668">
        <v>1603062</v>
      </c>
      <c r="DE13" s="660"/>
      <c r="DF13" s="660"/>
      <c r="DG13" s="660"/>
      <c r="DH13" s="660"/>
      <c r="DI13" s="660"/>
      <c r="DJ13" s="660"/>
      <c r="DK13" s="660"/>
      <c r="DL13" s="660"/>
      <c r="DM13" s="660"/>
      <c r="DN13" s="660"/>
      <c r="DO13" s="660"/>
      <c r="DP13" s="661"/>
      <c r="DQ13" s="668">
        <v>2376214</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226</v>
      </c>
      <c r="AA14" s="662"/>
      <c r="AB14" s="662"/>
      <c r="AC14" s="662"/>
      <c r="AD14" s="663" t="s">
        <v>226</v>
      </c>
      <c r="AE14" s="663"/>
      <c r="AF14" s="663"/>
      <c r="AG14" s="663"/>
      <c r="AH14" s="663"/>
      <c r="AI14" s="663"/>
      <c r="AJ14" s="663"/>
      <c r="AK14" s="663"/>
      <c r="AL14" s="664" t="s">
        <v>226</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274390</v>
      </c>
      <c r="BH14" s="660"/>
      <c r="BI14" s="660"/>
      <c r="BJ14" s="660"/>
      <c r="BK14" s="660"/>
      <c r="BL14" s="660"/>
      <c r="BM14" s="660"/>
      <c r="BN14" s="661"/>
      <c r="BO14" s="662">
        <v>1.9</v>
      </c>
      <c r="BP14" s="662"/>
      <c r="BQ14" s="662"/>
      <c r="BR14" s="662"/>
      <c r="BS14" s="668" t="s">
        <v>226</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1212811</v>
      </c>
      <c r="CS14" s="660"/>
      <c r="CT14" s="660"/>
      <c r="CU14" s="660"/>
      <c r="CV14" s="660"/>
      <c r="CW14" s="660"/>
      <c r="CX14" s="660"/>
      <c r="CY14" s="661"/>
      <c r="CZ14" s="662">
        <v>3.1</v>
      </c>
      <c r="DA14" s="662"/>
      <c r="DB14" s="662"/>
      <c r="DC14" s="662"/>
      <c r="DD14" s="668">
        <v>115706</v>
      </c>
      <c r="DE14" s="660"/>
      <c r="DF14" s="660"/>
      <c r="DG14" s="660"/>
      <c r="DH14" s="660"/>
      <c r="DI14" s="660"/>
      <c r="DJ14" s="660"/>
      <c r="DK14" s="660"/>
      <c r="DL14" s="660"/>
      <c r="DM14" s="660"/>
      <c r="DN14" s="660"/>
      <c r="DO14" s="660"/>
      <c r="DP14" s="661"/>
      <c r="DQ14" s="668">
        <v>1106221</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109888</v>
      </c>
      <c r="S15" s="660"/>
      <c r="T15" s="660"/>
      <c r="U15" s="660"/>
      <c r="V15" s="660"/>
      <c r="W15" s="660"/>
      <c r="X15" s="660"/>
      <c r="Y15" s="661"/>
      <c r="Z15" s="662">
        <v>0.3</v>
      </c>
      <c r="AA15" s="662"/>
      <c r="AB15" s="662"/>
      <c r="AC15" s="662"/>
      <c r="AD15" s="663">
        <v>109888</v>
      </c>
      <c r="AE15" s="663"/>
      <c r="AF15" s="663"/>
      <c r="AG15" s="663"/>
      <c r="AH15" s="663"/>
      <c r="AI15" s="663"/>
      <c r="AJ15" s="663"/>
      <c r="AK15" s="663"/>
      <c r="AL15" s="664">
        <v>0.5</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659332</v>
      </c>
      <c r="BH15" s="660"/>
      <c r="BI15" s="660"/>
      <c r="BJ15" s="660"/>
      <c r="BK15" s="660"/>
      <c r="BL15" s="660"/>
      <c r="BM15" s="660"/>
      <c r="BN15" s="661"/>
      <c r="BO15" s="662">
        <v>4.5999999999999996</v>
      </c>
      <c r="BP15" s="662"/>
      <c r="BQ15" s="662"/>
      <c r="BR15" s="662"/>
      <c r="BS15" s="668" t="s">
        <v>122</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4178687</v>
      </c>
      <c r="CS15" s="660"/>
      <c r="CT15" s="660"/>
      <c r="CU15" s="660"/>
      <c r="CV15" s="660"/>
      <c r="CW15" s="660"/>
      <c r="CX15" s="660"/>
      <c r="CY15" s="661"/>
      <c r="CZ15" s="662">
        <v>10.8</v>
      </c>
      <c r="DA15" s="662"/>
      <c r="DB15" s="662"/>
      <c r="DC15" s="662"/>
      <c r="DD15" s="668">
        <v>664400</v>
      </c>
      <c r="DE15" s="660"/>
      <c r="DF15" s="660"/>
      <c r="DG15" s="660"/>
      <c r="DH15" s="660"/>
      <c r="DI15" s="660"/>
      <c r="DJ15" s="660"/>
      <c r="DK15" s="660"/>
      <c r="DL15" s="660"/>
      <c r="DM15" s="660"/>
      <c r="DN15" s="660"/>
      <c r="DO15" s="660"/>
      <c r="DP15" s="661"/>
      <c r="DQ15" s="668">
        <v>2997418</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226</v>
      </c>
      <c r="S16" s="660"/>
      <c r="T16" s="660"/>
      <c r="U16" s="660"/>
      <c r="V16" s="660"/>
      <c r="W16" s="660"/>
      <c r="X16" s="660"/>
      <c r="Y16" s="661"/>
      <c r="Z16" s="662" t="s">
        <v>122</v>
      </c>
      <c r="AA16" s="662"/>
      <c r="AB16" s="662"/>
      <c r="AC16" s="662"/>
      <c r="AD16" s="663" t="s">
        <v>122</v>
      </c>
      <c r="AE16" s="663"/>
      <c r="AF16" s="663"/>
      <c r="AG16" s="663"/>
      <c r="AH16" s="663"/>
      <c r="AI16" s="663"/>
      <c r="AJ16" s="663"/>
      <c r="AK16" s="663"/>
      <c r="AL16" s="664" t="s">
        <v>122</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v>612</v>
      </c>
      <c r="BH16" s="660"/>
      <c r="BI16" s="660"/>
      <c r="BJ16" s="660"/>
      <c r="BK16" s="660"/>
      <c r="BL16" s="660"/>
      <c r="BM16" s="660"/>
      <c r="BN16" s="661"/>
      <c r="BO16" s="662">
        <v>0</v>
      </c>
      <c r="BP16" s="662"/>
      <c r="BQ16" s="662"/>
      <c r="BR16" s="662"/>
      <c r="BS16" s="668" t="s">
        <v>226</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157374</v>
      </c>
      <c r="CS16" s="660"/>
      <c r="CT16" s="660"/>
      <c r="CU16" s="660"/>
      <c r="CV16" s="660"/>
      <c r="CW16" s="660"/>
      <c r="CX16" s="660"/>
      <c r="CY16" s="661"/>
      <c r="CZ16" s="662">
        <v>0.4</v>
      </c>
      <c r="DA16" s="662"/>
      <c r="DB16" s="662"/>
      <c r="DC16" s="662"/>
      <c r="DD16" s="668" t="s">
        <v>122</v>
      </c>
      <c r="DE16" s="660"/>
      <c r="DF16" s="660"/>
      <c r="DG16" s="660"/>
      <c r="DH16" s="660"/>
      <c r="DI16" s="660"/>
      <c r="DJ16" s="660"/>
      <c r="DK16" s="660"/>
      <c r="DL16" s="660"/>
      <c r="DM16" s="660"/>
      <c r="DN16" s="660"/>
      <c r="DO16" s="660"/>
      <c r="DP16" s="661"/>
      <c r="DQ16" s="668">
        <v>25999</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66833</v>
      </c>
      <c r="S17" s="660"/>
      <c r="T17" s="660"/>
      <c r="U17" s="660"/>
      <c r="V17" s="660"/>
      <c r="W17" s="660"/>
      <c r="X17" s="660"/>
      <c r="Y17" s="661"/>
      <c r="Z17" s="662">
        <v>0.2</v>
      </c>
      <c r="AA17" s="662"/>
      <c r="AB17" s="662"/>
      <c r="AC17" s="662"/>
      <c r="AD17" s="663">
        <v>66833</v>
      </c>
      <c r="AE17" s="663"/>
      <c r="AF17" s="663"/>
      <c r="AG17" s="663"/>
      <c r="AH17" s="663"/>
      <c r="AI17" s="663"/>
      <c r="AJ17" s="663"/>
      <c r="AK17" s="663"/>
      <c r="AL17" s="664">
        <v>0.3</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226</v>
      </c>
      <c r="BH17" s="660"/>
      <c r="BI17" s="660"/>
      <c r="BJ17" s="660"/>
      <c r="BK17" s="660"/>
      <c r="BL17" s="660"/>
      <c r="BM17" s="660"/>
      <c r="BN17" s="661"/>
      <c r="BO17" s="662" t="s">
        <v>122</v>
      </c>
      <c r="BP17" s="662"/>
      <c r="BQ17" s="662"/>
      <c r="BR17" s="662"/>
      <c r="BS17" s="668" t="s">
        <v>122</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3475661</v>
      </c>
      <c r="CS17" s="660"/>
      <c r="CT17" s="660"/>
      <c r="CU17" s="660"/>
      <c r="CV17" s="660"/>
      <c r="CW17" s="660"/>
      <c r="CX17" s="660"/>
      <c r="CY17" s="661"/>
      <c r="CZ17" s="662">
        <v>9</v>
      </c>
      <c r="DA17" s="662"/>
      <c r="DB17" s="662"/>
      <c r="DC17" s="662"/>
      <c r="DD17" s="668" t="s">
        <v>122</v>
      </c>
      <c r="DE17" s="660"/>
      <c r="DF17" s="660"/>
      <c r="DG17" s="660"/>
      <c r="DH17" s="660"/>
      <c r="DI17" s="660"/>
      <c r="DJ17" s="660"/>
      <c r="DK17" s="660"/>
      <c r="DL17" s="660"/>
      <c r="DM17" s="660"/>
      <c r="DN17" s="660"/>
      <c r="DO17" s="660"/>
      <c r="DP17" s="661"/>
      <c r="DQ17" s="668">
        <v>3375563</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5733230</v>
      </c>
      <c r="S18" s="660"/>
      <c r="T18" s="660"/>
      <c r="U18" s="660"/>
      <c r="V18" s="660"/>
      <c r="W18" s="660"/>
      <c r="X18" s="660"/>
      <c r="Y18" s="661"/>
      <c r="Z18" s="662">
        <v>14.5</v>
      </c>
      <c r="AA18" s="662"/>
      <c r="AB18" s="662"/>
      <c r="AC18" s="662"/>
      <c r="AD18" s="663">
        <v>5141696</v>
      </c>
      <c r="AE18" s="663"/>
      <c r="AF18" s="663"/>
      <c r="AG18" s="663"/>
      <c r="AH18" s="663"/>
      <c r="AI18" s="663"/>
      <c r="AJ18" s="663"/>
      <c r="AK18" s="663"/>
      <c r="AL18" s="664">
        <v>23.8</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138</v>
      </c>
      <c r="BH18" s="660"/>
      <c r="BI18" s="660"/>
      <c r="BJ18" s="660"/>
      <c r="BK18" s="660"/>
      <c r="BL18" s="660"/>
      <c r="BM18" s="660"/>
      <c r="BN18" s="661"/>
      <c r="BO18" s="662" t="s">
        <v>138</v>
      </c>
      <c r="BP18" s="662"/>
      <c r="BQ18" s="662"/>
      <c r="BR18" s="662"/>
      <c r="BS18" s="668" t="s">
        <v>226</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v>27</v>
      </c>
      <c r="CS18" s="660"/>
      <c r="CT18" s="660"/>
      <c r="CU18" s="660"/>
      <c r="CV18" s="660"/>
      <c r="CW18" s="660"/>
      <c r="CX18" s="660"/>
      <c r="CY18" s="661"/>
      <c r="CZ18" s="662">
        <v>0</v>
      </c>
      <c r="DA18" s="662"/>
      <c r="DB18" s="662"/>
      <c r="DC18" s="662"/>
      <c r="DD18" s="668">
        <v>27</v>
      </c>
      <c r="DE18" s="660"/>
      <c r="DF18" s="660"/>
      <c r="DG18" s="660"/>
      <c r="DH18" s="660"/>
      <c r="DI18" s="660"/>
      <c r="DJ18" s="660"/>
      <c r="DK18" s="660"/>
      <c r="DL18" s="660"/>
      <c r="DM18" s="660"/>
      <c r="DN18" s="660"/>
      <c r="DO18" s="660"/>
      <c r="DP18" s="661"/>
      <c r="DQ18" s="668">
        <v>27</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5141696</v>
      </c>
      <c r="S19" s="660"/>
      <c r="T19" s="660"/>
      <c r="U19" s="660"/>
      <c r="V19" s="660"/>
      <c r="W19" s="660"/>
      <c r="X19" s="660"/>
      <c r="Y19" s="661"/>
      <c r="Z19" s="662">
        <v>13</v>
      </c>
      <c r="AA19" s="662"/>
      <c r="AB19" s="662"/>
      <c r="AC19" s="662"/>
      <c r="AD19" s="663">
        <v>5141696</v>
      </c>
      <c r="AE19" s="663"/>
      <c r="AF19" s="663"/>
      <c r="AG19" s="663"/>
      <c r="AH19" s="663"/>
      <c r="AI19" s="663"/>
      <c r="AJ19" s="663"/>
      <c r="AK19" s="663"/>
      <c r="AL19" s="664">
        <v>23.8</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803901</v>
      </c>
      <c r="BH19" s="660"/>
      <c r="BI19" s="660"/>
      <c r="BJ19" s="660"/>
      <c r="BK19" s="660"/>
      <c r="BL19" s="660"/>
      <c r="BM19" s="660"/>
      <c r="BN19" s="661"/>
      <c r="BO19" s="662">
        <v>5.6</v>
      </c>
      <c r="BP19" s="662"/>
      <c r="BQ19" s="662"/>
      <c r="BR19" s="662"/>
      <c r="BS19" s="668" t="s">
        <v>122</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226</v>
      </c>
      <c r="CS19" s="660"/>
      <c r="CT19" s="660"/>
      <c r="CU19" s="660"/>
      <c r="CV19" s="660"/>
      <c r="CW19" s="660"/>
      <c r="CX19" s="660"/>
      <c r="CY19" s="661"/>
      <c r="CZ19" s="662" t="s">
        <v>226</v>
      </c>
      <c r="DA19" s="662"/>
      <c r="DB19" s="662"/>
      <c r="DC19" s="662"/>
      <c r="DD19" s="668" t="s">
        <v>226</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591295</v>
      </c>
      <c r="S20" s="660"/>
      <c r="T20" s="660"/>
      <c r="U20" s="660"/>
      <c r="V20" s="660"/>
      <c r="W20" s="660"/>
      <c r="X20" s="660"/>
      <c r="Y20" s="661"/>
      <c r="Z20" s="662">
        <v>1.5</v>
      </c>
      <c r="AA20" s="662"/>
      <c r="AB20" s="662"/>
      <c r="AC20" s="662"/>
      <c r="AD20" s="663" t="s">
        <v>122</v>
      </c>
      <c r="AE20" s="663"/>
      <c r="AF20" s="663"/>
      <c r="AG20" s="663"/>
      <c r="AH20" s="663"/>
      <c r="AI20" s="663"/>
      <c r="AJ20" s="663"/>
      <c r="AK20" s="663"/>
      <c r="AL20" s="664" t="s">
        <v>226</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803901</v>
      </c>
      <c r="BH20" s="660"/>
      <c r="BI20" s="660"/>
      <c r="BJ20" s="660"/>
      <c r="BK20" s="660"/>
      <c r="BL20" s="660"/>
      <c r="BM20" s="660"/>
      <c r="BN20" s="661"/>
      <c r="BO20" s="662">
        <v>5.6</v>
      </c>
      <c r="BP20" s="662"/>
      <c r="BQ20" s="662"/>
      <c r="BR20" s="662"/>
      <c r="BS20" s="668" t="s">
        <v>138</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38746307</v>
      </c>
      <c r="CS20" s="660"/>
      <c r="CT20" s="660"/>
      <c r="CU20" s="660"/>
      <c r="CV20" s="660"/>
      <c r="CW20" s="660"/>
      <c r="CX20" s="660"/>
      <c r="CY20" s="661"/>
      <c r="CZ20" s="662">
        <v>100</v>
      </c>
      <c r="DA20" s="662"/>
      <c r="DB20" s="662"/>
      <c r="DC20" s="662"/>
      <c r="DD20" s="668">
        <v>3458644</v>
      </c>
      <c r="DE20" s="660"/>
      <c r="DF20" s="660"/>
      <c r="DG20" s="660"/>
      <c r="DH20" s="660"/>
      <c r="DI20" s="660"/>
      <c r="DJ20" s="660"/>
      <c r="DK20" s="660"/>
      <c r="DL20" s="660"/>
      <c r="DM20" s="660"/>
      <c r="DN20" s="660"/>
      <c r="DO20" s="660"/>
      <c r="DP20" s="661"/>
      <c r="DQ20" s="668">
        <v>24955264</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v>239</v>
      </c>
      <c r="S21" s="660"/>
      <c r="T21" s="660"/>
      <c r="U21" s="660"/>
      <c r="V21" s="660"/>
      <c r="W21" s="660"/>
      <c r="X21" s="660"/>
      <c r="Y21" s="661"/>
      <c r="Z21" s="662">
        <v>0</v>
      </c>
      <c r="AA21" s="662"/>
      <c r="AB21" s="662"/>
      <c r="AC21" s="662"/>
      <c r="AD21" s="663" t="s">
        <v>122</v>
      </c>
      <c r="AE21" s="663"/>
      <c r="AF21" s="663"/>
      <c r="AG21" s="663"/>
      <c r="AH21" s="663"/>
      <c r="AI21" s="663"/>
      <c r="AJ21" s="663"/>
      <c r="AK21" s="663"/>
      <c r="AL21" s="664" t="s">
        <v>122</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v>6918</v>
      </c>
      <c r="BH21" s="660"/>
      <c r="BI21" s="660"/>
      <c r="BJ21" s="660"/>
      <c r="BK21" s="660"/>
      <c r="BL21" s="660"/>
      <c r="BM21" s="660"/>
      <c r="BN21" s="661"/>
      <c r="BO21" s="662">
        <v>0</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22920359</v>
      </c>
      <c r="S22" s="660"/>
      <c r="T22" s="660"/>
      <c r="U22" s="660"/>
      <c r="V22" s="660"/>
      <c r="W22" s="660"/>
      <c r="X22" s="660"/>
      <c r="Y22" s="661"/>
      <c r="Z22" s="662">
        <v>57.8</v>
      </c>
      <c r="AA22" s="662"/>
      <c r="AB22" s="662"/>
      <c r="AC22" s="662"/>
      <c r="AD22" s="663">
        <v>21531842</v>
      </c>
      <c r="AE22" s="663"/>
      <c r="AF22" s="663"/>
      <c r="AG22" s="663"/>
      <c r="AH22" s="663"/>
      <c r="AI22" s="663"/>
      <c r="AJ22" s="663"/>
      <c r="AK22" s="663"/>
      <c r="AL22" s="664">
        <v>99.8</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226</v>
      </c>
      <c r="BP22" s="662"/>
      <c r="BQ22" s="662"/>
      <c r="BR22" s="662"/>
      <c r="BS22" s="668" t="s">
        <v>122</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11603</v>
      </c>
      <c r="S23" s="660"/>
      <c r="T23" s="660"/>
      <c r="U23" s="660"/>
      <c r="V23" s="660"/>
      <c r="W23" s="660"/>
      <c r="X23" s="660"/>
      <c r="Y23" s="661"/>
      <c r="Z23" s="662">
        <v>0</v>
      </c>
      <c r="AA23" s="662"/>
      <c r="AB23" s="662"/>
      <c r="AC23" s="662"/>
      <c r="AD23" s="663">
        <v>11603</v>
      </c>
      <c r="AE23" s="663"/>
      <c r="AF23" s="663"/>
      <c r="AG23" s="663"/>
      <c r="AH23" s="663"/>
      <c r="AI23" s="663"/>
      <c r="AJ23" s="663"/>
      <c r="AK23" s="663"/>
      <c r="AL23" s="664">
        <v>0.1</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796983</v>
      </c>
      <c r="BH23" s="660"/>
      <c r="BI23" s="660"/>
      <c r="BJ23" s="660"/>
      <c r="BK23" s="660"/>
      <c r="BL23" s="660"/>
      <c r="BM23" s="660"/>
      <c r="BN23" s="661"/>
      <c r="BO23" s="662">
        <v>5.5</v>
      </c>
      <c r="BP23" s="662"/>
      <c r="BQ23" s="662"/>
      <c r="BR23" s="662"/>
      <c r="BS23" s="668" t="s">
        <v>226</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500123</v>
      </c>
      <c r="S24" s="660"/>
      <c r="T24" s="660"/>
      <c r="U24" s="660"/>
      <c r="V24" s="660"/>
      <c r="W24" s="660"/>
      <c r="X24" s="660"/>
      <c r="Y24" s="661"/>
      <c r="Z24" s="662">
        <v>1.3</v>
      </c>
      <c r="AA24" s="662"/>
      <c r="AB24" s="662"/>
      <c r="AC24" s="662"/>
      <c r="AD24" s="663" t="s">
        <v>122</v>
      </c>
      <c r="AE24" s="663"/>
      <c r="AF24" s="663"/>
      <c r="AG24" s="663"/>
      <c r="AH24" s="663"/>
      <c r="AI24" s="663"/>
      <c r="AJ24" s="663"/>
      <c r="AK24" s="663"/>
      <c r="AL24" s="664" t="s">
        <v>122</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226</v>
      </c>
      <c r="BH24" s="660"/>
      <c r="BI24" s="660"/>
      <c r="BJ24" s="660"/>
      <c r="BK24" s="660"/>
      <c r="BL24" s="660"/>
      <c r="BM24" s="660"/>
      <c r="BN24" s="661"/>
      <c r="BO24" s="662" t="s">
        <v>138</v>
      </c>
      <c r="BP24" s="662"/>
      <c r="BQ24" s="662"/>
      <c r="BR24" s="662"/>
      <c r="BS24" s="668" t="s">
        <v>122</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19198367</v>
      </c>
      <c r="CS24" s="649"/>
      <c r="CT24" s="649"/>
      <c r="CU24" s="649"/>
      <c r="CV24" s="649"/>
      <c r="CW24" s="649"/>
      <c r="CX24" s="649"/>
      <c r="CY24" s="650"/>
      <c r="CZ24" s="653">
        <v>49.5</v>
      </c>
      <c r="DA24" s="654"/>
      <c r="DB24" s="654"/>
      <c r="DC24" s="673"/>
      <c r="DD24" s="692">
        <v>12701182</v>
      </c>
      <c r="DE24" s="649"/>
      <c r="DF24" s="649"/>
      <c r="DG24" s="649"/>
      <c r="DH24" s="649"/>
      <c r="DI24" s="649"/>
      <c r="DJ24" s="649"/>
      <c r="DK24" s="650"/>
      <c r="DL24" s="692">
        <v>12607657</v>
      </c>
      <c r="DM24" s="649"/>
      <c r="DN24" s="649"/>
      <c r="DO24" s="649"/>
      <c r="DP24" s="649"/>
      <c r="DQ24" s="649"/>
      <c r="DR24" s="649"/>
      <c r="DS24" s="649"/>
      <c r="DT24" s="649"/>
      <c r="DU24" s="649"/>
      <c r="DV24" s="650"/>
      <c r="DW24" s="653">
        <v>55.1</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637197</v>
      </c>
      <c r="S25" s="660"/>
      <c r="T25" s="660"/>
      <c r="U25" s="660"/>
      <c r="V25" s="660"/>
      <c r="W25" s="660"/>
      <c r="X25" s="660"/>
      <c r="Y25" s="661"/>
      <c r="Z25" s="662">
        <v>1.6</v>
      </c>
      <c r="AA25" s="662"/>
      <c r="AB25" s="662"/>
      <c r="AC25" s="662"/>
      <c r="AD25" s="663">
        <v>22683</v>
      </c>
      <c r="AE25" s="663"/>
      <c r="AF25" s="663"/>
      <c r="AG25" s="663"/>
      <c r="AH25" s="663"/>
      <c r="AI25" s="663"/>
      <c r="AJ25" s="663"/>
      <c r="AK25" s="663"/>
      <c r="AL25" s="664">
        <v>0.1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226</v>
      </c>
      <c r="BH25" s="660"/>
      <c r="BI25" s="660"/>
      <c r="BJ25" s="660"/>
      <c r="BK25" s="660"/>
      <c r="BL25" s="660"/>
      <c r="BM25" s="660"/>
      <c r="BN25" s="661"/>
      <c r="BO25" s="662" t="s">
        <v>226</v>
      </c>
      <c r="BP25" s="662"/>
      <c r="BQ25" s="662"/>
      <c r="BR25" s="662"/>
      <c r="BS25" s="668" t="s">
        <v>226</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6759409</v>
      </c>
      <c r="CS25" s="695"/>
      <c r="CT25" s="695"/>
      <c r="CU25" s="695"/>
      <c r="CV25" s="695"/>
      <c r="CW25" s="695"/>
      <c r="CX25" s="695"/>
      <c r="CY25" s="696"/>
      <c r="CZ25" s="664">
        <v>17.399999999999999</v>
      </c>
      <c r="DA25" s="693"/>
      <c r="DB25" s="693"/>
      <c r="DC25" s="697"/>
      <c r="DD25" s="668">
        <v>6290408</v>
      </c>
      <c r="DE25" s="695"/>
      <c r="DF25" s="695"/>
      <c r="DG25" s="695"/>
      <c r="DH25" s="695"/>
      <c r="DI25" s="695"/>
      <c r="DJ25" s="695"/>
      <c r="DK25" s="696"/>
      <c r="DL25" s="668">
        <v>6197423</v>
      </c>
      <c r="DM25" s="695"/>
      <c r="DN25" s="695"/>
      <c r="DO25" s="695"/>
      <c r="DP25" s="695"/>
      <c r="DQ25" s="695"/>
      <c r="DR25" s="695"/>
      <c r="DS25" s="695"/>
      <c r="DT25" s="695"/>
      <c r="DU25" s="695"/>
      <c r="DV25" s="696"/>
      <c r="DW25" s="664">
        <v>27.1</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369035</v>
      </c>
      <c r="S26" s="660"/>
      <c r="T26" s="660"/>
      <c r="U26" s="660"/>
      <c r="V26" s="660"/>
      <c r="W26" s="660"/>
      <c r="X26" s="660"/>
      <c r="Y26" s="661"/>
      <c r="Z26" s="662">
        <v>0.9</v>
      </c>
      <c r="AA26" s="662"/>
      <c r="AB26" s="662"/>
      <c r="AC26" s="662"/>
      <c r="AD26" s="663" t="s">
        <v>138</v>
      </c>
      <c r="AE26" s="663"/>
      <c r="AF26" s="663"/>
      <c r="AG26" s="663"/>
      <c r="AH26" s="663"/>
      <c r="AI26" s="663"/>
      <c r="AJ26" s="663"/>
      <c r="AK26" s="663"/>
      <c r="AL26" s="664" t="s">
        <v>122</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226</v>
      </c>
      <c r="BP26" s="662"/>
      <c r="BQ26" s="662"/>
      <c r="BR26" s="662"/>
      <c r="BS26" s="668" t="s">
        <v>226</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4691903</v>
      </c>
      <c r="CS26" s="660"/>
      <c r="CT26" s="660"/>
      <c r="CU26" s="660"/>
      <c r="CV26" s="660"/>
      <c r="CW26" s="660"/>
      <c r="CX26" s="660"/>
      <c r="CY26" s="661"/>
      <c r="CZ26" s="664">
        <v>12.1</v>
      </c>
      <c r="DA26" s="693"/>
      <c r="DB26" s="693"/>
      <c r="DC26" s="697"/>
      <c r="DD26" s="668">
        <v>4260550</v>
      </c>
      <c r="DE26" s="660"/>
      <c r="DF26" s="660"/>
      <c r="DG26" s="660"/>
      <c r="DH26" s="660"/>
      <c r="DI26" s="660"/>
      <c r="DJ26" s="660"/>
      <c r="DK26" s="661"/>
      <c r="DL26" s="668" t="s">
        <v>122</v>
      </c>
      <c r="DM26" s="660"/>
      <c r="DN26" s="660"/>
      <c r="DO26" s="660"/>
      <c r="DP26" s="660"/>
      <c r="DQ26" s="660"/>
      <c r="DR26" s="660"/>
      <c r="DS26" s="660"/>
      <c r="DT26" s="660"/>
      <c r="DU26" s="660"/>
      <c r="DV26" s="661"/>
      <c r="DW26" s="664" t="s">
        <v>122</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5074568</v>
      </c>
      <c r="S27" s="660"/>
      <c r="T27" s="660"/>
      <c r="U27" s="660"/>
      <c r="V27" s="660"/>
      <c r="W27" s="660"/>
      <c r="X27" s="660"/>
      <c r="Y27" s="661"/>
      <c r="Z27" s="662">
        <v>12.8</v>
      </c>
      <c r="AA27" s="662"/>
      <c r="AB27" s="662"/>
      <c r="AC27" s="662"/>
      <c r="AD27" s="663" t="s">
        <v>122</v>
      </c>
      <c r="AE27" s="663"/>
      <c r="AF27" s="663"/>
      <c r="AG27" s="663"/>
      <c r="AH27" s="663"/>
      <c r="AI27" s="663"/>
      <c r="AJ27" s="663"/>
      <c r="AK27" s="663"/>
      <c r="AL27" s="664" t="s">
        <v>226</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14437699</v>
      </c>
      <c r="BH27" s="660"/>
      <c r="BI27" s="660"/>
      <c r="BJ27" s="660"/>
      <c r="BK27" s="660"/>
      <c r="BL27" s="660"/>
      <c r="BM27" s="660"/>
      <c r="BN27" s="661"/>
      <c r="BO27" s="662">
        <v>100</v>
      </c>
      <c r="BP27" s="662"/>
      <c r="BQ27" s="662"/>
      <c r="BR27" s="662"/>
      <c r="BS27" s="668">
        <v>240206</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8963297</v>
      </c>
      <c r="CS27" s="695"/>
      <c r="CT27" s="695"/>
      <c r="CU27" s="695"/>
      <c r="CV27" s="695"/>
      <c r="CW27" s="695"/>
      <c r="CX27" s="695"/>
      <c r="CY27" s="696"/>
      <c r="CZ27" s="664">
        <v>23.1</v>
      </c>
      <c r="DA27" s="693"/>
      <c r="DB27" s="693"/>
      <c r="DC27" s="697"/>
      <c r="DD27" s="668">
        <v>3035211</v>
      </c>
      <c r="DE27" s="695"/>
      <c r="DF27" s="695"/>
      <c r="DG27" s="695"/>
      <c r="DH27" s="695"/>
      <c r="DI27" s="695"/>
      <c r="DJ27" s="695"/>
      <c r="DK27" s="696"/>
      <c r="DL27" s="668">
        <v>3034671</v>
      </c>
      <c r="DM27" s="695"/>
      <c r="DN27" s="695"/>
      <c r="DO27" s="695"/>
      <c r="DP27" s="695"/>
      <c r="DQ27" s="695"/>
      <c r="DR27" s="695"/>
      <c r="DS27" s="695"/>
      <c r="DT27" s="695"/>
      <c r="DU27" s="695"/>
      <c r="DV27" s="696"/>
      <c r="DW27" s="664">
        <v>13.3</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122</v>
      </c>
      <c r="AA28" s="662"/>
      <c r="AB28" s="662"/>
      <c r="AC28" s="662"/>
      <c r="AD28" s="663" t="s">
        <v>226</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3475661</v>
      </c>
      <c r="CS28" s="660"/>
      <c r="CT28" s="660"/>
      <c r="CU28" s="660"/>
      <c r="CV28" s="660"/>
      <c r="CW28" s="660"/>
      <c r="CX28" s="660"/>
      <c r="CY28" s="661"/>
      <c r="CZ28" s="664">
        <v>9</v>
      </c>
      <c r="DA28" s="693"/>
      <c r="DB28" s="693"/>
      <c r="DC28" s="697"/>
      <c r="DD28" s="668">
        <v>3375563</v>
      </c>
      <c r="DE28" s="660"/>
      <c r="DF28" s="660"/>
      <c r="DG28" s="660"/>
      <c r="DH28" s="660"/>
      <c r="DI28" s="660"/>
      <c r="DJ28" s="660"/>
      <c r="DK28" s="661"/>
      <c r="DL28" s="668">
        <v>3375563</v>
      </c>
      <c r="DM28" s="660"/>
      <c r="DN28" s="660"/>
      <c r="DO28" s="660"/>
      <c r="DP28" s="660"/>
      <c r="DQ28" s="660"/>
      <c r="DR28" s="660"/>
      <c r="DS28" s="660"/>
      <c r="DT28" s="660"/>
      <c r="DU28" s="660"/>
      <c r="DV28" s="661"/>
      <c r="DW28" s="664">
        <v>14.8</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3231978</v>
      </c>
      <c r="S29" s="660"/>
      <c r="T29" s="660"/>
      <c r="U29" s="660"/>
      <c r="V29" s="660"/>
      <c r="W29" s="660"/>
      <c r="X29" s="660"/>
      <c r="Y29" s="661"/>
      <c r="Z29" s="662">
        <v>8.1999999999999993</v>
      </c>
      <c r="AA29" s="662"/>
      <c r="AB29" s="662"/>
      <c r="AC29" s="662"/>
      <c r="AD29" s="663" t="s">
        <v>226</v>
      </c>
      <c r="AE29" s="663"/>
      <c r="AF29" s="663"/>
      <c r="AG29" s="663"/>
      <c r="AH29" s="663"/>
      <c r="AI29" s="663"/>
      <c r="AJ29" s="663"/>
      <c r="AK29" s="663"/>
      <c r="AL29" s="664" t="s">
        <v>226</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3475661</v>
      </c>
      <c r="CS29" s="695"/>
      <c r="CT29" s="695"/>
      <c r="CU29" s="695"/>
      <c r="CV29" s="695"/>
      <c r="CW29" s="695"/>
      <c r="CX29" s="695"/>
      <c r="CY29" s="696"/>
      <c r="CZ29" s="664">
        <v>9</v>
      </c>
      <c r="DA29" s="693"/>
      <c r="DB29" s="693"/>
      <c r="DC29" s="697"/>
      <c r="DD29" s="668">
        <v>3375563</v>
      </c>
      <c r="DE29" s="695"/>
      <c r="DF29" s="695"/>
      <c r="DG29" s="695"/>
      <c r="DH29" s="695"/>
      <c r="DI29" s="695"/>
      <c r="DJ29" s="695"/>
      <c r="DK29" s="696"/>
      <c r="DL29" s="668">
        <v>3375563</v>
      </c>
      <c r="DM29" s="695"/>
      <c r="DN29" s="695"/>
      <c r="DO29" s="695"/>
      <c r="DP29" s="695"/>
      <c r="DQ29" s="695"/>
      <c r="DR29" s="695"/>
      <c r="DS29" s="695"/>
      <c r="DT29" s="695"/>
      <c r="DU29" s="695"/>
      <c r="DV29" s="696"/>
      <c r="DW29" s="664">
        <v>14.8</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226916</v>
      </c>
      <c r="S30" s="660"/>
      <c r="T30" s="660"/>
      <c r="U30" s="660"/>
      <c r="V30" s="660"/>
      <c r="W30" s="660"/>
      <c r="X30" s="660"/>
      <c r="Y30" s="661"/>
      <c r="Z30" s="662">
        <v>0.6</v>
      </c>
      <c r="AA30" s="662"/>
      <c r="AB30" s="662"/>
      <c r="AC30" s="662"/>
      <c r="AD30" s="663">
        <v>675</v>
      </c>
      <c r="AE30" s="663"/>
      <c r="AF30" s="663"/>
      <c r="AG30" s="663"/>
      <c r="AH30" s="663"/>
      <c r="AI30" s="663"/>
      <c r="AJ30" s="663"/>
      <c r="AK30" s="663"/>
      <c r="AL30" s="664">
        <v>0</v>
      </c>
      <c r="AM30" s="665"/>
      <c r="AN30" s="665"/>
      <c r="AO30" s="666"/>
      <c r="AP30" s="707" t="s">
        <v>301</v>
      </c>
      <c r="AQ30" s="708"/>
      <c r="AR30" s="708"/>
      <c r="AS30" s="708"/>
      <c r="AT30" s="713" t="s">
        <v>302</v>
      </c>
      <c r="AU30" s="210"/>
      <c r="AV30" s="210"/>
      <c r="AW30" s="210"/>
      <c r="AX30" s="645" t="s">
        <v>179</v>
      </c>
      <c r="AY30" s="646"/>
      <c r="AZ30" s="646"/>
      <c r="BA30" s="646"/>
      <c r="BB30" s="646"/>
      <c r="BC30" s="646"/>
      <c r="BD30" s="646"/>
      <c r="BE30" s="646"/>
      <c r="BF30" s="647"/>
      <c r="BG30" s="719">
        <v>98.3</v>
      </c>
      <c r="BH30" s="720"/>
      <c r="BI30" s="720"/>
      <c r="BJ30" s="720"/>
      <c r="BK30" s="720"/>
      <c r="BL30" s="720"/>
      <c r="BM30" s="654">
        <v>93.6</v>
      </c>
      <c r="BN30" s="720"/>
      <c r="BO30" s="720"/>
      <c r="BP30" s="720"/>
      <c r="BQ30" s="721"/>
      <c r="BR30" s="719">
        <v>98.1</v>
      </c>
      <c r="BS30" s="720"/>
      <c r="BT30" s="720"/>
      <c r="BU30" s="720"/>
      <c r="BV30" s="720"/>
      <c r="BW30" s="720"/>
      <c r="BX30" s="654">
        <v>93.3</v>
      </c>
      <c r="BY30" s="720"/>
      <c r="BZ30" s="720"/>
      <c r="CA30" s="720"/>
      <c r="CB30" s="721"/>
      <c r="CD30" s="724"/>
      <c r="CE30" s="725"/>
      <c r="CF30" s="674" t="s">
        <v>303</v>
      </c>
      <c r="CG30" s="675"/>
      <c r="CH30" s="675"/>
      <c r="CI30" s="675"/>
      <c r="CJ30" s="675"/>
      <c r="CK30" s="675"/>
      <c r="CL30" s="675"/>
      <c r="CM30" s="675"/>
      <c r="CN30" s="675"/>
      <c r="CO30" s="675"/>
      <c r="CP30" s="675"/>
      <c r="CQ30" s="676"/>
      <c r="CR30" s="659">
        <v>3308593</v>
      </c>
      <c r="CS30" s="660"/>
      <c r="CT30" s="660"/>
      <c r="CU30" s="660"/>
      <c r="CV30" s="660"/>
      <c r="CW30" s="660"/>
      <c r="CX30" s="660"/>
      <c r="CY30" s="661"/>
      <c r="CZ30" s="664">
        <v>8.5</v>
      </c>
      <c r="DA30" s="693"/>
      <c r="DB30" s="693"/>
      <c r="DC30" s="697"/>
      <c r="DD30" s="668">
        <v>3215814</v>
      </c>
      <c r="DE30" s="660"/>
      <c r="DF30" s="660"/>
      <c r="DG30" s="660"/>
      <c r="DH30" s="660"/>
      <c r="DI30" s="660"/>
      <c r="DJ30" s="660"/>
      <c r="DK30" s="661"/>
      <c r="DL30" s="668">
        <v>3215814</v>
      </c>
      <c r="DM30" s="660"/>
      <c r="DN30" s="660"/>
      <c r="DO30" s="660"/>
      <c r="DP30" s="660"/>
      <c r="DQ30" s="660"/>
      <c r="DR30" s="660"/>
      <c r="DS30" s="660"/>
      <c r="DT30" s="660"/>
      <c r="DU30" s="660"/>
      <c r="DV30" s="661"/>
      <c r="DW30" s="664">
        <v>14.1</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75347</v>
      </c>
      <c r="S31" s="660"/>
      <c r="T31" s="660"/>
      <c r="U31" s="660"/>
      <c r="V31" s="660"/>
      <c r="W31" s="660"/>
      <c r="X31" s="660"/>
      <c r="Y31" s="661"/>
      <c r="Z31" s="662">
        <v>0.2</v>
      </c>
      <c r="AA31" s="662"/>
      <c r="AB31" s="662"/>
      <c r="AC31" s="662"/>
      <c r="AD31" s="663" t="s">
        <v>226</v>
      </c>
      <c r="AE31" s="663"/>
      <c r="AF31" s="663"/>
      <c r="AG31" s="663"/>
      <c r="AH31" s="663"/>
      <c r="AI31" s="663"/>
      <c r="AJ31" s="663"/>
      <c r="AK31" s="663"/>
      <c r="AL31" s="664" t="s">
        <v>122</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98.7</v>
      </c>
      <c r="BH31" s="695"/>
      <c r="BI31" s="695"/>
      <c r="BJ31" s="695"/>
      <c r="BK31" s="695"/>
      <c r="BL31" s="695"/>
      <c r="BM31" s="665">
        <v>95.2</v>
      </c>
      <c r="BN31" s="717"/>
      <c r="BO31" s="717"/>
      <c r="BP31" s="717"/>
      <c r="BQ31" s="718"/>
      <c r="BR31" s="716">
        <v>98.5</v>
      </c>
      <c r="BS31" s="695"/>
      <c r="BT31" s="695"/>
      <c r="BU31" s="695"/>
      <c r="BV31" s="695"/>
      <c r="BW31" s="695"/>
      <c r="BX31" s="665">
        <v>94.8</v>
      </c>
      <c r="BY31" s="717"/>
      <c r="BZ31" s="717"/>
      <c r="CA31" s="717"/>
      <c r="CB31" s="718"/>
      <c r="CD31" s="724"/>
      <c r="CE31" s="725"/>
      <c r="CF31" s="674" t="s">
        <v>307</v>
      </c>
      <c r="CG31" s="675"/>
      <c r="CH31" s="675"/>
      <c r="CI31" s="675"/>
      <c r="CJ31" s="675"/>
      <c r="CK31" s="675"/>
      <c r="CL31" s="675"/>
      <c r="CM31" s="675"/>
      <c r="CN31" s="675"/>
      <c r="CO31" s="675"/>
      <c r="CP31" s="675"/>
      <c r="CQ31" s="676"/>
      <c r="CR31" s="659">
        <v>167068</v>
      </c>
      <c r="CS31" s="695"/>
      <c r="CT31" s="695"/>
      <c r="CU31" s="695"/>
      <c r="CV31" s="695"/>
      <c r="CW31" s="695"/>
      <c r="CX31" s="695"/>
      <c r="CY31" s="696"/>
      <c r="CZ31" s="664">
        <v>0.4</v>
      </c>
      <c r="DA31" s="693"/>
      <c r="DB31" s="693"/>
      <c r="DC31" s="697"/>
      <c r="DD31" s="668">
        <v>159749</v>
      </c>
      <c r="DE31" s="695"/>
      <c r="DF31" s="695"/>
      <c r="DG31" s="695"/>
      <c r="DH31" s="695"/>
      <c r="DI31" s="695"/>
      <c r="DJ31" s="695"/>
      <c r="DK31" s="696"/>
      <c r="DL31" s="668">
        <v>159749</v>
      </c>
      <c r="DM31" s="695"/>
      <c r="DN31" s="695"/>
      <c r="DO31" s="695"/>
      <c r="DP31" s="695"/>
      <c r="DQ31" s="695"/>
      <c r="DR31" s="695"/>
      <c r="DS31" s="695"/>
      <c r="DT31" s="695"/>
      <c r="DU31" s="695"/>
      <c r="DV31" s="696"/>
      <c r="DW31" s="664">
        <v>0.7</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79398</v>
      </c>
      <c r="S32" s="660"/>
      <c r="T32" s="660"/>
      <c r="U32" s="660"/>
      <c r="V32" s="660"/>
      <c r="W32" s="660"/>
      <c r="X32" s="660"/>
      <c r="Y32" s="661"/>
      <c r="Z32" s="662">
        <v>0.2</v>
      </c>
      <c r="AA32" s="662"/>
      <c r="AB32" s="662"/>
      <c r="AC32" s="662"/>
      <c r="AD32" s="663" t="s">
        <v>226</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97.9</v>
      </c>
      <c r="BH32" s="729"/>
      <c r="BI32" s="729"/>
      <c r="BJ32" s="729"/>
      <c r="BK32" s="729"/>
      <c r="BL32" s="729"/>
      <c r="BM32" s="730">
        <v>92.1</v>
      </c>
      <c r="BN32" s="729"/>
      <c r="BO32" s="729"/>
      <c r="BP32" s="729"/>
      <c r="BQ32" s="731"/>
      <c r="BR32" s="728">
        <v>97.7</v>
      </c>
      <c r="BS32" s="729"/>
      <c r="BT32" s="729"/>
      <c r="BU32" s="729"/>
      <c r="BV32" s="729"/>
      <c r="BW32" s="729"/>
      <c r="BX32" s="730">
        <v>91.8</v>
      </c>
      <c r="BY32" s="729"/>
      <c r="BZ32" s="729"/>
      <c r="CA32" s="729"/>
      <c r="CB32" s="731"/>
      <c r="CD32" s="726"/>
      <c r="CE32" s="727"/>
      <c r="CF32" s="674" t="s">
        <v>310</v>
      </c>
      <c r="CG32" s="675"/>
      <c r="CH32" s="675"/>
      <c r="CI32" s="675"/>
      <c r="CJ32" s="675"/>
      <c r="CK32" s="675"/>
      <c r="CL32" s="675"/>
      <c r="CM32" s="675"/>
      <c r="CN32" s="675"/>
      <c r="CO32" s="675"/>
      <c r="CP32" s="675"/>
      <c r="CQ32" s="676"/>
      <c r="CR32" s="659" t="s">
        <v>226</v>
      </c>
      <c r="CS32" s="660"/>
      <c r="CT32" s="660"/>
      <c r="CU32" s="660"/>
      <c r="CV32" s="660"/>
      <c r="CW32" s="660"/>
      <c r="CX32" s="660"/>
      <c r="CY32" s="661"/>
      <c r="CZ32" s="664" t="s">
        <v>122</v>
      </c>
      <c r="DA32" s="693"/>
      <c r="DB32" s="693"/>
      <c r="DC32" s="697"/>
      <c r="DD32" s="668" t="s">
        <v>226</v>
      </c>
      <c r="DE32" s="660"/>
      <c r="DF32" s="660"/>
      <c r="DG32" s="660"/>
      <c r="DH32" s="660"/>
      <c r="DI32" s="660"/>
      <c r="DJ32" s="660"/>
      <c r="DK32" s="661"/>
      <c r="DL32" s="668" t="s">
        <v>138</v>
      </c>
      <c r="DM32" s="660"/>
      <c r="DN32" s="660"/>
      <c r="DO32" s="660"/>
      <c r="DP32" s="660"/>
      <c r="DQ32" s="660"/>
      <c r="DR32" s="660"/>
      <c r="DS32" s="660"/>
      <c r="DT32" s="660"/>
      <c r="DU32" s="660"/>
      <c r="DV32" s="661"/>
      <c r="DW32" s="664" t="s">
        <v>122</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1567995</v>
      </c>
      <c r="S33" s="660"/>
      <c r="T33" s="660"/>
      <c r="U33" s="660"/>
      <c r="V33" s="660"/>
      <c r="W33" s="660"/>
      <c r="X33" s="660"/>
      <c r="Y33" s="661"/>
      <c r="Z33" s="662">
        <v>4</v>
      </c>
      <c r="AA33" s="662"/>
      <c r="AB33" s="662"/>
      <c r="AC33" s="662"/>
      <c r="AD33" s="663" t="s">
        <v>122</v>
      </c>
      <c r="AE33" s="663"/>
      <c r="AF33" s="663"/>
      <c r="AG33" s="663"/>
      <c r="AH33" s="663"/>
      <c r="AI33" s="663"/>
      <c r="AJ33" s="663"/>
      <c r="AK33" s="663"/>
      <c r="AL33" s="664" t="s">
        <v>226</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15931922</v>
      </c>
      <c r="CS33" s="695"/>
      <c r="CT33" s="695"/>
      <c r="CU33" s="695"/>
      <c r="CV33" s="695"/>
      <c r="CW33" s="695"/>
      <c r="CX33" s="695"/>
      <c r="CY33" s="696"/>
      <c r="CZ33" s="664">
        <v>41.1</v>
      </c>
      <c r="DA33" s="693"/>
      <c r="DB33" s="693"/>
      <c r="DC33" s="697"/>
      <c r="DD33" s="668">
        <v>11181342</v>
      </c>
      <c r="DE33" s="695"/>
      <c r="DF33" s="695"/>
      <c r="DG33" s="695"/>
      <c r="DH33" s="695"/>
      <c r="DI33" s="695"/>
      <c r="DJ33" s="695"/>
      <c r="DK33" s="696"/>
      <c r="DL33" s="668">
        <v>8571109</v>
      </c>
      <c r="DM33" s="695"/>
      <c r="DN33" s="695"/>
      <c r="DO33" s="695"/>
      <c r="DP33" s="695"/>
      <c r="DQ33" s="695"/>
      <c r="DR33" s="695"/>
      <c r="DS33" s="695"/>
      <c r="DT33" s="695"/>
      <c r="DU33" s="695"/>
      <c r="DV33" s="696"/>
      <c r="DW33" s="664">
        <v>37.5</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2697159</v>
      </c>
      <c r="S34" s="660"/>
      <c r="T34" s="660"/>
      <c r="U34" s="660"/>
      <c r="V34" s="660"/>
      <c r="W34" s="660"/>
      <c r="X34" s="660"/>
      <c r="Y34" s="661"/>
      <c r="Z34" s="662">
        <v>6.8</v>
      </c>
      <c r="AA34" s="662"/>
      <c r="AB34" s="662"/>
      <c r="AC34" s="662"/>
      <c r="AD34" s="663">
        <v>3276</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5140760</v>
      </c>
      <c r="CS34" s="660"/>
      <c r="CT34" s="660"/>
      <c r="CU34" s="660"/>
      <c r="CV34" s="660"/>
      <c r="CW34" s="660"/>
      <c r="CX34" s="660"/>
      <c r="CY34" s="661"/>
      <c r="CZ34" s="664">
        <v>13.3</v>
      </c>
      <c r="DA34" s="693"/>
      <c r="DB34" s="693"/>
      <c r="DC34" s="697"/>
      <c r="DD34" s="668">
        <v>3669375</v>
      </c>
      <c r="DE34" s="660"/>
      <c r="DF34" s="660"/>
      <c r="DG34" s="660"/>
      <c r="DH34" s="660"/>
      <c r="DI34" s="660"/>
      <c r="DJ34" s="660"/>
      <c r="DK34" s="661"/>
      <c r="DL34" s="668">
        <v>3136716</v>
      </c>
      <c r="DM34" s="660"/>
      <c r="DN34" s="660"/>
      <c r="DO34" s="660"/>
      <c r="DP34" s="660"/>
      <c r="DQ34" s="660"/>
      <c r="DR34" s="660"/>
      <c r="DS34" s="660"/>
      <c r="DT34" s="660"/>
      <c r="DU34" s="660"/>
      <c r="DV34" s="661"/>
      <c r="DW34" s="664">
        <v>13.7</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2254200</v>
      </c>
      <c r="S35" s="660"/>
      <c r="T35" s="660"/>
      <c r="U35" s="660"/>
      <c r="V35" s="660"/>
      <c r="W35" s="660"/>
      <c r="X35" s="660"/>
      <c r="Y35" s="661"/>
      <c r="Z35" s="662">
        <v>5.7</v>
      </c>
      <c r="AA35" s="662"/>
      <c r="AB35" s="662"/>
      <c r="AC35" s="662"/>
      <c r="AD35" s="663" t="s">
        <v>122</v>
      </c>
      <c r="AE35" s="663"/>
      <c r="AF35" s="663"/>
      <c r="AG35" s="663"/>
      <c r="AH35" s="663"/>
      <c r="AI35" s="663"/>
      <c r="AJ35" s="663"/>
      <c r="AK35" s="663"/>
      <c r="AL35" s="664" t="s">
        <v>122</v>
      </c>
      <c r="AM35" s="665"/>
      <c r="AN35" s="665"/>
      <c r="AO35" s="666"/>
      <c r="AP35" s="214"/>
      <c r="AQ35" s="732" t="s">
        <v>318</v>
      </c>
      <c r="AR35" s="733"/>
      <c r="AS35" s="733"/>
      <c r="AT35" s="733"/>
      <c r="AU35" s="733"/>
      <c r="AV35" s="733"/>
      <c r="AW35" s="733"/>
      <c r="AX35" s="733"/>
      <c r="AY35" s="734"/>
      <c r="AZ35" s="648">
        <v>4538756</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1042147</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859386</v>
      </c>
      <c r="CS35" s="695"/>
      <c r="CT35" s="695"/>
      <c r="CU35" s="695"/>
      <c r="CV35" s="695"/>
      <c r="CW35" s="695"/>
      <c r="CX35" s="695"/>
      <c r="CY35" s="696"/>
      <c r="CZ35" s="664">
        <v>2.2000000000000002</v>
      </c>
      <c r="DA35" s="693"/>
      <c r="DB35" s="693"/>
      <c r="DC35" s="697"/>
      <c r="DD35" s="668">
        <v>711435</v>
      </c>
      <c r="DE35" s="695"/>
      <c r="DF35" s="695"/>
      <c r="DG35" s="695"/>
      <c r="DH35" s="695"/>
      <c r="DI35" s="695"/>
      <c r="DJ35" s="695"/>
      <c r="DK35" s="696"/>
      <c r="DL35" s="668">
        <v>711435</v>
      </c>
      <c r="DM35" s="695"/>
      <c r="DN35" s="695"/>
      <c r="DO35" s="695"/>
      <c r="DP35" s="695"/>
      <c r="DQ35" s="695"/>
      <c r="DR35" s="695"/>
      <c r="DS35" s="695"/>
      <c r="DT35" s="695"/>
      <c r="DU35" s="695"/>
      <c r="DV35" s="696"/>
      <c r="DW35" s="664">
        <v>3.1</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122</v>
      </c>
      <c r="S36" s="660"/>
      <c r="T36" s="660"/>
      <c r="U36" s="660"/>
      <c r="V36" s="660"/>
      <c r="W36" s="660"/>
      <c r="X36" s="660"/>
      <c r="Y36" s="661"/>
      <c r="Z36" s="662" t="s">
        <v>122</v>
      </c>
      <c r="AA36" s="662"/>
      <c r="AB36" s="662"/>
      <c r="AC36" s="662"/>
      <c r="AD36" s="663" t="s">
        <v>226</v>
      </c>
      <c r="AE36" s="663"/>
      <c r="AF36" s="663"/>
      <c r="AG36" s="663"/>
      <c r="AH36" s="663"/>
      <c r="AI36" s="663"/>
      <c r="AJ36" s="663"/>
      <c r="AK36" s="663"/>
      <c r="AL36" s="664" t="s">
        <v>122</v>
      </c>
      <c r="AM36" s="665"/>
      <c r="AN36" s="665"/>
      <c r="AO36" s="666"/>
      <c r="AQ36" s="736" t="s">
        <v>322</v>
      </c>
      <c r="AR36" s="737"/>
      <c r="AS36" s="737"/>
      <c r="AT36" s="737"/>
      <c r="AU36" s="737"/>
      <c r="AV36" s="737"/>
      <c r="AW36" s="737"/>
      <c r="AX36" s="737"/>
      <c r="AY36" s="738"/>
      <c r="AZ36" s="659">
        <v>1289057</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747374</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1914713</v>
      </c>
      <c r="CS36" s="660"/>
      <c r="CT36" s="660"/>
      <c r="CU36" s="660"/>
      <c r="CV36" s="660"/>
      <c r="CW36" s="660"/>
      <c r="CX36" s="660"/>
      <c r="CY36" s="661"/>
      <c r="CZ36" s="664">
        <v>4.9000000000000004</v>
      </c>
      <c r="DA36" s="693"/>
      <c r="DB36" s="693"/>
      <c r="DC36" s="697"/>
      <c r="DD36" s="668">
        <v>1550334</v>
      </c>
      <c r="DE36" s="660"/>
      <c r="DF36" s="660"/>
      <c r="DG36" s="660"/>
      <c r="DH36" s="660"/>
      <c r="DI36" s="660"/>
      <c r="DJ36" s="660"/>
      <c r="DK36" s="661"/>
      <c r="DL36" s="668">
        <v>1174146</v>
      </c>
      <c r="DM36" s="660"/>
      <c r="DN36" s="660"/>
      <c r="DO36" s="660"/>
      <c r="DP36" s="660"/>
      <c r="DQ36" s="660"/>
      <c r="DR36" s="660"/>
      <c r="DS36" s="660"/>
      <c r="DT36" s="660"/>
      <c r="DU36" s="660"/>
      <c r="DV36" s="661"/>
      <c r="DW36" s="664">
        <v>5.0999999999999996</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1300000</v>
      </c>
      <c r="S37" s="660"/>
      <c r="T37" s="660"/>
      <c r="U37" s="660"/>
      <c r="V37" s="660"/>
      <c r="W37" s="660"/>
      <c r="X37" s="660"/>
      <c r="Y37" s="661"/>
      <c r="Z37" s="662">
        <v>3.3</v>
      </c>
      <c r="AA37" s="662"/>
      <c r="AB37" s="662"/>
      <c r="AC37" s="662"/>
      <c r="AD37" s="663" t="s">
        <v>122</v>
      </c>
      <c r="AE37" s="663"/>
      <c r="AF37" s="663"/>
      <c r="AG37" s="663"/>
      <c r="AH37" s="663"/>
      <c r="AI37" s="663"/>
      <c r="AJ37" s="663"/>
      <c r="AK37" s="663"/>
      <c r="AL37" s="664" t="s">
        <v>226</v>
      </c>
      <c r="AM37" s="665"/>
      <c r="AN37" s="665"/>
      <c r="AO37" s="666"/>
      <c r="AQ37" s="736" t="s">
        <v>326</v>
      </c>
      <c r="AR37" s="737"/>
      <c r="AS37" s="737"/>
      <c r="AT37" s="737"/>
      <c r="AU37" s="737"/>
      <c r="AV37" s="737"/>
      <c r="AW37" s="737"/>
      <c r="AX37" s="737"/>
      <c r="AY37" s="738"/>
      <c r="AZ37" s="659">
        <v>85886</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14124</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81350</v>
      </c>
      <c r="CS37" s="695"/>
      <c r="CT37" s="695"/>
      <c r="CU37" s="695"/>
      <c r="CV37" s="695"/>
      <c r="CW37" s="695"/>
      <c r="CX37" s="695"/>
      <c r="CY37" s="696"/>
      <c r="CZ37" s="664">
        <v>0.2</v>
      </c>
      <c r="DA37" s="693"/>
      <c r="DB37" s="693"/>
      <c r="DC37" s="697"/>
      <c r="DD37" s="668">
        <v>81350</v>
      </c>
      <c r="DE37" s="695"/>
      <c r="DF37" s="695"/>
      <c r="DG37" s="695"/>
      <c r="DH37" s="695"/>
      <c r="DI37" s="695"/>
      <c r="DJ37" s="695"/>
      <c r="DK37" s="696"/>
      <c r="DL37" s="668">
        <v>74955</v>
      </c>
      <c r="DM37" s="695"/>
      <c r="DN37" s="695"/>
      <c r="DO37" s="695"/>
      <c r="DP37" s="695"/>
      <c r="DQ37" s="695"/>
      <c r="DR37" s="695"/>
      <c r="DS37" s="695"/>
      <c r="DT37" s="695"/>
      <c r="DU37" s="695"/>
      <c r="DV37" s="696"/>
      <c r="DW37" s="664">
        <v>0.3</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39645878</v>
      </c>
      <c r="S38" s="740"/>
      <c r="T38" s="740"/>
      <c r="U38" s="740"/>
      <c r="V38" s="740"/>
      <c r="W38" s="740"/>
      <c r="X38" s="740"/>
      <c r="Y38" s="741"/>
      <c r="Z38" s="742">
        <v>100</v>
      </c>
      <c r="AA38" s="742"/>
      <c r="AB38" s="742"/>
      <c r="AC38" s="742"/>
      <c r="AD38" s="743">
        <v>21570079</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10190</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23927</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4442680</v>
      </c>
      <c r="CS38" s="660"/>
      <c r="CT38" s="660"/>
      <c r="CU38" s="660"/>
      <c r="CV38" s="660"/>
      <c r="CW38" s="660"/>
      <c r="CX38" s="660"/>
      <c r="CY38" s="661"/>
      <c r="CZ38" s="664">
        <v>11.5</v>
      </c>
      <c r="DA38" s="693"/>
      <c r="DB38" s="693"/>
      <c r="DC38" s="697"/>
      <c r="DD38" s="668">
        <v>3772616</v>
      </c>
      <c r="DE38" s="660"/>
      <c r="DF38" s="660"/>
      <c r="DG38" s="660"/>
      <c r="DH38" s="660"/>
      <c r="DI38" s="660"/>
      <c r="DJ38" s="660"/>
      <c r="DK38" s="661"/>
      <c r="DL38" s="668">
        <v>3477730</v>
      </c>
      <c r="DM38" s="660"/>
      <c r="DN38" s="660"/>
      <c r="DO38" s="660"/>
      <c r="DP38" s="660"/>
      <c r="DQ38" s="660"/>
      <c r="DR38" s="660"/>
      <c r="DS38" s="660"/>
      <c r="DT38" s="660"/>
      <c r="DU38" s="660"/>
      <c r="DV38" s="661"/>
      <c r="DW38" s="664">
        <v>15.2</v>
      </c>
      <c r="DX38" s="693"/>
      <c r="DY38" s="693"/>
      <c r="DZ38" s="693"/>
      <c r="EA38" s="693"/>
      <c r="EB38" s="693"/>
      <c r="EC38" s="694"/>
    </row>
    <row r="39" spans="2:133" ht="11.25" customHeight="1">
      <c r="AQ39" s="736" t="s">
        <v>333</v>
      </c>
      <c r="AR39" s="737"/>
      <c r="AS39" s="737"/>
      <c r="AT39" s="737"/>
      <c r="AU39" s="737"/>
      <c r="AV39" s="737"/>
      <c r="AW39" s="737"/>
      <c r="AX39" s="737"/>
      <c r="AY39" s="738"/>
      <c r="AZ39" s="659">
        <v>6071</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123</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1491111</v>
      </c>
      <c r="CS39" s="695"/>
      <c r="CT39" s="695"/>
      <c r="CU39" s="695"/>
      <c r="CV39" s="695"/>
      <c r="CW39" s="695"/>
      <c r="CX39" s="695"/>
      <c r="CY39" s="696"/>
      <c r="CZ39" s="664">
        <v>3.8</v>
      </c>
      <c r="DA39" s="693"/>
      <c r="DB39" s="693"/>
      <c r="DC39" s="697"/>
      <c r="DD39" s="668">
        <v>1400000</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337</v>
      </c>
      <c r="AR40" s="737"/>
      <c r="AS40" s="737"/>
      <c r="AT40" s="737"/>
      <c r="AU40" s="737"/>
      <c r="AV40" s="737"/>
      <c r="AW40" s="737"/>
      <c r="AX40" s="737"/>
      <c r="AY40" s="738"/>
      <c r="AZ40" s="659">
        <v>864810</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110</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2083272</v>
      </c>
      <c r="CS40" s="660"/>
      <c r="CT40" s="660"/>
      <c r="CU40" s="660"/>
      <c r="CV40" s="660"/>
      <c r="CW40" s="660"/>
      <c r="CX40" s="660"/>
      <c r="CY40" s="661"/>
      <c r="CZ40" s="664">
        <v>5.4</v>
      </c>
      <c r="DA40" s="693"/>
      <c r="DB40" s="693"/>
      <c r="DC40" s="697"/>
      <c r="DD40" s="668">
        <v>77582</v>
      </c>
      <c r="DE40" s="660"/>
      <c r="DF40" s="660"/>
      <c r="DG40" s="660"/>
      <c r="DH40" s="660"/>
      <c r="DI40" s="660"/>
      <c r="DJ40" s="660"/>
      <c r="DK40" s="661"/>
      <c r="DL40" s="668">
        <v>71082</v>
      </c>
      <c r="DM40" s="660"/>
      <c r="DN40" s="660"/>
      <c r="DO40" s="660"/>
      <c r="DP40" s="660"/>
      <c r="DQ40" s="660"/>
      <c r="DR40" s="660"/>
      <c r="DS40" s="660"/>
      <c r="DT40" s="660"/>
      <c r="DU40" s="660"/>
      <c r="DV40" s="661"/>
      <c r="DW40" s="664">
        <v>0.3</v>
      </c>
      <c r="DX40" s="693"/>
      <c r="DY40" s="693"/>
      <c r="DZ40" s="693"/>
      <c r="EA40" s="693"/>
      <c r="EB40" s="693"/>
      <c r="EC40" s="694"/>
    </row>
    <row r="41" spans="2:133" ht="11.25" customHeight="1">
      <c r="AQ41" s="746" t="s">
        <v>340</v>
      </c>
      <c r="AR41" s="747"/>
      <c r="AS41" s="747"/>
      <c r="AT41" s="747"/>
      <c r="AU41" s="747"/>
      <c r="AV41" s="747"/>
      <c r="AW41" s="747"/>
      <c r="AX41" s="747"/>
      <c r="AY41" s="748"/>
      <c r="AZ41" s="739">
        <v>2282742</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291</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138</v>
      </c>
      <c r="CS41" s="695"/>
      <c r="CT41" s="695"/>
      <c r="CU41" s="695"/>
      <c r="CV41" s="695"/>
      <c r="CW41" s="695"/>
      <c r="CX41" s="695"/>
      <c r="CY41" s="696"/>
      <c r="CZ41" s="664" t="s">
        <v>226</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3616018</v>
      </c>
      <c r="CS42" s="660"/>
      <c r="CT42" s="660"/>
      <c r="CU42" s="660"/>
      <c r="CV42" s="660"/>
      <c r="CW42" s="660"/>
      <c r="CX42" s="660"/>
      <c r="CY42" s="661"/>
      <c r="CZ42" s="664">
        <v>9.3000000000000007</v>
      </c>
      <c r="DA42" s="665"/>
      <c r="DB42" s="665"/>
      <c r="DC42" s="760"/>
      <c r="DD42" s="668">
        <v>1072740</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277913</v>
      </c>
      <c r="CS43" s="695"/>
      <c r="CT43" s="695"/>
      <c r="CU43" s="695"/>
      <c r="CV43" s="695"/>
      <c r="CW43" s="695"/>
      <c r="CX43" s="695"/>
      <c r="CY43" s="696"/>
      <c r="CZ43" s="664">
        <v>0.7</v>
      </c>
      <c r="DA43" s="693"/>
      <c r="DB43" s="693"/>
      <c r="DC43" s="697"/>
      <c r="DD43" s="668">
        <v>277913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298</v>
      </c>
      <c r="CE44" s="772"/>
      <c r="CF44" s="656" t="s">
        <v>348</v>
      </c>
      <c r="CG44" s="657"/>
      <c r="CH44" s="657"/>
      <c r="CI44" s="657"/>
      <c r="CJ44" s="657"/>
      <c r="CK44" s="657"/>
      <c r="CL44" s="657"/>
      <c r="CM44" s="657"/>
      <c r="CN44" s="657"/>
      <c r="CO44" s="657"/>
      <c r="CP44" s="657"/>
      <c r="CQ44" s="658"/>
      <c r="CR44" s="659">
        <v>3458644</v>
      </c>
      <c r="CS44" s="660"/>
      <c r="CT44" s="660"/>
      <c r="CU44" s="660"/>
      <c r="CV44" s="660"/>
      <c r="CW44" s="660"/>
      <c r="CX44" s="660"/>
      <c r="CY44" s="661"/>
      <c r="CZ44" s="664">
        <v>8.9</v>
      </c>
      <c r="DA44" s="665"/>
      <c r="DB44" s="665"/>
      <c r="DC44" s="760"/>
      <c r="DD44" s="668">
        <v>1046741</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1510046</v>
      </c>
      <c r="CS45" s="695"/>
      <c r="CT45" s="695"/>
      <c r="CU45" s="695"/>
      <c r="CV45" s="695"/>
      <c r="CW45" s="695"/>
      <c r="CX45" s="695"/>
      <c r="CY45" s="696"/>
      <c r="CZ45" s="664">
        <v>3.9</v>
      </c>
      <c r="DA45" s="693"/>
      <c r="DB45" s="693"/>
      <c r="DC45" s="697"/>
      <c r="DD45" s="668">
        <v>82634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1922993</v>
      </c>
      <c r="CS46" s="660"/>
      <c r="CT46" s="660"/>
      <c r="CU46" s="660"/>
      <c r="CV46" s="660"/>
      <c r="CW46" s="660"/>
      <c r="CX46" s="660"/>
      <c r="CY46" s="661"/>
      <c r="CZ46" s="664">
        <v>5</v>
      </c>
      <c r="DA46" s="665"/>
      <c r="DB46" s="665"/>
      <c r="DC46" s="760"/>
      <c r="DD46" s="668">
        <v>947510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v>157374</v>
      </c>
      <c r="CS47" s="695"/>
      <c r="CT47" s="695"/>
      <c r="CU47" s="695"/>
      <c r="CV47" s="695"/>
      <c r="CW47" s="695"/>
      <c r="CX47" s="695"/>
      <c r="CY47" s="696"/>
      <c r="CZ47" s="664">
        <v>0.4</v>
      </c>
      <c r="DA47" s="693"/>
      <c r="DB47" s="693"/>
      <c r="DC47" s="697"/>
      <c r="DD47" s="668">
        <v>25999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122</v>
      </c>
      <c r="CS48" s="660"/>
      <c r="CT48" s="660"/>
      <c r="CU48" s="660"/>
      <c r="CV48" s="660"/>
      <c r="CW48" s="660"/>
      <c r="CX48" s="660"/>
      <c r="CY48" s="661"/>
      <c r="CZ48" s="664" t="s">
        <v>122</v>
      </c>
      <c r="DA48" s="665"/>
      <c r="DB48" s="665"/>
      <c r="DC48" s="760"/>
      <c r="DD48" s="668" t="s">
        <v>226</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38746307</v>
      </c>
      <c r="CS49" s="729"/>
      <c r="CT49" s="729"/>
      <c r="CU49" s="729"/>
      <c r="CV49" s="729"/>
      <c r="CW49" s="729"/>
      <c r="CX49" s="729"/>
      <c r="CY49" s="761"/>
      <c r="CZ49" s="744">
        <v>100</v>
      </c>
      <c r="DA49" s="762"/>
      <c r="DB49" s="762"/>
      <c r="DC49" s="763"/>
      <c r="DD49" s="764">
        <v>24955264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EgwoJqzmrsMwN+eXMDjn1PyWxzrDWZrrlk+Jovd9P2UKef4si7JQAp2Ju0spZGyWcPAyVAU6DjSFiny6wLdBEA==" saltValue="PUHaJ9OXq9sPZKdn86Fo6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N4" sqref="BN4:BU4"/>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14" t="s">
        <v>355</v>
      </c>
      <c r="DK2" s="815"/>
      <c r="DL2" s="815"/>
      <c r="DM2" s="815"/>
      <c r="DN2" s="815"/>
      <c r="DO2" s="816"/>
      <c r="DP2" s="229"/>
      <c r="DQ2" s="814" t="s">
        <v>356</v>
      </c>
      <c r="DR2" s="815"/>
      <c r="DS2" s="815"/>
      <c r="DT2" s="815"/>
      <c r="DU2" s="815"/>
      <c r="DV2" s="815"/>
      <c r="DW2" s="815"/>
      <c r="DX2" s="815"/>
      <c r="DY2" s="815"/>
      <c r="DZ2" s="816"/>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17" t="s">
        <v>357</v>
      </c>
      <c r="B4" s="817"/>
      <c r="C4" s="817"/>
      <c r="D4" s="817"/>
      <c r="E4" s="817"/>
      <c r="F4" s="817"/>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817"/>
      <c r="AO4" s="817"/>
      <c r="AP4" s="817"/>
      <c r="AQ4" s="817"/>
      <c r="AR4" s="817"/>
      <c r="AS4" s="817"/>
      <c r="AT4" s="817"/>
      <c r="AU4" s="817"/>
      <c r="AV4" s="817"/>
      <c r="AW4" s="817"/>
      <c r="AX4" s="817"/>
      <c r="AY4" s="817"/>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92" t="s">
        <v>359</v>
      </c>
      <c r="B5" s="793"/>
      <c r="C5" s="793"/>
      <c r="D5" s="793"/>
      <c r="E5" s="793"/>
      <c r="F5" s="793"/>
      <c r="G5" s="793"/>
      <c r="H5" s="793"/>
      <c r="I5" s="793"/>
      <c r="J5" s="793"/>
      <c r="K5" s="793"/>
      <c r="L5" s="793"/>
      <c r="M5" s="793"/>
      <c r="N5" s="793"/>
      <c r="O5" s="793"/>
      <c r="P5" s="794"/>
      <c r="Q5" s="786" t="s">
        <v>360</v>
      </c>
      <c r="R5" s="787"/>
      <c r="S5" s="787"/>
      <c r="T5" s="787"/>
      <c r="U5" s="798"/>
      <c r="V5" s="786" t="s">
        <v>361</v>
      </c>
      <c r="W5" s="787"/>
      <c r="X5" s="787"/>
      <c r="Y5" s="787"/>
      <c r="Z5" s="798"/>
      <c r="AA5" s="786" t="s">
        <v>362</v>
      </c>
      <c r="AB5" s="787"/>
      <c r="AC5" s="787"/>
      <c r="AD5" s="787"/>
      <c r="AE5" s="787"/>
      <c r="AF5" s="818" t="s">
        <v>363</v>
      </c>
      <c r="AG5" s="787"/>
      <c r="AH5" s="787"/>
      <c r="AI5" s="787"/>
      <c r="AJ5" s="788"/>
      <c r="AK5" s="787" t="s">
        <v>364</v>
      </c>
      <c r="AL5" s="787"/>
      <c r="AM5" s="787"/>
      <c r="AN5" s="787"/>
      <c r="AO5" s="798"/>
      <c r="AP5" s="786" t="s">
        <v>365</v>
      </c>
      <c r="AQ5" s="787"/>
      <c r="AR5" s="787"/>
      <c r="AS5" s="787"/>
      <c r="AT5" s="798"/>
      <c r="AU5" s="786" t="s">
        <v>366</v>
      </c>
      <c r="AV5" s="787"/>
      <c r="AW5" s="787"/>
      <c r="AX5" s="787"/>
      <c r="AY5" s="788"/>
      <c r="AZ5" s="236"/>
      <c r="BA5" s="236"/>
      <c r="BB5" s="236"/>
      <c r="BC5" s="236"/>
      <c r="BD5" s="236"/>
      <c r="BE5" s="237"/>
      <c r="BF5" s="237"/>
      <c r="BG5" s="237"/>
      <c r="BH5" s="237"/>
      <c r="BI5" s="237"/>
      <c r="BJ5" s="237"/>
      <c r="BK5" s="237"/>
      <c r="BL5" s="237"/>
      <c r="BM5" s="237"/>
      <c r="BN5" s="237"/>
      <c r="BO5" s="237"/>
      <c r="BP5" s="237"/>
      <c r="BQ5" s="792" t="s">
        <v>367</v>
      </c>
      <c r="BR5" s="793"/>
      <c r="BS5" s="793"/>
      <c r="BT5" s="793"/>
      <c r="BU5" s="793"/>
      <c r="BV5" s="793"/>
      <c r="BW5" s="793"/>
      <c r="BX5" s="793"/>
      <c r="BY5" s="793"/>
      <c r="BZ5" s="793"/>
      <c r="CA5" s="793"/>
      <c r="CB5" s="793"/>
      <c r="CC5" s="793"/>
      <c r="CD5" s="793"/>
      <c r="CE5" s="793"/>
      <c r="CF5" s="793"/>
      <c r="CG5" s="794"/>
      <c r="CH5" s="786" t="s">
        <v>368</v>
      </c>
      <c r="CI5" s="787"/>
      <c r="CJ5" s="787"/>
      <c r="CK5" s="787"/>
      <c r="CL5" s="798"/>
      <c r="CM5" s="786" t="s">
        <v>369</v>
      </c>
      <c r="CN5" s="787"/>
      <c r="CO5" s="787"/>
      <c r="CP5" s="787"/>
      <c r="CQ5" s="798"/>
      <c r="CR5" s="786" t="s">
        <v>370</v>
      </c>
      <c r="CS5" s="787"/>
      <c r="CT5" s="787"/>
      <c r="CU5" s="787"/>
      <c r="CV5" s="798"/>
      <c r="CW5" s="786" t="s">
        <v>371</v>
      </c>
      <c r="CX5" s="787"/>
      <c r="CY5" s="787"/>
      <c r="CZ5" s="787"/>
      <c r="DA5" s="798"/>
      <c r="DB5" s="786" t="s">
        <v>372</v>
      </c>
      <c r="DC5" s="787"/>
      <c r="DD5" s="787"/>
      <c r="DE5" s="787"/>
      <c r="DF5" s="798"/>
      <c r="DG5" s="835" t="s">
        <v>373</v>
      </c>
      <c r="DH5" s="836"/>
      <c r="DI5" s="836"/>
      <c r="DJ5" s="836"/>
      <c r="DK5" s="837"/>
      <c r="DL5" s="835" t="s">
        <v>374</v>
      </c>
      <c r="DM5" s="836"/>
      <c r="DN5" s="836"/>
      <c r="DO5" s="836"/>
      <c r="DP5" s="837"/>
      <c r="DQ5" s="786" t="s">
        <v>375</v>
      </c>
      <c r="DR5" s="787"/>
      <c r="DS5" s="787"/>
      <c r="DT5" s="787"/>
      <c r="DU5" s="798"/>
      <c r="DV5" s="786" t="s">
        <v>366</v>
      </c>
      <c r="DW5" s="787"/>
      <c r="DX5" s="787"/>
      <c r="DY5" s="787"/>
      <c r="DZ5" s="788"/>
      <c r="EA5" s="234"/>
    </row>
    <row r="6" spans="1:131" s="235" customFormat="1" ht="26.25" customHeight="1" thickBot="1">
      <c r="A6" s="795"/>
      <c r="B6" s="796"/>
      <c r="C6" s="796"/>
      <c r="D6" s="796"/>
      <c r="E6" s="796"/>
      <c r="F6" s="796"/>
      <c r="G6" s="796"/>
      <c r="H6" s="796"/>
      <c r="I6" s="796"/>
      <c r="J6" s="796"/>
      <c r="K6" s="796"/>
      <c r="L6" s="796"/>
      <c r="M6" s="796"/>
      <c r="N6" s="796"/>
      <c r="O6" s="796"/>
      <c r="P6" s="797"/>
      <c r="Q6" s="789"/>
      <c r="R6" s="790"/>
      <c r="S6" s="790"/>
      <c r="T6" s="790"/>
      <c r="U6" s="799"/>
      <c r="V6" s="789"/>
      <c r="W6" s="790"/>
      <c r="X6" s="790"/>
      <c r="Y6" s="790"/>
      <c r="Z6" s="799"/>
      <c r="AA6" s="789"/>
      <c r="AB6" s="790"/>
      <c r="AC6" s="790"/>
      <c r="AD6" s="790"/>
      <c r="AE6" s="790"/>
      <c r="AF6" s="819"/>
      <c r="AG6" s="790"/>
      <c r="AH6" s="790"/>
      <c r="AI6" s="790"/>
      <c r="AJ6" s="791"/>
      <c r="AK6" s="790"/>
      <c r="AL6" s="790"/>
      <c r="AM6" s="790"/>
      <c r="AN6" s="790"/>
      <c r="AO6" s="799"/>
      <c r="AP6" s="789"/>
      <c r="AQ6" s="790"/>
      <c r="AR6" s="790"/>
      <c r="AS6" s="790"/>
      <c r="AT6" s="799"/>
      <c r="AU6" s="789"/>
      <c r="AV6" s="790"/>
      <c r="AW6" s="790"/>
      <c r="AX6" s="790"/>
      <c r="AY6" s="791"/>
      <c r="AZ6" s="232"/>
      <c r="BA6" s="232"/>
      <c r="BB6" s="232"/>
      <c r="BC6" s="232"/>
      <c r="BD6" s="232"/>
      <c r="BE6" s="233"/>
      <c r="BF6" s="233"/>
      <c r="BG6" s="233"/>
      <c r="BH6" s="233"/>
      <c r="BI6" s="233"/>
      <c r="BJ6" s="233"/>
      <c r="BK6" s="233"/>
      <c r="BL6" s="233"/>
      <c r="BM6" s="233"/>
      <c r="BN6" s="233"/>
      <c r="BO6" s="233"/>
      <c r="BP6" s="233"/>
      <c r="BQ6" s="795"/>
      <c r="BR6" s="796"/>
      <c r="BS6" s="796"/>
      <c r="BT6" s="796"/>
      <c r="BU6" s="796"/>
      <c r="BV6" s="796"/>
      <c r="BW6" s="796"/>
      <c r="BX6" s="796"/>
      <c r="BY6" s="796"/>
      <c r="BZ6" s="796"/>
      <c r="CA6" s="796"/>
      <c r="CB6" s="796"/>
      <c r="CC6" s="796"/>
      <c r="CD6" s="796"/>
      <c r="CE6" s="796"/>
      <c r="CF6" s="796"/>
      <c r="CG6" s="797"/>
      <c r="CH6" s="789"/>
      <c r="CI6" s="790"/>
      <c r="CJ6" s="790"/>
      <c r="CK6" s="790"/>
      <c r="CL6" s="799"/>
      <c r="CM6" s="789"/>
      <c r="CN6" s="790"/>
      <c r="CO6" s="790"/>
      <c r="CP6" s="790"/>
      <c r="CQ6" s="799"/>
      <c r="CR6" s="789"/>
      <c r="CS6" s="790"/>
      <c r="CT6" s="790"/>
      <c r="CU6" s="790"/>
      <c r="CV6" s="799"/>
      <c r="CW6" s="789"/>
      <c r="CX6" s="790"/>
      <c r="CY6" s="790"/>
      <c r="CZ6" s="790"/>
      <c r="DA6" s="799"/>
      <c r="DB6" s="789"/>
      <c r="DC6" s="790"/>
      <c r="DD6" s="790"/>
      <c r="DE6" s="790"/>
      <c r="DF6" s="799"/>
      <c r="DG6" s="838"/>
      <c r="DH6" s="839"/>
      <c r="DI6" s="839"/>
      <c r="DJ6" s="839"/>
      <c r="DK6" s="840"/>
      <c r="DL6" s="838"/>
      <c r="DM6" s="839"/>
      <c r="DN6" s="839"/>
      <c r="DO6" s="839"/>
      <c r="DP6" s="840"/>
      <c r="DQ6" s="789"/>
      <c r="DR6" s="790"/>
      <c r="DS6" s="790"/>
      <c r="DT6" s="790"/>
      <c r="DU6" s="799"/>
      <c r="DV6" s="789"/>
      <c r="DW6" s="790"/>
      <c r="DX6" s="790"/>
      <c r="DY6" s="790"/>
      <c r="DZ6" s="791"/>
      <c r="EA6" s="234"/>
    </row>
    <row r="7" spans="1:131" s="235" customFormat="1" ht="26.25" customHeight="1" thickTop="1">
      <c r="A7" s="238">
        <v>1</v>
      </c>
      <c r="B7" s="841" t="s">
        <v>376</v>
      </c>
      <c r="C7" s="842"/>
      <c r="D7" s="842"/>
      <c r="E7" s="842"/>
      <c r="F7" s="842"/>
      <c r="G7" s="842"/>
      <c r="H7" s="842"/>
      <c r="I7" s="842"/>
      <c r="J7" s="842"/>
      <c r="K7" s="842"/>
      <c r="L7" s="842"/>
      <c r="M7" s="842"/>
      <c r="N7" s="842"/>
      <c r="O7" s="842"/>
      <c r="P7" s="843"/>
      <c r="Q7" s="844">
        <v>39646</v>
      </c>
      <c r="R7" s="845"/>
      <c r="S7" s="845"/>
      <c r="T7" s="845"/>
      <c r="U7" s="845"/>
      <c r="V7" s="845">
        <v>38746</v>
      </c>
      <c r="W7" s="845"/>
      <c r="X7" s="845"/>
      <c r="Y7" s="845"/>
      <c r="Z7" s="845"/>
      <c r="AA7" s="845">
        <v>900</v>
      </c>
      <c r="AB7" s="845"/>
      <c r="AC7" s="845"/>
      <c r="AD7" s="845"/>
      <c r="AE7" s="846"/>
      <c r="AF7" s="783">
        <v>751</v>
      </c>
      <c r="AG7" s="784"/>
      <c r="AH7" s="784"/>
      <c r="AI7" s="784"/>
      <c r="AJ7" s="785"/>
      <c r="AK7" s="831">
        <v>79</v>
      </c>
      <c r="AL7" s="832"/>
      <c r="AM7" s="832"/>
      <c r="AN7" s="832"/>
      <c r="AO7" s="832"/>
      <c r="AP7" s="832">
        <v>27407</v>
      </c>
      <c r="AQ7" s="832"/>
      <c r="AR7" s="832"/>
      <c r="AS7" s="832"/>
      <c r="AT7" s="832"/>
      <c r="AU7" s="833"/>
      <c r="AV7" s="833"/>
      <c r="AW7" s="833"/>
      <c r="AX7" s="833"/>
      <c r="AY7" s="834"/>
      <c r="AZ7" s="232"/>
      <c r="BA7" s="232"/>
      <c r="BB7" s="232"/>
      <c r="BC7" s="232"/>
      <c r="BD7" s="232"/>
      <c r="BE7" s="233"/>
      <c r="BF7" s="233"/>
      <c r="BG7" s="233"/>
      <c r="BH7" s="233"/>
      <c r="BI7" s="233"/>
      <c r="BJ7" s="233"/>
      <c r="BK7" s="233"/>
      <c r="BL7" s="233"/>
      <c r="BM7" s="233"/>
      <c r="BN7" s="233"/>
      <c r="BO7" s="233"/>
      <c r="BP7" s="233"/>
      <c r="BQ7" s="239">
        <v>1</v>
      </c>
      <c r="BR7" s="240"/>
      <c r="BS7" s="808" t="s">
        <v>561</v>
      </c>
      <c r="BT7" s="809"/>
      <c r="BU7" s="809"/>
      <c r="BV7" s="809"/>
      <c r="BW7" s="809"/>
      <c r="BX7" s="809"/>
      <c r="BY7" s="809"/>
      <c r="BZ7" s="809"/>
      <c r="CA7" s="809"/>
      <c r="CB7" s="809"/>
      <c r="CC7" s="809"/>
      <c r="CD7" s="809"/>
      <c r="CE7" s="809"/>
      <c r="CF7" s="809"/>
      <c r="CG7" s="810"/>
      <c r="CH7" s="805">
        <v>-3</v>
      </c>
      <c r="CI7" s="806"/>
      <c r="CJ7" s="806"/>
      <c r="CK7" s="806"/>
      <c r="CL7" s="807"/>
      <c r="CM7" s="805">
        <v>55</v>
      </c>
      <c r="CN7" s="806"/>
      <c r="CO7" s="806"/>
      <c r="CP7" s="806"/>
      <c r="CQ7" s="807"/>
      <c r="CR7" s="805">
        <v>20</v>
      </c>
      <c r="CS7" s="806"/>
      <c r="CT7" s="806"/>
      <c r="CU7" s="806"/>
      <c r="CV7" s="807"/>
      <c r="CW7" s="805">
        <v>1</v>
      </c>
      <c r="CX7" s="806"/>
      <c r="CY7" s="806"/>
      <c r="CZ7" s="806"/>
      <c r="DA7" s="807"/>
      <c r="DB7" s="805">
        <v>0</v>
      </c>
      <c r="DC7" s="806"/>
      <c r="DD7" s="806"/>
      <c r="DE7" s="806"/>
      <c r="DF7" s="807"/>
      <c r="DG7" s="805">
        <v>0</v>
      </c>
      <c r="DH7" s="806"/>
      <c r="DI7" s="806"/>
      <c r="DJ7" s="806"/>
      <c r="DK7" s="807"/>
      <c r="DL7" s="805">
        <v>0</v>
      </c>
      <c r="DM7" s="806"/>
      <c r="DN7" s="806"/>
      <c r="DO7" s="806"/>
      <c r="DP7" s="807"/>
      <c r="DQ7" s="805">
        <v>0</v>
      </c>
      <c r="DR7" s="806"/>
      <c r="DS7" s="806"/>
      <c r="DT7" s="806"/>
      <c r="DU7" s="807"/>
      <c r="DV7" s="820"/>
      <c r="DW7" s="821"/>
      <c r="DX7" s="821"/>
      <c r="DY7" s="821"/>
      <c r="DZ7" s="822"/>
      <c r="EA7" s="234"/>
    </row>
    <row r="8" spans="1:131" s="235" customFormat="1" ht="26.25" customHeight="1">
      <c r="A8" s="241">
        <v>2</v>
      </c>
      <c r="B8" s="823"/>
      <c r="C8" s="824"/>
      <c r="D8" s="824"/>
      <c r="E8" s="824"/>
      <c r="F8" s="824"/>
      <c r="G8" s="824"/>
      <c r="H8" s="824"/>
      <c r="I8" s="824"/>
      <c r="J8" s="824"/>
      <c r="K8" s="824"/>
      <c r="L8" s="824"/>
      <c r="M8" s="824"/>
      <c r="N8" s="824"/>
      <c r="O8" s="824"/>
      <c r="P8" s="825"/>
      <c r="Q8" s="826"/>
      <c r="R8" s="827"/>
      <c r="S8" s="827"/>
      <c r="T8" s="827"/>
      <c r="U8" s="827"/>
      <c r="V8" s="827"/>
      <c r="W8" s="827"/>
      <c r="X8" s="827"/>
      <c r="Y8" s="827"/>
      <c r="Z8" s="827"/>
      <c r="AA8" s="827"/>
      <c r="AB8" s="827"/>
      <c r="AC8" s="827"/>
      <c r="AD8" s="827"/>
      <c r="AE8" s="828"/>
      <c r="AF8" s="811"/>
      <c r="AG8" s="812"/>
      <c r="AH8" s="812"/>
      <c r="AI8" s="812"/>
      <c r="AJ8" s="813"/>
      <c r="AK8" s="829"/>
      <c r="AL8" s="830"/>
      <c r="AM8" s="830"/>
      <c r="AN8" s="830"/>
      <c r="AO8" s="830"/>
      <c r="AP8" s="830"/>
      <c r="AQ8" s="830"/>
      <c r="AR8" s="830"/>
      <c r="AS8" s="830"/>
      <c r="AT8" s="830"/>
      <c r="AU8" s="803"/>
      <c r="AV8" s="803"/>
      <c r="AW8" s="803"/>
      <c r="AX8" s="803"/>
      <c r="AY8" s="804"/>
      <c r="AZ8" s="232"/>
      <c r="BA8" s="232"/>
      <c r="BB8" s="232"/>
      <c r="BC8" s="232"/>
      <c r="BD8" s="232"/>
      <c r="BE8" s="233"/>
      <c r="BF8" s="233"/>
      <c r="BG8" s="233"/>
      <c r="BH8" s="233"/>
      <c r="BI8" s="233"/>
      <c r="BJ8" s="233"/>
      <c r="BK8" s="233"/>
      <c r="BL8" s="233"/>
      <c r="BM8" s="233"/>
      <c r="BN8" s="233"/>
      <c r="BO8" s="233"/>
      <c r="BP8" s="233"/>
      <c r="BQ8" s="242">
        <v>2</v>
      </c>
      <c r="BR8" s="243" t="s">
        <v>567</v>
      </c>
      <c r="BS8" s="780" t="s">
        <v>562</v>
      </c>
      <c r="BT8" s="781"/>
      <c r="BU8" s="781"/>
      <c r="BV8" s="781"/>
      <c r="BW8" s="781"/>
      <c r="BX8" s="781"/>
      <c r="BY8" s="781"/>
      <c r="BZ8" s="781"/>
      <c r="CA8" s="781"/>
      <c r="CB8" s="781"/>
      <c r="CC8" s="781"/>
      <c r="CD8" s="781"/>
      <c r="CE8" s="781"/>
      <c r="CF8" s="781"/>
      <c r="CG8" s="782"/>
      <c r="CH8" s="777">
        <v>-6</v>
      </c>
      <c r="CI8" s="778"/>
      <c r="CJ8" s="778"/>
      <c r="CK8" s="778"/>
      <c r="CL8" s="779"/>
      <c r="CM8" s="777">
        <v>17</v>
      </c>
      <c r="CN8" s="778"/>
      <c r="CO8" s="778"/>
      <c r="CP8" s="778"/>
      <c r="CQ8" s="779"/>
      <c r="CR8" s="777">
        <v>11</v>
      </c>
      <c r="CS8" s="778"/>
      <c r="CT8" s="778"/>
      <c r="CU8" s="778"/>
      <c r="CV8" s="779"/>
      <c r="CW8" s="777">
        <v>12</v>
      </c>
      <c r="CX8" s="778"/>
      <c r="CY8" s="778"/>
      <c r="CZ8" s="778"/>
      <c r="DA8" s="779"/>
      <c r="DB8" s="777">
        <v>0</v>
      </c>
      <c r="DC8" s="778"/>
      <c r="DD8" s="778"/>
      <c r="DE8" s="778"/>
      <c r="DF8" s="779"/>
      <c r="DG8" s="777">
        <v>0</v>
      </c>
      <c r="DH8" s="778"/>
      <c r="DI8" s="778"/>
      <c r="DJ8" s="778"/>
      <c r="DK8" s="779"/>
      <c r="DL8" s="777">
        <v>200</v>
      </c>
      <c r="DM8" s="778"/>
      <c r="DN8" s="778"/>
      <c r="DO8" s="778"/>
      <c r="DP8" s="779"/>
      <c r="DQ8" s="777">
        <v>0</v>
      </c>
      <c r="DR8" s="778"/>
      <c r="DS8" s="778"/>
      <c r="DT8" s="778"/>
      <c r="DU8" s="779"/>
      <c r="DV8" s="800"/>
      <c r="DW8" s="801"/>
      <c r="DX8" s="801"/>
      <c r="DY8" s="801"/>
      <c r="DZ8" s="802"/>
      <c r="EA8" s="234"/>
    </row>
    <row r="9" spans="1:131" s="235" customFormat="1" ht="26.25" customHeight="1">
      <c r="A9" s="241">
        <v>3</v>
      </c>
      <c r="B9" s="823"/>
      <c r="C9" s="824"/>
      <c r="D9" s="824"/>
      <c r="E9" s="824"/>
      <c r="F9" s="824"/>
      <c r="G9" s="824"/>
      <c r="H9" s="824"/>
      <c r="I9" s="824"/>
      <c r="J9" s="824"/>
      <c r="K9" s="824"/>
      <c r="L9" s="824"/>
      <c r="M9" s="824"/>
      <c r="N9" s="824"/>
      <c r="O9" s="824"/>
      <c r="P9" s="825"/>
      <c r="Q9" s="826"/>
      <c r="R9" s="827"/>
      <c r="S9" s="827"/>
      <c r="T9" s="827"/>
      <c r="U9" s="827"/>
      <c r="V9" s="827"/>
      <c r="W9" s="827"/>
      <c r="X9" s="827"/>
      <c r="Y9" s="827"/>
      <c r="Z9" s="827"/>
      <c r="AA9" s="827"/>
      <c r="AB9" s="827"/>
      <c r="AC9" s="827"/>
      <c r="AD9" s="827"/>
      <c r="AE9" s="828"/>
      <c r="AF9" s="811"/>
      <c r="AG9" s="812"/>
      <c r="AH9" s="812"/>
      <c r="AI9" s="812"/>
      <c r="AJ9" s="813"/>
      <c r="AK9" s="829"/>
      <c r="AL9" s="830"/>
      <c r="AM9" s="830"/>
      <c r="AN9" s="830"/>
      <c r="AO9" s="830"/>
      <c r="AP9" s="830"/>
      <c r="AQ9" s="830"/>
      <c r="AR9" s="830"/>
      <c r="AS9" s="830"/>
      <c r="AT9" s="830"/>
      <c r="AU9" s="803"/>
      <c r="AV9" s="803"/>
      <c r="AW9" s="803"/>
      <c r="AX9" s="803"/>
      <c r="AY9" s="804"/>
      <c r="AZ9" s="232"/>
      <c r="BA9" s="232"/>
      <c r="BB9" s="232"/>
      <c r="BC9" s="232"/>
      <c r="BD9" s="232"/>
      <c r="BE9" s="233"/>
      <c r="BF9" s="233"/>
      <c r="BG9" s="233"/>
      <c r="BH9" s="233"/>
      <c r="BI9" s="233"/>
      <c r="BJ9" s="233"/>
      <c r="BK9" s="233"/>
      <c r="BL9" s="233"/>
      <c r="BM9" s="233"/>
      <c r="BN9" s="233"/>
      <c r="BO9" s="233"/>
      <c r="BP9" s="233"/>
      <c r="BQ9" s="242">
        <v>3</v>
      </c>
      <c r="BR9" s="243"/>
      <c r="BS9" s="780" t="s">
        <v>563</v>
      </c>
      <c r="BT9" s="781"/>
      <c r="BU9" s="781"/>
      <c r="BV9" s="781"/>
      <c r="BW9" s="781"/>
      <c r="BX9" s="781"/>
      <c r="BY9" s="781"/>
      <c r="BZ9" s="781"/>
      <c r="CA9" s="781"/>
      <c r="CB9" s="781"/>
      <c r="CC9" s="781"/>
      <c r="CD9" s="781"/>
      <c r="CE9" s="781"/>
      <c r="CF9" s="781"/>
      <c r="CG9" s="782"/>
      <c r="CH9" s="777">
        <v>0</v>
      </c>
      <c r="CI9" s="778"/>
      <c r="CJ9" s="778"/>
      <c r="CK9" s="778"/>
      <c r="CL9" s="779"/>
      <c r="CM9" s="777">
        <v>10</v>
      </c>
      <c r="CN9" s="778"/>
      <c r="CO9" s="778"/>
      <c r="CP9" s="778"/>
      <c r="CQ9" s="779"/>
      <c r="CR9" s="777">
        <v>10</v>
      </c>
      <c r="CS9" s="778"/>
      <c r="CT9" s="778"/>
      <c r="CU9" s="778"/>
      <c r="CV9" s="779"/>
      <c r="CW9" s="777">
        <v>5</v>
      </c>
      <c r="CX9" s="778"/>
      <c r="CY9" s="778"/>
      <c r="CZ9" s="778"/>
      <c r="DA9" s="779"/>
      <c r="DB9" s="777">
        <v>0</v>
      </c>
      <c r="DC9" s="778"/>
      <c r="DD9" s="778"/>
      <c r="DE9" s="778"/>
      <c r="DF9" s="779"/>
      <c r="DG9" s="777">
        <v>0</v>
      </c>
      <c r="DH9" s="778"/>
      <c r="DI9" s="778"/>
      <c r="DJ9" s="778"/>
      <c r="DK9" s="779"/>
      <c r="DL9" s="777">
        <v>0</v>
      </c>
      <c r="DM9" s="778"/>
      <c r="DN9" s="778"/>
      <c r="DO9" s="778"/>
      <c r="DP9" s="779"/>
      <c r="DQ9" s="777">
        <v>0</v>
      </c>
      <c r="DR9" s="778"/>
      <c r="DS9" s="778"/>
      <c r="DT9" s="778"/>
      <c r="DU9" s="779"/>
      <c r="DV9" s="800"/>
      <c r="DW9" s="801"/>
      <c r="DX9" s="801"/>
      <c r="DY9" s="801"/>
      <c r="DZ9" s="802"/>
      <c r="EA9" s="234"/>
    </row>
    <row r="10" spans="1:131" s="235" customFormat="1" ht="26.25" customHeight="1">
      <c r="A10" s="241">
        <v>4</v>
      </c>
      <c r="B10" s="823"/>
      <c r="C10" s="824"/>
      <c r="D10" s="824"/>
      <c r="E10" s="824"/>
      <c r="F10" s="824"/>
      <c r="G10" s="824"/>
      <c r="H10" s="824"/>
      <c r="I10" s="824"/>
      <c r="J10" s="824"/>
      <c r="K10" s="824"/>
      <c r="L10" s="824"/>
      <c r="M10" s="824"/>
      <c r="N10" s="824"/>
      <c r="O10" s="824"/>
      <c r="P10" s="825"/>
      <c r="Q10" s="826"/>
      <c r="R10" s="827"/>
      <c r="S10" s="827"/>
      <c r="T10" s="827"/>
      <c r="U10" s="827"/>
      <c r="V10" s="827"/>
      <c r="W10" s="827"/>
      <c r="X10" s="827"/>
      <c r="Y10" s="827"/>
      <c r="Z10" s="827"/>
      <c r="AA10" s="827"/>
      <c r="AB10" s="827"/>
      <c r="AC10" s="827"/>
      <c r="AD10" s="827"/>
      <c r="AE10" s="828"/>
      <c r="AF10" s="811"/>
      <c r="AG10" s="812"/>
      <c r="AH10" s="812"/>
      <c r="AI10" s="812"/>
      <c r="AJ10" s="813"/>
      <c r="AK10" s="829"/>
      <c r="AL10" s="830"/>
      <c r="AM10" s="830"/>
      <c r="AN10" s="830"/>
      <c r="AO10" s="830"/>
      <c r="AP10" s="830"/>
      <c r="AQ10" s="830"/>
      <c r="AR10" s="830"/>
      <c r="AS10" s="830"/>
      <c r="AT10" s="830"/>
      <c r="AU10" s="803"/>
      <c r="AV10" s="803"/>
      <c r="AW10" s="803"/>
      <c r="AX10" s="803"/>
      <c r="AY10" s="804"/>
      <c r="AZ10" s="232"/>
      <c r="BA10" s="232"/>
      <c r="BB10" s="232"/>
      <c r="BC10" s="232"/>
      <c r="BD10" s="232"/>
      <c r="BE10" s="233"/>
      <c r="BF10" s="233"/>
      <c r="BG10" s="233"/>
      <c r="BH10" s="233"/>
      <c r="BI10" s="233"/>
      <c r="BJ10" s="233"/>
      <c r="BK10" s="233"/>
      <c r="BL10" s="233"/>
      <c r="BM10" s="233"/>
      <c r="BN10" s="233"/>
      <c r="BO10" s="233"/>
      <c r="BP10" s="233"/>
      <c r="BQ10" s="242">
        <v>4</v>
      </c>
      <c r="BR10" s="243"/>
      <c r="BS10" s="780" t="s">
        <v>564</v>
      </c>
      <c r="BT10" s="781"/>
      <c r="BU10" s="781"/>
      <c r="BV10" s="781"/>
      <c r="BW10" s="781"/>
      <c r="BX10" s="781"/>
      <c r="BY10" s="781"/>
      <c r="BZ10" s="781"/>
      <c r="CA10" s="781"/>
      <c r="CB10" s="781"/>
      <c r="CC10" s="781"/>
      <c r="CD10" s="781"/>
      <c r="CE10" s="781"/>
      <c r="CF10" s="781"/>
      <c r="CG10" s="782"/>
      <c r="CH10" s="777">
        <v>-3</v>
      </c>
      <c r="CI10" s="778"/>
      <c r="CJ10" s="778"/>
      <c r="CK10" s="778"/>
      <c r="CL10" s="779"/>
      <c r="CM10" s="777">
        <v>50</v>
      </c>
      <c r="CN10" s="778"/>
      <c r="CO10" s="778"/>
      <c r="CP10" s="778"/>
      <c r="CQ10" s="779"/>
      <c r="CR10" s="777">
        <v>13</v>
      </c>
      <c r="CS10" s="778"/>
      <c r="CT10" s="778"/>
      <c r="CU10" s="778"/>
      <c r="CV10" s="779"/>
      <c r="CW10" s="777">
        <v>0</v>
      </c>
      <c r="CX10" s="778"/>
      <c r="CY10" s="778"/>
      <c r="CZ10" s="778"/>
      <c r="DA10" s="779"/>
      <c r="DB10" s="777">
        <v>0</v>
      </c>
      <c r="DC10" s="778"/>
      <c r="DD10" s="778"/>
      <c r="DE10" s="778"/>
      <c r="DF10" s="779"/>
      <c r="DG10" s="777">
        <v>0</v>
      </c>
      <c r="DH10" s="778"/>
      <c r="DI10" s="778"/>
      <c r="DJ10" s="778"/>
      <c r="DK10" s="779"/>
      <c r="DL10" s="777">
        <v>0</v>
      </c>
      <c r="DM10" s="778"/>
      <c r="DN10" s="778"/>
      <c r="DO10" s="778"/>
      <c r="DP10" s="779"/>
      <c r="DQ10" s="777">
        <v>0</v>
      </c>
      <c r="DR10" s="778"/>
      <c r="DS10" s="778"/>
      <c r="DT10" s="778"/>
      <c r="DU10" s="779"/>
      <c r="DV10" s="800"/>
      <c r="DW10" s="801"/>
      <c r="DX10" s="801"/>
      <c r="DY10" s="801"/>
      <c r="DZ10" s="802"/>
      <c r="EA10" s="234"/>
    </row>
    <row r="11" spans="1:131" s="235" customFormat="1" ht="26.25" customHeight="1">
      <c r="A11" s="241">
        <v>5</v>
      </c>
      <c r="B11" s="823"/>
      <c r="C11" s="824"/>
      <c r="D11" s="824"/>
      <c r="E11" s="824"/>
      <c r="F11" s="824"/>
      <c r="G11" s="824"/>
      <c r="H11" s="824"/>
      <c r="I11" s="824"/>
      <c r="J11" s="824"/>
      <c r="K11" s="824"/>
      <c r="L11" s="824"/>
      <c r="M11" s="824"/>
      <c r="N11" s="824"/>
      <c r="O11" s="824"/>
      <c r="P11" s="825"/>
      <c r="Q11" s="826"/>
      <c r="R11" s="827"/>
      <c r="S11" s="827"/>
      <c r="T11" s="827"/>
      <c r="U11" s="827"/>
      <c r="V11" s="827"/>
      <c r="W11" s="827"/>
      <c r="X11" s="827"/>
      <c r="Y11" s="827"/>
      <c r="Z11" s="827"/>
      <c r="AA11" s="827"/>
      <c r="AB11" s="827"/>
      <c r="AC11" s="827"/>
      <c r="AD11" s="827"/>
      <c r="AE11" s="828"/>
      <c r="AF11" s="811"/>
      <c r="AG11" s="812"/>
      <c r="AH11" s="812"/>
      <c r="AI11" s="812"/>
      <c r="AJ11" s="813"/>
      <c r="AK11" s="829"/>
      <c r="AL11" s="830"/>
      <c r="AM11" s="830"/>
      <c r="AN11" s="830"/>
      <c r="AO11" s="830"/>
      <c r="AP11" s="830"/>
      <c r="AQ11" s="830"/>
      <c r="AR11" s="830"/>
      <c r="AS11" s="830"/>
      <c r="AT11" s="830"/>
      <c r="AU11" s="803"/>
      <c r="AV11" s="803"/>
      <c r="AW11" s="803"/>
      <c r="AX11" s="803"/>
      <c r="AY11" s="804"/>
      <c r="AZ11" s="232"/>
      <c r="BA11" s="232"/>
      <c r="BB11" s="232"/>
      <c r="BC11" s="232"/>
      <c r="BD11" s="232"/>
      <c r="BE11" s="233"/>
      <c r="BF11" s="233"/>
      <c r="BG11" s="233"/>
      <c r="BH11" s="233"/>
      <c r="BI11" s="233"/>
      <c r="BJ11" s="233"/>
      <c r="BK11" s="233"/>
      <c r="BL11" s="233"/>
      <c r="BM11" s="233"/>
      <c r="BN11" s="233"/>
      <c r="BO11" s="233"/>
      <c r="BP11" s="233"/>
      <c r="BQ11" s="242">
        <v>5</v>
      </c>
      <c r="BR11" s="243"/>
      <c r="BS11" s="780" t="s">
        <v>565</v>
      </c>
      <c r="BT11" s="781"/>
      <c r="BU11" s="781"/>
      <c r="BV11" s="781"/>
      <c r="BW11" s="781"/>
      <c r="BX11" s="781"/>
      <c r="BY11" s="781"/>
      <c r="BZ11" s="781"/>
      <c r="CA11" s="781"/>
      <c r="CB11" s="781"/>
      <c r="CC11" s="781"/>
      <c r="CD11" s="781"/>
      <c r="CE11" s="781"/>
      <c r="CF11" s="781"/>
      <c r="CG11" s="782"/>
      <c r="CH11" s="777">
        <v>44</v>
      </c>
      <c r="CI11" s="778"/>
      <c r="CJ11" s="778"/>
      <c r="CK11" s="778"/>
      <c r="CL11" s="779"/>
      <c r="CM11" s="777">
        <v>84</v>
      </c>
      <c r="CN11" s="778"/>
      <c r="CO11" s="778"/>
      <c r="CP11" s="778"/>
      <c r="CQ11" s="779"/>
      <c r="CR11" s="777">
        <v>2</v>
      </c>
      <c r="CS11" s="778"/>
      <c r="CT11" s="778"/>
      <c r="CU11" s="778"/>
      <c r="CV11" s="779"/>
      <c r="CW11" s="777">
        <v>0</v>
      </c>
      <c r="CX11" s="778"/>
      <c r="CY11" s="778"/>
      <c r="CZ11" s="778"/>
      <c r="DA11" s="779"/>
      <c r="DB11" s="777">
        <v>0</v>
      </c>
      <c r="DC11" s="778"/>
      <c r="DD11" s="778"/>
      <c r="DE11" s="778"/>
      <c r="DF11" s="779"/>
      <c r="DG11" s="777">
        <v>0</v>
      </c>
      <c r="DH11" s="778"/>
      <c r="DI11" s="778"/>
      <c r="DJ11" s="778"/>
      <c r="DK11" s="779"/>
      <c r="DL11" s="777">
        <v>0</v>
      </c>
      <c r="DM11" s="778"/>
      <c r="DN11" s="778"/>
      <c r="DO11" s="778"/>
      <c r="DP11" s="779"/>
      <c r="DQ11" s="777">
        <v>0</v>
      </c>
      <c r="DR11" s="778"/>
      <c r="DS11" s="778"/>
      <c r="DT11" s="778"/>
      <c r="DU11" s="779"/>
      <c r="DV11" s="800"/>
      <c r="DW11" s="801"/>
      <c r="DX11" s="801"/>
      <c r="DY11" s="801"/>
      <c r="DZ11" s="802"/>
      <c r="EA11" s="234"/>
    </row>
    <row r="12" spans="1:131" s="235" customFormat="1" ht="26.25" customHeight="1">
      <c r="A12" s="241">
        <v>6</v>
      </c>
      <c r="B12" s="823"/>
      <c r="C12" s="824"/>
      <c r="D12" s="824"/>
      <c r="E12" s="824"/>
      <c r="F12" s="824"/>
      <c r="G12" s="824"/>
      <c r="H12" s="824"/>
      <c r="I12" s="824"/>
      <c r="J12" s="824"/>
      <c r="K12" s="824"/>
      <c r="L12" s="824"/>
      <c r="M12" s="824"/>
      <c r="N12" s="824"/>
      <c r="O12" s="824"/>
      <c r="P12" s="825"/>
      <c r="Q12" s="826"/>
      <c r="R12" s="827"/>
      <c r="S12" s="827"/>
      <c r="T12" s="827"/>
      <c r="U12" s="827"/>
      <c r="V12" s="827"/>
      <c r="W12" s="827"/>
      <c r="X12" s="827"/>
      <c r="Y12" s="827"/>
      <c r="Z12" s="827"/>
      <c r="AA12" s="827"/>
      <c r="AB12" s="827"/>
      <c r="AC12" s="827"/>
      <c r="AD12" s="827"/>
      <c r="AE12" s="828"/>
      <c r="AF12" s="811"/>
      <c r="AG12" s="812"/>
      <c r="AH12" s="812"/>
      <c r="AI12" s="812"/>
      <c r="AJ12" s="813"/>
      <c r="AK12" s="829"/>
      <c r="AL12" s="830"/>
      <c r="AM12" s="830"/>
      <c r="AN12" s="830"/>
      <c r="AO12" s="830"/>
      <c r="AP12" s="830"/>
      <c r="AQ12" s="830"/>
      <c r="AR12" s="830"/>
      <c r="AS12" s="830"/>
      <c r="AT12" s="830"/>
      <c r="AU12" s="803"/>
      <c r="AV12" s="803"/>
      <c r="AW12" s="803"/>
      <c r="AX12" s="803"/>
      <c r="AY12" s="804"/>
      <c r="AZ12" s="232"/>
      <c r="BA12" s="232"/>
      <c r="BB12" s="232"/>
      <c r="BC12" s="232"/>
      <c r="BD12" s="232"/>
      <c r="BE12" s="233"/>
      <c r="BF12" s="233"/>
      <c r="BG12" s="233"/>
      <c r="BH12" s="233"/>
      <c r="BI12" s="233"/>
      <c r="BJ12" s="233"/>
      <c r="BK12" s="233"/>
      <c r="BL12" s="233"/>
      <c r="BM12" s="233"/>
      <c r="BN12" s="233"/>
      <c r="BO12" s="233"/>
      <c r="BP12" s="233"/>
      <c r="BQ12" s="242">
        <v>6</v>
      </c>
      <c r="BR12" s="243"/>
      <c r="BS12" s="780" t="s">
        <v>566</v>
      </c>
      <c r="BT12" s="781"/>
      <c r="BU12" s="781"/>
      <c r="BV12" s="781"/>
      <c r="BW12" s="781"/>
      <c r="BX12" s="781"/>
      <c r="BY12" s="781"/>
      <c r="BZ12" s="781"/>
      <c r="CA12" s="781"/>
      <c r="CB12" s="781"/>
      <c r="CC12" s="781"/>
      <c r="CD12" s="781"/>
      <c r="CE12" s="781"/>
      <c r="CF12" s="781"/>
      <c r="CG12" s="782"/>
      <c r="CH12" s="777">
        <v>-1</v>
      </c>
      <c r="CI12" s="778"/>
      <c r="CJ12" s="778"/>
      <c r="CK12" s="778"/>
      <c r="CL12" s="779"/>
      <c r="CM12" s="777">
        <v>55</v>
      </c>
      <c r="CN12" s="778"/>
      <c r="CO12" s="778"/>
      <c r="CP12" s="778"/>
      <c r="CQ12" s="779"/>
      <c r="CR12" s="777">
        <v>5</v>
      </c>
      <c r="CS12" s="778"/>
      <c r="CT12" s="778"/>
      <c r="CU12" s="778"/>
      <c r="CV12" s="779"/>
      <c r="CW12" s="777">
        <v>10</v>
      </c>
      <c r="CX12" s="778"/>
      <c r="CY12" s="778"/>
      <c r="CZ12" s="778"/>
      <c r="DA12" s="779"/>
      <c r="DB12" s="777">
        <v>0</v>
      </c>
      <c r="DC12" s="778"/>
      <c r="DD12" s="778"/>
      <c r="DE12" s="778"/>
      <c r="DF12" s="779"/>
      <c r="DG12" s="777">
        <v>0</v>
      </c>
      <c r="DH12" s="778"/>
      <c r="DI12" s="778"/>
      <c r="DJ12" s="778"/>
      <c r="DK12" s="779"/>
      <c r="DL12" s="777">
        <v>0</v>
      </c>
      <c r="DM12" s="778"/>
      <c r="DN12" s="778"/>
      <c r="DO12" s="778"/>
      <c r="DP12" s="779"/>
      <c r="DQ12" s="777">
        <v>0</v>
      </c>
      <c r="DR12" s="778"/>
      <c r="DS12" s="778"/>
      <c r="DT12" s="778"/>
      <c r="DU12" s="779"/>
      <c r="DV12" s="800"/>
      <c r="DW12" s="801"/>
      <c r="DX12" s="801"/>
      <c r="DY12" s="801"/>
      <c r="DZ12" s="802"/>
      <c r="EA12" s="234"/>
    </row>
    <row r="13" spans="1:131" s="235" customFormat="1" ht="26.25" customHeight="1">
      <c r="A13" s="241">
        <v>7</v>
      </c>
      <c r="B13" s="823"/>
      <c r="C13" s="824"/>
      <c r="D13" s="824"/>
      <c r="E13" s="824"/>
      <c r="F13" s="824"/>
      <c r="G13" s="824"/>
      <c r="H13" s="824"/>
      <c r="I13" s="824"/>
      <c r="J13" s="824"/>
      <c r="K13" s="824"/>
      <c r="L13" s="824"/>
      <c r="M13" s="824"/>
      <c r="N13" s="824"/>
      <c r="O13" s="824"/>
      <c r="P13" s="825"/>
      <c r="Q13" s="826"/>
      <c r="R13" s="827"/>
      <c r="S13" s="827"/>
      <c r="T13" s="827"/>
      <c r="U13" s="827"/>
      <c r="V13" s="827"/>
      <c r="W13" s="827"/>
      <c r="X13" s="827"/>
      <c r="Y13" s="827"/>
      <c r="Z13" s="827"/>
      <c r="AA13" s="827"/>
      <c r="AB13" s="827"/>
      <c r="AC13" s="827"/>
      <c r="AD13" s="827"/>
      <c r="AE13" s="828"/>
      <c r="AF13" s="811"/>
      <c r="AG13" s="812"/>
      <c r="AH13" s="812"/>
      <c r="AI13" s="812"/>
      <c r="AJ13" s="813"/>
      <c r="AK13" s="829"/>
      <c r="AL13" s="830"/>
      <c r="AM13" s="830"/>
      <c r="AN13" s="830"/>
      <c r="AO13" s="830"/>
      <c r="AP13" s="830"/>
      <c r="AQ13" s="830"/>
      <c r="AR13" s="830"/>
      <c r="AS13" s="830"/>
      <c r="AT13" s="830"/>
      <c r="AU13" s="803"/>
      <c r="AV13" s="803"/>
      <c r="AW13" s="803"/>
      <c r="AX13" s="803"/>
      <c r="AY13" s="804"/>
      <c r="AZ13" s="232"/>
      <c r="BA13" s="232"/>
      <c r="BB13" s="232"/>
      <c r="BC13" s="232"/>
      <c r="BD13" s="232"/>
      <c r="BE13" s="233"/>
      <c r="BF13" s="233"/>
      <c r="BG13" s="233"/>
      <c r="BH13" s="233"/>
      <c r="BI13" s="233"/>
      <c r="BJ13" s="233"/>
      <c r="BK13" s="233"/>
      <c r="BL13" s="233"/>
      <c r="BM13" s="233"/>
      <c r="BN13" s="233"/>
      <c r="BO13" s="233"/>
      <c r="BP13" s="233"/>
      <c r="BQ13" s="242">
        <v>7</v>
      </c>
      <c r="BR13" s="243"/>
      <c r="BS13" s="780"/>
      <c r="BT13" s="781"/>
      <c r="BU13" s="781"/>
      <c r="BV13" s="781"/>
      <c r="BW13" s="781"/>
      <c r="BX13" s="781"/>
      <c r="BY13" s="781"/>
      <c r="BZ13" s="781"/>
      <c r="CA13" s="781"/>
      <c r="CB13" s="781"/>
      <c r="CC13" s="781"/>
      <c r="CD13" s="781"/>
      <c r="CE13" s="781"/>
      <c r="CF13" s="781"/>
      <c r="CG13" s="782"/>
      <c r="CH13" s="777"/>
      <c r="CI13" s="778"/>
      <c r="CJ13" s="778"/>
      <c r="CK13" s="778"/>
      <c r="CL13" s="779"/>
      <c r="CM13" s="777"/>
      <c r="CN13" s="778"/>
      <c r="CO13" s="778"/>
      <c r="CP13" s="778"/>
      <c r="CQ13" s="779"/>
      <c r="CR13" s="777"/>
      <c r="CS13" s="778"/>
      <c r="CT13" s="778"/>
      <c r="CU13" s="778"/>
      <c r="CV13" s="779"/>
      <c r="CW13" s="777"/>
      <c r="CX13" s="778"/>
      <c r="CY13" s="778"/>
      <c r="CZ13" s="778"/>
      <c r="DA13" s="779"/>
      <c r="DB13" s="777"/>
      <c r="DC13" s="778"/>
      <c r="DD13" s="778"/>
      <c r="DE13" s="778"/>
      <c r="DF13" s="779"/>
      <c r="DG13" s="777"/>
      <c r="DH13" s="778"/>
      <c r="DI13" s="778"/>
      <c r="DJ13" s="778"/>
      <c r="DK13" s="779"/>
      <c r="DL13" s="777"/>
      <c r="DM13" s="778"/>
      <c r="DN13" s="778"/>
      <c r="DO13" s="778"/>
      <c r="DP13" s="779"/>
      <c r="DQ13" s="777"/>
      <c r="DR13" s="778"/>
      <c r="DS13" s="778"/>
      <c r="DT13" s="778"/>
      <c r="DU13" s="779"/>
      <c r="DV13" s="800"/>
      <c r="DW13" s="801"/>
      <c r="DX13" s="801"/>
      <c r="DY13" s="801"/>
      <c r="DZ13" s="802"/>
      <c r="EA13" s="234"/>
    </row>
    <row r="14" spans="1:131" s="235" customFormat="1" ht="26.25" customHeight="1">
      <c r="A14" s="241">
        <v>8</v>
      </c>
      <c r="B14" s="823"/>
      <c r="C14" s="824"/>
      <c r="D14" s="824"/>
      <c r="E14" s="824"/>
      <c r="F14" s="824"/>
      <c r="G14" s="824"/>
      <c r="H14" s="824"/>
      <c r="I14" s="824"/>
      <c r="J14" s="824"/>
      <c r="K14" s="824"/>
      <c r="L14" s="824"/>
      <c r="M14" s="824"/>
      <c r="N14" s="824"/>
      <c r="O14" s="824"/>
      <c r="P14" s="825"/>
      <c r="Q14" s="826"/>
      <c r="R14" s="827"/>
      <c r="S14" s="827"/>
      <c r="T14" s="827"/>
      <c r="U14" s="827"/>
      <c r="V14" s="827"/>
      <c r="W14" s="827"/>
      <c r="X14" s="827"/>
      <c r="Y14" s="827"/>
      <c r="Z14" s="827"/>
      <c r="AA14" s="827"/>
      <c r="AB14" s="827"/>
      <c r="AC14" s="827"/>
      <c r="AD14" s="827"/>
      <c r="AE14" s="828"/>
      <c r="AF14" s="811"/>
      <c r="AG14" s="812"/>
      <c r="AH14" s="812"/>
      <c r="AI14" s="812"/>
      <c r="AJ14" s="813"/>
      <c r="AK14" s="829"/>
      <c r="AL14" s="830"/>
      <c r="AM14" s="830"/>
      <c r="AN14" s="830"/>
      <c r="AO14" s="830"/>
      <c r="AP14" s="830"/>
      <c r="AQ14" s="830"/>
      <c r="AR14" s="830"/>
      <c r="AS14" s="830"/>
      <c r="AT14" s="830"/>
      <c r="AU14" s="803"/>
      <c r="AV14" s="803"/>
      <c r="AW14" s="803"/>
      <c r="AX14" s="803"/>
      <c r="AY14" s="804"/>
      <c r="AZ14" s="232"/>
      <c r="BA14" s="232"/>
      <c r="BB14" s="232"/>
      <c r="BC14" s="232"/>
      <c r="BD14" s="232"/>
      <c r="BE14" s="233"/>
      <c r="BF14" s="233"/>
      <c r="BG14" s="233"/>
      <c r="BH14" s="233"/>
      <c r="BI14" s="233"/>
      <c r="BJ14" s="233"/>
      <c r="BK14" s="233"/>
      <c r="BL14" s="233"/>
      <c r="BM14" s="233"/>
      <c r="BN14" s="233"/>
      <c r="BO14" s="233"/>
      <c r="BP14" s="233"/>
      <c r="BQ14" s="242">
        <v>8</v>
      </c>
      <c r="BR14" s="243"/>
      <c r="BS14" s="780"/>
      <c r="BT14" s="781"/>
      <c r="BU14" s="781"/>
      <c r="BV14" s="781"/>
      <c r="BW14" s="781"/>
      <c r="BX14" s="781"/>
      <c r="BY14" s="781"/>
      <c r="BZ14" s="781"/>
      <c r="CA14" s="781"/>
      <c r="CB14" s="781"/>
      <c r="CC14" s="781"/>
      <c r="CD14" s="781"/>
      <c r="CE14" s="781"/>
      <c r="CF14" s="781"/>
      <c r="CG14" s="782"/>
      <c r="CH14" s="777"/>
      <c r="CI14" s="778"/>
      <c r="CJ14" s="778"/>
      <c r="CK14" s="778"/>
      <c r="CL14" s="779"/>
      <c r="CM14" s="777"/>
      <c r="CN14" s="778"/>
      <c r="CO14" s="778"/>
      <c r="CP14" s="778"/>
      <c r="CQ14" s="779"/>
      <c r="CR14" s="777"/>
      <c r="CS14" s="778"/>
      <c r="CT14" s="778"/>
      <c r="CU14" s="778"/>
      <c r="CV14" s="779"/>
      <c r="CW14" s="777"/>
      <c r="CX14" s="778"/>
      <c r="CY14" s="778"/>
      <c r="CZ14" s="778"/>
      <c r="DA14" s="779"/>
      <c r="DB14" s="777"/>
      <c r="DC14" s="778"/>
      <c r="DD14" s="778"/>
      <c r="DE14" s="778"/>
      <c r="DF14" s="779"/>
      <c r="DG14" s="777"/>
      <c r="DH14" s="778"/>
      <c r="DI14" s="778"/>
      <c r="DJ14" s="778"/>
      <c r="DK14" s="779"/>
      <c r="DL14" s="777"/>
      <c r="DM14" s="778"/>
      <c r="DN14" s="778"/>
      <c r="DO14" s="778"/>
      <c r="DP14" s="779"/>
      <c r="DQ14" s="777"/>
      <c r="DR14" s="778"/>
      <c r="DS14" s="778"/>
      <c r="DT14" s="778"/>
      <c r="DU14" s="779"/>
      <c r="DV14" s="800"/>
      <c r="DW14" s="801"/>
      <c r="DX14" s="801"/>
      <c r="DY14" s="801"/>
      <c r="DZ14" s="802"/>
      <c r="EA14" s="234"/>
    </row>
    <row r="15" spans="1:131" s="235" customFormat="1" ht="26.25" customHeight="1">
      <c r="A15" s="241">
        <v>9</v>
      </c>
      <c r="B15" s="823"/>
      <c r="C15" s="824"/>
      <c r="D15" s="824"/>
      <c r="E15" s="824"/>
      <c r="F15" s="824"/>
      <c r="G15" s="824"/>
      <c r="H15" s="824"/>
      <c r="I15" s="824"/>
      <c r="J15" s="824"/>
      <c r="K15" s="824"/>
      <c r="L15" s="824"/>
      <c r="M15" s="824"/>
      <c r="N15" s="824"/>
      <c r="O15" s="824"/>
      <c r="P15" s="825"/>
      <c r="Q15" s="826"/>
      <c r="R15" s="827"/>
      <c r="S15" s="827"/>
      <c r="T15" s="827"/>
      <c r="U15" s="827"/>
      <c r="V15" s="827"/>
      <c r="W15" s="827"/>
      <c r="X15" s="827"/>
      <c r="Y15" s="827"/>
      <c r="Z15" s="827"/>
      <c r="AA15" s="827"/>
      <c r="AB15" s="827"/>
      <c r="AC15" s="827"/>
      <c r="AD15" s="827"/>
      <c r="AE15" s="828"/>
      <c r="AF15" s="811"/>
      <c r="AG15" s="812"/>
      <c r="AH15" s="812"/>
      <c r="AI15" s="812"/>
      <c r="AJ15" s="813"/>
      <c r="AK15" s="829"/>
      <c r="AL15" s="830"/>
      <c r="AM15" s="830"/>
      <c r="AN15" s="830"/>
      <c r="AO15" s="830"/>
      <c r="AP15" s="830"/>
      <c r="AQ15" s="830"/>
      <c r="AR15" s="830"/>
      <c r="AS15" s="830"/>
      <c r="AT15" s="830"/>
      <c r="AU15" s="803"/>
      <c r="AV15" s="803"/>
      <c r="AW15" s="803"/>
      <c r="AX15" s="803"/>
      <c r="AY15" s="804"/>
      <c r="AZ15" s="232"/>
      <c r="BA15" s="232"/>
      <c r="BB15" s="232"/>
      <c r="BC15" s="232"/>
      <c r="BD15" s="232"/>
      <c r="BE15" s="233"/>
      <c r="BF15" s="233"/>
      <c r="BG15" s="233"/>
      <c r="BH15" s="233"/>
      <c r="BI15" s="233"/>
      <c r="BJ15" s="233"/>
      <c r="BK15" s="233"/>
      <c r="BL15" s="233"/>
      <c r="BM15" s="233"/>
      <c r="BN15" s="233"/>
      <c r="BO15" s="233"/>
      <c r="BP15" s="233"/>
      <c r="BQ15" s="242">
        <v>9</v>
      </c>
      <c r="BR15" s="243"/>
      <c r="BS15" s="780"/>
      <c r="BT15" s="781"/>
      <c r="BU15" s="781"/>
      <c r="BV15" s="781"/>
      <c r="BW15" s="781"/>
      <c r="BX15" s="781"/>
      <c r="BY15" s="781"/>
      <c r="BZ15" s="781"/>
      <c r="CA15" s="781"/>
      <c r="CB15" s="781"/>
      <c r="CC15" s="781"/>
      <c r="CD15" s="781"/>
      <c r="CE15" s="781"/>
      <c r="CF15" s="781"/>
      <c r="CG15" s="782"/>
      <c r="CH15" s="777"/>
      <c r="CI15" s="778"/>
      <c r="CJ15" s="778"/>
      <c r="CK15" s="778"/>
      <c r="CL15" s="779"/>
      <c r="CM15" s="777"/>
      <c r="CN15" s="778"/>
      <c r="CO15" s="778"/>
      <c r="CP15" s="778"/>
      <c r="CQ15" s="779"/>
      <c r="CR15" s="777"/>
      <c r="CS15" s="778"/>
      <c r="CT15" s="778"/>
      <c r="CU15" s="778"/>
      <c r="CV15" s="779"/>
      <c r="CW15" s="777"/>
      <c r="CX15" s="778"/>
      <c r="CY15" s="778"/>
      <c r="CZ15" s="778"/>
      <c r="DA15" s="779"/>
      <c r="DB15" s="777"/>
      <c r="DC15" s="778"/>
      <c r="DD15" s="778"/>
      <c r="DE15" s="778"/>
      <c r="DF15" s="779"/>
      <c r="DG15" s="777"/>
      <c r="DH15" s="778"/>
      <c r="DI15" s="778"/>
      <c r="DJ15" s="778"/>
      <c r="DK15" s="779"/>
      <c r="DL15" s="777"/>
      <c r="DM15" s="778"/>
      <c r="DN15" s="778"/>
      <c r="DO15" s="778"/>
      <c r="DP15" s="779"/>
      <c r="DQ15" s="777"/>
      <c r="DR15" s="778"/>
      <c r="DS15" s="778"/>
      <c r="DT15" s="778"/>
      <c r="DU15" s="779"/>
      <c r="DV15" s="800"/>
      <c r="DW15" s="801"/>
      <c r="DX15" s="801"/>
      <c r="DY15" s="801"/>
      <c r="DZ15" s="802"/>
      <c r="EA15" s="234"/>
    </row>
    <row r="16" spans="1:131" s="235" customFormat="1" ht="26.25" customHeight="1">
      <c r="A16" s="241">
        <v>10</v>
      </c>
      <c r="B16" s="823"/>
      <c r="C16" s="824"/>
      <c r="D16" s="824"/>
      <c r="E16" s="824"/>
      <c r="F16" s="824"/>
      <c r="G16" s="824"/>
      <c r="H16" s="824"/>
      <c r="I16" s="824"/>
      <c r="J16" s="824"/>
      <c r="K16" s="824"/>
      <c r="L16" s="824"/>
      <c r="M16" s="824"/>
      <c r="N16" s="824"/>
      <c r="O16" s="824"/>
      <c r="P16" s="825"/>
      <c r="Q16" s="826"/>
      <c r="R16" s="827"/>
      <c r="S16" s="827"/>
      <c r="T16" s="827"/>
      <c r="U16" s="827"/>
      <c r="V16" s="827"/>
      <c r="W16" s="827"/>
      <c r="X16" s="827"/>
      <c r="Y16" s="827"/>
      <c r="Z16" s="827"/>
      <c r="AA16" s="827"/>
      <c r="AB16" s="827"/>
      <c r="AC16" s="827"/>
      <c r="AD16" s="827"/>
      <c r="AE16" s="828"/>
      <c r="AF16" s="811"/>
      <c r="AG16" s="812"/>
      <c r="AH16" s="812"/>
      <c r="AI16" s="812"/>
      <c r="AJ16" s="813"/>
      <c r="AK16" s="829"/>
      <c r="AL16" s="830"/>
      <c r="AM16" s="830"/>
      <c r="AN16" s="830"/>
      <c r="AO16" s="830"/>
      <c r="AP16" s="830"/>
      <c r="AQ16" s="830"/>
      <c r="AR16" s="830"/>
      <c r="AS16" s="830"/>
      <c r="AT16" s="830"/>
      <c r="AU16" s="803"/>
      <c r="AV16" s="803"/>
      <c r="AW16" s="803"/>
      <c r="AX16" s="803"/>
      <c r="AY16" s="804"/>
      <c r="AZ16" s="232"/>
      <c r="BA16" s="232"/>
      <c r="BB16" s="232"/>
      <c r="BC16" s="232"/>
      <c r="BD16" s="232"/>
      <c r="BE16" s="233"/>
      <c r="BF16" s="233"/>
      <c r="BG16" s="233"/>
      <c r="BH16" s="233"/>
      <c r="BI16" s="233"/>
      <c r="BJ16" s="233"/>
      <c r="BK16" s="233"/>
      <c r="BL16" s="233"/>
      <c r="BM16" s="233"/>
      <c r="BN16" s="233"/>
      <c r="BO16" s="233"/>
      <c r="BP16" s="233"/>
      <c r="BQ16" s="242">
        <v>10</v>
      </c>
      <c r="BR16" s="243"/>
      <c r="BS16" s="780"/>
      <c r="BT16" s="781"/>
      <c r="BU16" s="781"/>
      <c r="BV16" s="781"/>
      <c r="BW16" s="781"/>
      <c r="BX16" s="781"/>
      <c r="BY16" s="781"/>
      <c r="BZ16" s="781"/>
      <c r="CA16" s="781"/>
      <c r="CB16" s="781"/>
      <c r="CC16" s="781"/>
      <c r="CD16" s="781"/>
      <c r="CE16" s="781"/>
      <c r="CF16" s="781"/>
      <c r="CG16" s="782"/>
      <c r="CH16" s="777"/>
      <c r="CI16" s="778"/>
      <c r="CJ16" s="778"/>
      <c r="CK16" s="778"/>
      <c r="CL16" s="779"/>
      <c r="CM16" s="777"/>
      <c r="CN16" s="778"/>
      <c r="CO16" s="778"/>
      <c r="CP16" s="778"/>
      <c r="CQ16" s="779"/>
      <c r="CR16" s="777"/>
      <c r="CS16" s="778"/>
      <c r="CT16" s="778"/>
      <c r="CU16" s="778"/>
      <c r="CV16" s="779"/>
      <c r="CW16" s="777"/>
      <c r="CX16" s="778"/>
      <c r="CY16" s="778"/>
      <c r="CZ16" s="778"/>
      <c r="DA16" s="779"/>
      <c r="DB16" s="777"/>
      <c r="DC16" s="778"/>
      <c r="DD16" s="778"/>
      <c r="DE16" s="778"/>
      <c r="DF16" s="779"/>
      <c r="DG16" s="777"/>
      <c r="DH16" s="778"/>
      <c r="DI16" s="778"/>
      <c r="DJ16" s="778"/>
      <c r="DK16" s="779"/>
      <c r="DL16" s="777"/>
      <c r="DM16" s="778"/>
      <c r="DN16" s="778"/>
      <c r="DO16" s="778"/>
      <c r="DP16" s="779"/>
      <c r="DQ16" s="777"/>
      <c r="DR16" s="778"/>
      <c r="DS16" s="778"/>
      <c r="DT16" s="778"/>
      <c r="DU16" s="779"/>
      <c r="DV16" s="800"/>
      <c r="DW16" s="801"/>
      <c r="DX16" s="801"/>
      <c r="DY16" s="801"/>
      <c r="DZ16" s="802"/>
      <c r="EA16" s="234"/>
    </row>
    <row r="17" spans="1:131" s="235" customFormat="1" ht="26.25" customHeight="1">
      <c r="A17" s="241">
        <v>11</v>
      </c>
      <c r="B17" s="823"/>
      <c r="C17" s="824"/>
      <c r="D17" s="824"/>
      <c r="E17" s="824"/>
      <c r="F17" s="824"/>
      <c r="G17" s="824"/>
      <c r="H17" s="824"/>
      <c r="I17" s="824"/>
      <c r="J17" s="824"/>
      <c r="K17" s="824"/>
      <c r="L17" s="824"/>
      <c r="M17" s="824"/>
      <c r="N17" s="824"/>
      <c r="O17" s="824"/>
      <c r="P17" s="825"/>
      <c r="Q17" s="826"/>
      <c r="R17" s="827"/>
      <c r="S17" s="827"/>
      <c r="T17" s="827"/>
      <c r="U17" s="827"/>
      <c r="V17" s="827"/>
      <c r="W17" s="827"/>
      <c r="X17" s="827"/>
      <c r="Y17" s="827"/>
      <c r="Z17" s="827"/>
      <c r="AA17" s="827"/>
      <c r="AB17" s="827"/>
      <c r="AC17" s="827"/>
      <c r="AD17" s="827"/>
      <c r="AE17" s="828"/>
      <c r="AF17" s="811"/>
      <c r="AG17" s="812"/>
      <c r="AH17" s="812"/>
      <c r="AI17" s="812"/>
      <c r="AJ17" s="813"/>
      <c r="AK17" s="829"/>
      <c r="AL17" s="830"/>
      <c r="AM17" s="830"/>
      <c r="AN17" s="830"/>
      <c r="AO17" s="830"/>
      <c r="AP17" s="830"/>
      <c r="AQ17" s="830"/>
      <c r="AR17" s="830"/>
      <c r="AS17" s="830"/>
      <c r="AT17" s="830"/>
      <c r="AU17" s="803"/>
      <c r="AV17" s="803"/>
      <c r="AW17" s="803"/>
      <c r="AX17" s="803"/>
      <c r="AY17" s="804"/>
      <c r="AZ17" s="232"/>
      <c r="BA17" s="232"/>
      <c r="BB17" s="232"/>
      <c r="BC17" s="232"/>
      <c r="BD17" s="232"/>
      <c r="BE17" s="233"/>
      <c r="BF17" s="233"/>
      <c r="BG17" s="233"/>
      <c r="BH17" s="233"/>
      <c r="BI17" s="233"/>
      <c r="BJ17" s="233"/>
      <c r="BK17" s="233"/>
      <c r="BL17" s="233"/>
      <c r="BM17" s="233"/>
      <c r="BN17" s="233"/>
      <c r="BO17" s="233"/>
      <c r="BP17" s="233"/>
      <c r="BQ17" s="242">
        <v>11</v>
      </c>
      <c r="BR17" s="243"/>
      <c r="BS17" s="780"/>
      <c r="BT17" s="781"/>
      <c r="BU17" s="781"/>
      <c r="BV17" s="781"/>
      <c r="BW17" s="781"/>
      <c r="BX17" s="781"/>
      <c r="BY17" s="781"/>
      <c r="BZ17" s="781"/>
      <c r="CA17" s="781"/>
      <c r="CB17" s="781"/>
      <c r="CC17" s="781"/>
      <c r="CD17" s="781"/>
      <c r="CE17" s="781"/>
      <c r="CF17" s="781"/>
      <c r="CG17" s="782"/>
      <c r="CH17" s="777"/>
      <c r="CI17" s="778"/>
      <c r="CJ17" s="778"/>
      <c r="CK17" s="778"/>
      <c r="CL17" s="779"/>
      <c r="CM17" s="777"/>
      <c r="CN17" s="778"/>
      <c r="CO17" s="778"/>
      <c r="CP17" s="778"/>
      <c r="CQ17" s="779"/>
      <c r="CR17" s="777"/>
      <c r="CS17" s="778"/>
      <c r="CT17" s="778"/>
      <c r="CU17" s="778"/>
      <c r="CV17" s="779"/>
      <c r="CW17" s="777"/>
      <c r="CX17" s="778"/>
      <c r="CY17" s="778"/>
      <c r="CZ17" s="778"/>
      <c r="DA17" s="779"/>
      <c r="DB17" s="777"/>
      <c r="DC17" s="778"/>
      <c r="DD17" s="778"/>
      <c r="DE17" s="778"/>
      <c r="DF17" s="779"/>
      <c r="DG17" s="777"/>
      <c r="DH17" s="778"/>
      <c r="DI17" s="778"/>
      <c r="DJ17" s="778"/>
      <c r="DK17" s="779"/>
      <c r="DL17" s="777"/>
      <c r="DM17" s="778"/>
      <c r="DN17" s="778"/>
      <c r="DO17" s="778"/>
      <c r="DP17" s="779"/>
      <c r="DQ17" s="777"/>
      <c r="DR17" s="778"/>
      <c r="DS17" s="778"/>
      <c r="DT17" s="778"/>
      <c r="DU17" s="779"/>
      <c r="DV17" s="800"/>
      <c r="DW17" s="801"/>
      <c r="DX17" s="801"/>
      <c r="DY17" s="801"/>
      <c r="DZ17" s="802"/>
      <c r="EA17" s="234"/>
    </row>
    <row r="18" spans="1:131" s="235" customFormat="1" ht="26.25" customHeight="1">
      <c r="A18" s="241">
        <v>12</v>
      </c>
      <c r="B18" s="823"/>
      <c r="C18" s="824"/>
      <c r="D18" s="824"/>
      <c r="E18" s="824"/>
      <c r="F18" s="824"/>
      <c r="G18" s="824"/>
      <c r="H18" s="824"/>
      <c r="I18" s="824"/>
      <c r="J18" s="824"/>
      <c r="K18" s="824"/>
      <c r="L18" s="824"/>
      <c r="M18" s="824"/>
      <c r="N18" s="824"/>
      <c r="O18" s="824"/>
      <c r="P18" s="825"/>
      <c r="Q18" s="826"/>
      <c r="R18" s="827"/>
      <c r="S18" s="827"/>
      <c r="T18" s="827"/>
      <c r="U18" s="827"/>
      <c r="V18" s="827"/>
      <c r="W18" s="827"/>
      <c r="X18" s="827"/>
      <c r="Y18" s="827"/>
      <c r="Z18" s="827"/>
      <c r="AA18" s="827"/>
      <c r="AB18" s="827"/>
      <c r="AC18" s="827"/>
      <c r="AD18" s="827"/>
      <c r="AE18" s="828"/>
      <c r="AF18" s="811"/>
      <c r="AG18" s="812"/>
      <c r="AH18" s="812"/>
      <c r="AI18" s="812"/>
      <c r="AJ18" s="813"/>
      <c r="AK18" s="829"/>
      <c r="AL18" s="830"/>
      <c r="AM18" s="830"/>
      <c r="AN18" s="830"/>
      <c r="AO18" s="830"/>
      <c r="AP18" s="830"/>
      <c r="AQ18" s="830"/>
      <c r="AR18" s="830"/>
      <c r="AS18" s="830"/>
      <c r="AT18" s="830"/>
      <c r="AU18" s="803"/>
      <c r="AV18" s="803"/>
      <c r="AW18" s="803"/>
      <c r="AX18" s="803"/>
      <c r="AY18" s="804"/>
      <c r="AZ18" s="232"/>
      <c r="BA18" s="232"/>
      <c r="BB18" s="232"/>
      <c r="BC18" s="232"/>
      <c r="BD18" s="232"/>
      <c r="BE18" s="233"/>
      <c r="BF18" s="233"/>
      <c r="BG18" s="233"/>
      <c r="BH18" s="233"/>
      <c r="BI18" s="233"/>
      <c r="BJ18" s="233"/>
      <c r="BK18" s="233"/>
      <c r="BL18" s="233"/>
      <c r="BM18" s="233"/>
      <c r="BN18" s="233"/>
      <c r="BO18" s="233"/>
      <c r="BP18" s="233"/>
      <c r="BQ18" s="242">
        <v>12</v>
      </c>
      <c r="BR18" s="243"/>
      <c r="BS18" s="780"/>
      <c r="BT18" s="781"/>
      <c r="BU18" s="781"/>
      <c r="BV18" s="781"/>
      <c r="BW18" s="781"/>
      <c r="BX18" s="781"/>
      <c r="BY18" s="781"/>
      <c r="BZ18" s="781"/>
      <c r="CA18" s="781"/>
      <c r="CB18" s="781"/>
      <c r="CC18" s="781"/>
      <c r="CD18" s="781"/>
      <c r="CE18" s="781"/>
      <c r="CF18" s="781"/>
      <c r="CG18" s="782"/>
      <c r="CH18" s="777"/>
      <c r="CI18" s="778"/>
      <c r="CJ18" s="778"/>
      <c r="CK18" s="778"/>
      <c r="CL18" s="779"/>
      <c r="CM18" s="777"/>
      <c r="CN18" s="778"/>
      <c r="CO18" s="778"/>
      <c r="CP18" s="778"/>
      <c r="CQ18" s="779"/>
      <c r="CR18" s="777"/>
      <c r="CS18" s="778"/>
      <c r="CT18" s="778"/>
      <c r="CU18" s="778"/>
      <c r="CV18" s="779"/>
      <c r="CW18" s="777"/>
      <c r="CX18" s="778"/>
      <c r="CY18" s="778"/>
      <c r="CZ18" s="778"/>
      <c r="DA18" s="779"/>
      <c r="DB18" s="777"/>
      <c r="DC18" s="778"/>
      <c r="DD18" s="778"/>
      <c r="DE18" s="778"/>
      <c r="DF18" s="779"/>
      <c r="DG18" s="777"/>
      <c r="DH18" s="778"/>
      <c r="DI18" s="778"/>
      <c r="DJ18" s="778"/>
      <c r="DK18" s="779"/>
      <c r="DL18" s="777"/>
      <c r="DM18" s="778"/>
      <c r="DN18" s="778"/>
      <c r="DO18" s="778"/>
      <c r="DP18" s="779"/>
      <c r="DQ18" s="777"/>
      <c r="DR18" s="778"/>
      <c r="DS18" s="778"/>
      <c r="DT18" s="778"/>
      <c r="DU18" s="779"/>
      <c r="DV18" s="800"/>
      <c r="DW18" s="801"/>
      <c r="DX18" s="801"/>
      <c r="DY18" s="801"/>
      <c r="DZ18" s="802"/>
      <c r="EA18" s="234"/>
    </row>
    <row r="19" spans="1:131" s="235" customFormat="1" ht="26.25" customHeight="1">
      <c r="A19" s="241">
        <v>13</v>
      </c>
      <c r="B19" s="823"/>
      <c r="C19" s="824"/>
      <c r="D19" s="824"/>
      <c r="E19" s="824"/>
      <c r="F19" s="824"/>
      <c r="G19" s="824"/>
      <c r="H19" s="824"/>
      <c r="I19" s="824"/>
      <c r="J19" s="824"/>
      <c r="K19" s="824"/>
      <c r="L19" s="824"/>
      <c r="M19" s="824"/>
      <c r="N19" s="824"/>
      <c r="O19" s="824"/>
      <c r="P19" s="825"/>
      <c r="Q19" s="826"/>
      <c r="R19" s="827"/>
      <c r="S19" s="827"/>
      <c r="T19" s="827"/>
      <c r="U19" s="827"/>
      <c r="V19" s="827"/>
      <c r="W19" s="827"/>
      <c r="X19" s="827"/>
      <c r="Y19" s="827"/>
      <c r="Z19" s="827"/>
      <c r="AA19" s="827"/>
      <c r="AB19" s="827"/>
      <c r="AC19" s="827"/>
      <c r="AD19" s="827"/>
      <c r="AE19" s="828"/>
      <c r="AF19" s="811"/>
      <c r="AG19" s="812"/>
      <c r="AH19" s="812"/>
      <c r="AI19" s="812"/>
      <c r="AJ19" s="813"/>
      <c r="AK19" s="829"/>
      <c r="AL19" s="830"/>
      <c r="AM19" s="830"/>
      <c r="AN19" s="830"/>
      <c r="AO19" s="830"/>
      <c r="AP19" s="830"/>
      <c r="AQ19" s="830"/>
      <c r="AR19" s="830"/>
      <c r="AS19" s="830"/>
      <c r="AT19" s="830"/>
      <c r="AU19" s="803"/>
      <c r="AV19" s="803"/>
      <c r="AW19" s="803"/>
      <c r="AX19" s="803"/>
      <c r="AY19" s="804"/>
      <c r="AZ19" s="232"/>
      <c r="BA19" s="232"/>
      <c r="BB19" s="232"/>
      <c r="BC19" s="232"/>
      <c r="BD19" s="232"/>
      <c r="BE19" s="233"/>
      <c r="BF19" s="233"/>
      <c r="BG19" s="233"/>
      <c r="BH19" s="233"/>
      <c r="BI19" s="233"/>
      <c r="BJ19" s="233"/>
      <c r="BK19" s="233"/>
      <c r="BL19" s="233"/>
      <c r="BM19" s="233"/>
      <c r="BN19" s="233"/>
      <c r="BO19" s="233"/>
      <c r="BP19" s="233"/>
      <c r="BQ19" s="242">
        <v>13</v>
      </c>
      <c r="BR19" s="243"/>
      <c r="BS19" s="780"/>
      <c r="BT19" s="781"/>
      <c r="BU19" s="781"/>
      <c r="BV19" s="781"/>
      <c r="BW19" s="781"/>
      <c r="BX19" s="781"/>
      <c r="BY19" s="781"/>
      <c r="BZ19" s="781"/>
      <c r="CA19" s="781"/>
      <c r="CB19" s="781"/>
      <c r="CC19" s="781"/>
      <c r="CD19" s="781"/>
      <c r="CE19" s="781"/>
      <c r="CF19" s="781"/>
      <c r="CG19" s="782"/>
      <c r="CH19" s="777"/>
      <c r="CI19" s="778"/>
      <c r="CJ19" s="778"/>
      <c r="CK19" s="778"/>
      <c r="CL19" s="779"/>
      <c r="CM19" s="777"/>
      <c r="CN19" s="778"/>
      <c r="CO19" s="778"/>
      <c r="CP19" s="778"/>
      <c r="CQ19" s="779"/>
      <c r="CR19" s="777"/>
      <c r="CS19" s="778"/>
      <c r="CT19" s="778"/>
      <c r="CU19" s="778"/>
      <c r="CV19" s="779"/>
      <c r="CW19" s="777"/>
      <c r="CX19" s="778"/>
      <c r="CY19" s="778"/>
      <c r="CZ19" s="778"/>
      <c r="DA19" s="779"/>
      <c r="DB19" s="777"/>
      <c r="DC19" s="778"/>
      <c r="DD19" s="778"/>
      <c r="DE19" s="778"/>
      <c r="DF19" s="779"/>
      <c r="DG19" s="777"/>
      <c r="DH19" s="778"/>
      <c r="DI19" s="778"/>
      <c r="DJ19" s="778"/>
      <c r="DK19" s="779"/>
      <c r="DL19" s="777"/>
      <c r="DM19" s="778"/>
      <c r="DN19" s="778"/>
      <c r="DO19" s="778"/>
      <c r="DP19" s="779"/>
      <c r="DQ19" s="777"/>
      <c r="DR19" s="778"/>
      <c r="DS19" s="778"/>
      <c r="DT19" s="778"/>
      <c r="DU19" s="779"/>
      <c r="DV19" s="800"/>
      <c r="DW19" s="801"/>
      <c r="DX19" s="801"/>
      <c r="DY19" s="801"/>
      <c r="DZ19" s="802"/>
      <c r="EA19" s="234"/>
    </row>
    <row r="20" spans="1:131" s="235" customFormat="1" ht="26.25" customHeight="1">
      <c r="A20" s="241">
        <v>14</v>
      </c>
      <c r="B20" s="823"/>
      <c r="C20" s="824"/>
      <c r="D20" s="824"/>
      <c r="E20" s="824"/>
      <c r="F20" s="824"/>
      <c r="G20" s="824"/>
      <c r="H20" s="824"/>
      <c r="I20" s="824"/>
      <c r="J20" s="824"/>
      <c r="K20" s="824"/>
      <c r="L20" s="824"/>
      <c r="M20" s="824"/>
      <c r="N20" s="824"/>
      <c r="O20" s="824"/>
      <c r="P20" s="825"/>
      <c r="Q20" s="826"/>
      <c r="R20" s="827"/>
      <c r="S20" s="827"/>
      <c r="T20" s="827"/>
      <c r="U20" s="827"/>
      <c r="V20" s="827"/>
      <c r="W20" s="827"/>
      <c r="X20" s="827"/>
      <c r="Y20" s="827"/>
      <c r="Z20" s="827"/>
      <c r="AA20" s="827"/>
      <c r="AB20" s="827"/>
      <c r="AC20" s="827"/>
      <c r="AD20" s="827"/>
      <c r="AE20" s="828"/>
      <c r="AF20" s="811"/>
      <c r="AG20" s="812"/>
      <c r="AH20" s="812"/>
      <c r="AI20" s="812"/>
      <c r="AJ20" s="813"/>
      <c r="AK20" s="829"/>
      <c r="AL20" s="830"/>
      <c r="AM20" s="830"/>
      <c r="AN20" s="830"/>
      <c r="AO20" s="830"/>
      <c r="AP20" s="830"/>
      <c r="AQ20" s="830"/>
      <c r="AR20" s="830"/>
      <c r="AS20" s="830"/>
      <c r="AT20" s="830"/>
      <c r="AU20" s="803"/>
      <c r="AV20" s="803"/>
      <c r="AW20" s="803"/>
      <c r="AX20" s="803"/>
      <c r="AY20" s="804"/>
      <c r="AZ20" s="232"/>
      <c r="BA20" s="232"/>
      <c r="BB20" s="232"/>
      <c r="BC20" s="232"/>
      <c r="BD20" s="232"/>
      <c r="BE20" s="233"/>
      <c r="BF20" s="233"/>
      <c r="BG20" s="233"/>
      <c r="BH20" s="233"/>
      <c r="BI20" s="233"/>
      <c r="BJ20" s="233"/>
      <c r="BK20" s="233"/>
      <c r="BL20" s="233"/>
      <c r="BM20" s="233"/>
      <c r="BN20" s="233"/>
      <c r="BO20" s="233"/>
      <c r="BP20" s="233"/>
      <c r="BQ20" s="242">
        <v>14</v>
      </c>
      <c r="BR20" s="243"/>
      <c r="BS20" s="780"/>
      <c r="BT20" s="781"/>
      <c r="BU20" s="781"/>
      <c r="BV20" s="781"/>
      <c r="BW20" s="781"/>
      <c r="BX20" s="781"/>
      <c r="BY20" s="781"/>
      <c r="BZ20" s="781"/>
      <c r="CA20" s="781"/>
      <c r="CB20" s="781"/>
      <c r="CC20" s="781"/>
      <c r="CD20" s="781"/>
      <c r="CE20" s="781"/>
      <c r="CF20" s="781"/>
      <c r="CG20" s="782"/>
      <c r="CH20" s="777"/>
      <c r="CI20" s="778"/>
      <c r="CJ20" s="778"/>
      <c r="CK20" s="778"/>
      <c r="CL20" s="779"/>
      <c r="CM20" s="777"/>
      <c r="CN20" s="778"/>
      <c r="CO20" s="778"/>
      <c r="CP20" s="778"/>
      <c r="CQ20" s="779"/>
      <c r="CR20" s="777"/>
      <c r="CS20" s="778"/>
      <c r="CT20" s="778"/>
      <c r="CU20" s="778"/>
      <c r="CV20" s="779"/>
      <c r="CW20" s="777"/>
      <c r="CX20" s="778"/>
      <c r="CY20" s="778"/>
      <c r="CZ20" s="778"/>
      <c r="DA20" s="779"/>
      <c r="DB20" s="777"/>
      <c r="DC20" s="778"/>
      <c r="DD20" s="778"/>
      <c r="DE20" s="778"/>
      <c r="DF20" s="779"/>
      <c r="DG20" s="777"/>
      <c r="DH20" s="778"/>
      <c r="DI20" s="778"/>
      <c r="DJ20" s="778"/>
      <c r="DK20" s="779"/>
      <c r="DL20" s="777"/>
      <c r="DM20" s="778"/>
      <c r="DN20" s="778"/>
      <c r="DO20" s="778"/>
      <c r="DP20" s="779"/>
      <c r="DQ20" s="777"/>
      <c r="DR20" s="778"/>
      <c r="DS20" s="778"/>
      <c r="DT20" s="778"/>
      <c r="DU20" s="779"/>
      <c r="DV20" s="800"/>
      <c r="DW20" s="801"/>
      <c r="DX20" s="801"/>
      <c r="DY20" s="801"/>
      <c r="DZ20" s="802"/>
      <c r="EA20" s="234"/>
    </row>
    <row r="21" spans="1:131" s="235" customFormat="1" ht="26.25" customHeight="1" thickBot="1">
      <c r="A21" s="241">
        <v>15</v>
      </c>
      <c r="B21" s="823"/>
      <c r="C21" s="824"/>
      <c r="D21" s="824"/>
      <c r="E21" s="824"/>
      <c r="F21" s="824"/>
      <c r="G21" s="824"/>
      <c r="H21" s="824"/>
      <c r="I21" s="824"/>
      <c r="J21" s="824"/>
      <c r="K21" s="824"/>
      <c r="L21" s="824"/>
      <c r="M21" s="824"/>
      <c r="N21" s="824"/>
      <c r="O21" s="824"/>
      <c r="P21" s="825"/>
      <c r="Q21" s="826"/>
      <c r="R21" s="827"/>
      <c r="S21" s="827"/>
      <c r="T21" s="827"/>
      <c r="U21" s="827"/>
      <c r="V21" s="827"/>
      <c r="W21" s="827"/>
      <c r="X21" s="827"/>
      <c r="Y21" s="827"/>
      <c r="Z21" s="827"/>
      <c r="AA21" s="827"/>
      <c r="AB21" s="827"/>
      <c r="AC21" s="827"/>
      <c r="AD21" s="827"/>
      <c r="AE21" s="828"/>
      <c r="AF21" s="811"/>
      <c r="AG21" s="812"/>
      <c r="AH21" s="812"/>
      <c r="AI21" s="812"/>
      <c r="AJ21" s="813"/>
      <c r="AK21" s="829"/>
      <c r="AL21" s="830"/>
      <c r="AM21" s="830"/>
      <c r="AN21" s="830"/>
      <c r="AO21" s="830"/>
      <c r="AP21" s="830"/>
      <c r="AQ21" s="830"/>
      <c r="AR21" s="830"/>
      <c r="AS21" s="830"/>
      <c r="AT21" s="830"/>
      <c r="AU21" s="803"/>
      <c r="AV21" s="803"/>
      <c r="AW21" s="803"/>
      <c r="AX21" s="803"/>
      <c r="AY21" s="804"/>
      <c r="AZ21" s="232"/>
      <c r="BA21" s="232"/>
      <c r="BB21" s="232"/>
      <c r="BC21" s="232"/>
      <c r="BD21" s="232"/>
      <c r="BE21" s="233"/>
      <c r="BF21" s="233"/>
      <c r="BG21" s="233"/>
      <c r="BH21" s="233"/>
      <c r="BI21" s="233"/>
      <c r="BJ21" s="233"/>
      <c r="BK21" s="233"/>
      <c r="BL21" s="233"/>
      <c r="BM21" s="233"/>
      <c r="BN21" s="233"/>
      <c r="BO21" s="233"/>
      <c r="BP21" s="233"/>
      <c r="BQ21" s="242">
        <v>15</v>
      </c>
      <c r="BR21" s="243"/>
      <c r="BS21" s="780"/>
      <c r="BT21" s="781"/>
      <c r="BU21" s="781"/>
      <c r="BV21" s="781"/>
      <c r="BW21" s="781"/>
      <c r="BX21" s="781"/>
      <c r="BY21" s="781"/>
      <c r="BZ21" s="781"/>
      <c r="CA21" s="781"/>
      <c r="CB21" s="781"/>
      <c r="CC21" s="781"/>
      <c r="CD21" s="781"/>
      <c r="CE21" s="781"/>
      <c r="CF21" s="781"/>
      <c r="CG21" s="782"/>
      <c r="CH21" s="777"/>
      <c r="CI21" s="778"/>
      <c r="CJ21" s="778"/>
      <c r="CK21" s="778"/>
      <c r="CL21" s="779"/>
      <c r="CM21" s="777"/>
      <c r="CN21" s="778"/>
      <c r="CO21" s="778"/>
      <c r="CP21" s="778"/>
      <c r="CQ21" s="779"/>
      <c r="CR21" s="777"/>
      <c r="CS21" s="778"/>
      <c r="CT21" s="778"/>
      <c r="CU21" s="778"/>
      <c r="CV21" s="779"/>
      <c r="CW21" s="777"/>
      <c r="CX21" s="778"/>
      <c r="CY21" s="778"/>
      <c r="CZ21" s="778"/>
      <c r="DA21" s="779"/>
      <c r="DB21" s="777"/>
      <c r="DC21" s="778"/>
      <c r="DD21" s="778"/>
      <c r="DE21" s="778"/>
      <c r="DF21" s="779"/>
      <c r="DG21" s="777"/>
      <c r="DH21" s="778"/>
      <c r="DI21" s="778"/>
      <c r="DJ21" s="778"/>
      <c r="DK21" s="779"/>
      <c r="DL21" s="777"/>
      <c r="DM21" s="778"/>
      <c r="DN21" s="778"/>
      <c r="DO21" s="778"/>
      <c r="DP21" s="779"/>
      <c r="DQ21" s="777"/>
      <c r="DR21" s="778"/>
      <c r="DS21" s="778"/>
      <c r="DT21" s="778"/>
      <c r="DU21" s="779"/>
      <c r="DV21" s="800"/>
      <c r="DW21" s="801"/>
      <c r="DX21" s="801"/>
      <c r="DY21" s="801"/>
      <c r="DZ21" s="802"/>
      <c r="EA21" s="234"/>
    </row>
    <row r="22" spans="1:131" s="235" customFormat="1" ht="26.25" customHeight="1">
      <c r="A22" s="241">
        <v>16</v>
      </c>
      <c r="B22" s="823"/>
      <c r="C22" s="824"/>
      <c r="D22" s="824"/>
      <c r="E22" s="824"/>
      <c r="F22" s="824"/>
      <c r="G22" s="824"/>
      <c r="H22" s="824"/>
      <c r="I22" s="824"/>
      <c r="J22" s="824"/>
      <c r="K22" s="824"/>
      <c r="L22" s="824"/>
      <c r="M22" s="824"/>
      <c r="N22" s="824"/>
      <c r="O22" s="824"/>
      <c r="P22" s="825"/>
      <c r="Q22" s="847"/>
      <c r="R22" s="848"/>
      <c r="S22" s="848"/>
      <c r="T22" s="848"/>
      <c r="U22" s="848"/>
      <c r="V22" s="848"/>
      <c r="W22" s="848"/>
      <c r="X22" s="848"/>
      <c r="Y22" s="848"/>
      <c r="Z22" s="848"/>
      <c r="AA22" s="848"/>
      <c r="AB22" s="848"/>
      <c r="AC22" s="848"/>
      <c r="AD22" s="848"/>
      <c r="AE22" s="849"/>
      <c r="AF22" s="811"/>
      <c r="AG22" s="812"/>
      <c r="AH22" s="812"/>
      <c r="AI22" s="812"/>
      <c r="AJ22" s="813"/>
      <c r="AK22" s="862"/>
      <c r="AL22" s="863"/>
      <c r="AM22" s="863"/>
      <c r="AN22" s="863"/>
      <c r="AO22" s="863"/>
      <c r="AP22" s="863"/>
      <c r="AQ22" s="863"/>
      <c r="AR22" s="863"/>
      <c r="AS22" s="863"/>
      <c r="AT22" s="863"/>
      <c r="AU22" s="864"/>
      <c r="AV22" s="864"/>
      <c r="AW22" s="864"/>
      <c r="AX22" s="864"/>
      <c r="AY22" s="865"/>
      <c r="AZ22" s="866" t="s">
        <v>377</v>
      </c>
      <c r="BA22" s="866"/>
      <c r="BB22" s="866"/>
      <c r="BC22" s="866"/>
      <c r="BD22" s="867"/>
      <c r="BE22" s="233"/>
      <c r="BF22" s="233"/>
      <c r="BG22" s="233"/>
      <c r="BH22" s="233"/>
      <c r="BI22" s="233"/>
      <c r="BJ22" s="233"/>
      <c r="BK22" s="233"/>
      <c r="BL22" s="233"/>
      <c r="BM22" s="233"/>
      <c r="BN22" s="233"/>
      <c r="BO22" s="233"/>
      <c r="BP22" s="233"/>
      <c r="BQ22" s="242">
        <v>16</v>
      </c>
      <c r="BR22" s="243"/>
      <c r="BS22" s="780"/>
      <c r="BT22" s="781"/>
      <c r="BU22" s="781"/>
      <c r="BV22" s="781"/>
      <c r="BW22" s="781"/>
      <c r="BX22" s="781"/>
      <c r="BY22" s="781"/>
      <c r="BZ22" s="781"/>
      <c r="CA22" s="781"/>
      <c r="CB22" s="781"/>
      <c r="CC22" s="781"/>
      <c r="CD22" s="781"/>
      <c r="CE22" s="781"/>
      <c r="CF22" s="781"/>
      <c r="CG22" s="782"/>
      <c r="CH22" s="777"/>
      <c r="CI22" s="778"/>
      <c r="CJ22" s="778"/>
      <c r="CK22" s="778"/>
      <c r="CL22" s="779"/>
      <c r="CM22" s="777"/>
      <c r="CN22" s="778"/>
      <c r="CO22" s="778"/>
      <c r="CP22" s="778"/>
      <c r="CQ22" s="779"/>
      <c r="CR22" s="777"/>
      <c r="CS22" s="778"/>
      <c r="CT22" s="778"/>
      <c r="CU22" s="778"/>
      <c r="CV22" s="779"/>
      <c r="CW22" s="777"/>
      <c r="CX22" s="778"/>
      <c r="CY22" s="778"/>
      <c r="CZ22" s="778"/>
      <c r="DA22" s="779"/>
      <c r="DB22" s="777"/>
      <c r="DC22" s="778"/>
      <c r="DD22" s="778"/>
      <c r="DE22" s="778"/>
      <c r="DF22" s="779"/>
      <c r="DG22" s="777"/>
      <c r="DH22" s="778"/>
      <c r="DI22" s="778"/>
      <c r="DJ22" s="778"/>
      <c r="DK22" s="779"/>
      <c r="DL22" s="777"/>
      <c r="DM22" s="778"/>
      <c r="DN22" s="778"/>
      <c r="DO22" s="778"/>
      <c r="DP22" s="779"/>
      <c r="DQ22" s="777"/>
      <c r="DR22" s="778"/>
      <c r="DS22" s="778"/>
      <c r="DT22" s="778"/>
      <c r="DU22" s="779"/>
      <c r="DV22" s="800"/>
      <c r="DW22" s="801"/>
      <c r="DX22" s="801"/>
      <c r="DY22" s="801"/>
      <c r="DZ22" s="802"/>
      <c r="EA22" s="234"/>
    </row>
    <row r="23" spans="1:131" s="235" customFormat="1" ht="26.25" customHeight="1" thickBot="1">
      <c r="A23" s="244" t="s">
        <v>378</v>
      </c>
      <c r="B23" s="850" t="s">
        <v>379</v>
      </c>
      <c r="C23" s="851"/>
      <c r="D23" s="851"/>
      <c r="E23" s="851"/>
      <c r="F23" s="851"/>
      <c r="G23" s="851"/>
      <c r="H23" s="851"/>
      <c r="I23" s="851"/>
      <c r="J23" s="851"/>
      <c r="K23" s="851"/>
      <c r="L23" s="851"/>
      <c r="M23" s="851"/>
      <c r="N23" s="851"/>
      <c r="O23" s="851"/>
      <c r="P23" s="852"/>
      <c r="Q23" s="853">
        <v>39646</v>
      </c>
      <c r="R23" s="854"/>
      <c r="S23" s="854"/>
      <c r="T23" s="854"/>
      <c r="U23" s="854"/>
      <c r="V23" s="854">
        <v>38746</v>
      </c>
      <c r="W23" s="854"/>
      <c r="X23" s="854"/>
      <c r="Y23" s="854"/>
      <c r="Z23" s="854"/>
      <c r="AA23" s="854">
        <v>900</v>
      </c>
      <c r="AB23" s="854"/>
      <c r="AC23" s="854"/>
      <c r="AD23" s="854"/>
      <c r="AE23" s="855"/>
      <c r="AF23" s="856">
        <v>751</v>
      </c>
      <c r="AG23" s="854"/>
      <c r="AH23" s="854"/>
      <c r="AI23" s="854"/>
      <c r="AJ23" s="857"/>
      <c r="AK23" s="858"/>
      <c r="AL23" s="859"/>
      <c r="AM23" s="859"/>
      <c r="AN23" s="859"/>
      <c r="AO23" s="859"/>
      <c r="AP23" s="854">
        <v>27407</v>
      </c>
      <c r="AQ23" s="854"/>
      <c r="AR23" s="854"/>
      <c r="AS23" s="854"/>
      <c r="AT23" s="854"/>
      <c r="AU23" s="860"/>
      <c r="AV23" s="860"/>
      <c r="AW23" s="860"/>
      <c r="AX23" s="860"/>
      <c r="AY23" s="861"/>
      <c r="AZ23" s="869" t="s">
        <v>380</v>
      </c>
      <c r="BA23" s="870"/>
      <c r="BB23" s="870"/>
      <c r="BC23" s="870"/>
      <c r="BD23" s="871"/>
      <c r="BE23" s="233"/>
      <c r="BF23" s="233"/>
      <c r="BG23" s="233"/>
      <c r="BH23" s="233"/>
      <c r="BI23" s="233"/>
      <c r="BJ23" s="233"/>
      <c r="BK23" s="233"/>
      <c r="BL23" s="233"/>
      <c r="BM23" s="233"/>
      <c r="BN23" s="233"/>
      <c r="BO23" s="233"/>
      <c r="BP23" s="233"/>
      <c r="BQ23" s="242">
        <v>17</v>
      </c>
      <c r="BR23" s="243"/>
      <c r="BS23" s="780"/>
      <c r="BT23" s="781"/>
      <c r="BU23" s="781"/>
      <c r="BV23" s="781"/>
      <c r="BW23" s="781"/>
      <c r="BX23" s="781"/>
      <c r="BY23" s="781"/>
      <c r="BZ23" s="781"/>
      <c r="CA23" s="781"/>
      <c r="CB23" s="781"/>
      <c r="CC23" s="781"/>
      <c r="CD23" s="781"/>
      <c r="CE23" s="781"/>
      <c r="CF23" s="781"/>
      <c r="CG23" s="782"/>
      <c r="CH23" s="777"/>
      <c r="CI23" s="778"/>
      <c r="CJ23" s="778"/>
      <c r="CK23" s="778"/>
      <c r="CL23" s="779"/>
      <c r="CM23" s="777"/>
      <c r="CN23" s="778"/>
      <c r="CO23" s="778"/>
      <c r="CP23" s="778"/>
      <c r="CQ23" s="779"/>
      <c r="CR23" s="777"/>
      <c r="CS23" s="778"/>
      <c r="CT23" s="778"/>
      <c r="CU23" s="778"/>
      <c r="CV23" s="779"/>
      <c r="CW23" s="777"/>
      <c r="CX23" s="778"/>
      <c r="CY23" s="778"/>
      <c r="CZ23" s="778"/>
      <c r="DA23" s="779"/>
      <c r="DB23" s="777"/>
      <c r="DC23" s="778"/>
      <c r="DD23" s="778"/>
      <c r="DE23" s="778"/>
      <c r="DF23" s="779"/>
      <c r="DG23" s="777"/>
      <c r="DH23" s="778"/>
      <c r="DI23" s="778"/>
      <c r="DJ23" s="778"/>
      <c r="DK23" s="779"/>
      <c r="DL23" s="777"/>
      <c r="DM23" s="778"/>
      <c r="DN23" s="778"/>
      <c r="DO23" s="778"/>
      <c r="DP23" s="779"/>
      <c r="DQ23" s="777"/>
      <c r="DR23" s="778"/>
      <c r="DS23" s="778"/>
      <c r="DT23" s="778"/>
      <c r="DU23" s="779"/>
      <c r="DV23" s="800"/>
      <c r="DW23" s="801"/>
      <c r="DX23" s="801"/>
      <c r="DY23" s="801"/>
      <c r="DZ23" s="802"/>
      <c r="EA23" s="234"/>
    </row>
    <row r="24" spans="1:131" s="235" customFormat="1" ht="26.25" customHeight="1">
      <c r="A24" s="868" t="s">
        <v>381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780"/>
      <c r="BT24" s="781"/>
      <c r="BU24" s="781"/>
      <c r="BV24" s="781"/>
      <c r="BW24" s="781"/>
      <c r="BX24" s="781"/>
      <c r="BY24" s="781"/>
      <c r="BZ24" s="781"/>
      <c r="CA24" s="781"/>
      <c r="CB24" s="781"/>
      <c r="CC24" s="781"/>
      <c r="CD24" s="781"/>
      <c r="CE24" s="781"/>
      <c r="CF24" s="781"/>
      <c r="CG24" s="782"/>
      <c r="CH24" s="777"/>
      <c r="CI24" s="778"/>
      <c r="CJ24" s="778"/>
      <c r="CK24" s="778"/>
      <c r="CL24" s="779"/>
      <c r="CM24" s="777"/>
      <c r="CN24" s="778"/>
      <c r="CO24" s="778"/>
      <c r="CP24" s="778"/>
      <c r="CQ24" s="779"/>
      <c r="CR24" s="777"/>
      <c r="CS24" s="778"/>
      <c r="CT24" s="778"/>
      <c r="CU24" s="778"/>
      <c r="CV24" s="779"/>
      <c r="CW24" s="777"/>
      <c r="CX24" s="778"/>
      <c r="CY24" s="778"/>
      <c r="CZ24" s="778"/>
      <c r="DA24" s="779"/>
      <c r="DB24" s="777"/>
      <c r="DC24" s="778"/>
      <c r="DD24" s="778"/>
      <c r="DE24" s="778"/>
      <c r="DF24" s="779"/>
      <c r="DG24" s="777"/>
      <c r="DH24" s="778"/>
      <c r="DI24" s="778"/>
      <c r="DJ24" s="778"/>
      <c r="DK24" s="779"/>
      <c r="DL24" s="777"/>
      <c r="DM24" s="778"/>
      <c r="DN24" s="778"/>
      <c r="DO24" s="778"/>
      <c r="DP24" s="779"/>
      <c r="DQ24" s="777"/>
      <c r="DR24" s="778"/>
      <c r="DS24" s="778"/>
      <c r="DT24" s="778"/>
      <c r="DU24" s="779"/>
      <c r="DV24" s="800"/>
      <c r="DW24" s="801"/>
      <c r="DX24" s="801"/>
      <c r="DY24" s="801"/>
      <c r="DZ24" s="802"/>
      <c r="EA24" s="234"/>
    </row>
    <row r="25" spans="1:131" s="227" customFormat="1" ht="26.25" customHeight="1" thickBot="1">
      <c r="A25" s="817" t="s">
        <v>382</v>
      </c>
      <c r="B25" s="817"/>
      <c r="C25" s="817"/>
      <c r="D25" s="817"/>
      <c r="E25" s="817"/>
      <c r="F25" s="817"/>
      <c r="G25" s="817"/>
      <c r="H25" s="817"/>
      <c r="I25" s="817"/>
      <c r="J25" s="817"/>
      <c r="K25" s="817"/>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7"/>
      <c r="AI25" s="817"/>
      <c r="AJ25" s="817"/>
      <c r="AK25" s="817"/>
      <c r="AL25" s="817"/>
      <c r="AM25" s="817"/>
      <c r="AN25" s="817"/>
      <c r="AO25" s="817"/>
      <c r="AP25" s="817"/>
      <c r="AQ25" s="817"/>
      <c r="AR25" s="817"/>
      <c r="AS25" s="817"/>
      <c r="AT25" s="817"/>
      <c r="AU25" s="817"/>
      <c r="AV25" s="817"/>
      <c r="AW25" s="817"/>
      <c r="AX25" s="817"/>
      <c r="AY25" s="817"/>
      <c r="AZ25" s="817"/>
      <c r="BA25" s="817"/>
      <c r="BB25" s="817"/>
      <c r="BC25" s="817"/>
      <c r="BD25" s="817"/>
      <c r="BE25" s="817"/>
      <c r="BF25" s="817"/>
      <c r="BG25" s="817"/>
      <c r="BH25" s="817"/>
      <c r="BI25" s="817"/>
      <c r="BJ25" s="232"/>
      <c r="BK25" s="232"/>
      <c r="BL25" s="232"/>
      <c r="BM25" s="232"/>
      <c r="BN25" s="232"/>
      <c r="BO25" s="245"/>
      <c r="BP25" s="245"/>
      <c r="BQ25" s="242">
        <v>19</v>
      </c>
      <c r="BR25" s="243"/>
      <c r="BS25" s="780"/>
      <c r="BT25" s="781"/>
      <c r="BU25" s="781"/>
      <c r="BV25" s="781"/>
      <c r="BW25" s="781"/>
      <c r="BX25" s="781"/>
      <c r="BY25" s="781"/>
      <c r="BZ25" s="781"/>
      <c r="CA25" s="781"/>
      <c r="CB25" s="781"/>
      <c r="CC25" s="781"/>
      <c r="CD25" s="781"/>
      <c r="CE25" s="781"/>
      <c r="CF25" s="781"/>
      <c r="CG25" s="782"/>
      <c r="CH25" s="777"/>
      <c r="CI25" s="778"/>
      <c r="CJ25" s="778"/>
      <c r="CK25" s="778"/>
      <c r="CL25" s="779"/>
      <c r="CM25" s="777"/>
      <c r="CN25" s="778"/>
      <c r="CO25" s="778"/>
      <c r="CP25" s="778"/>
      <c r="CQ25" s="779"/>
      <c r="CR25" s="777"/>
      <c r="CS25" s="778"/>
      <c r="CT25" s="778"/>
      <c r="CU25" s="778"/>
      <c r="CV25" s="779"/>
      <c r="CW25" s="777"/>
      <c r="CX25" s="778"/>
      <c r="CY25" s="778"/>
      <c r="CZ25" s="778"/>
      <c r="DA25" s="779"/>
      <c r="DB25" s="777"/>
      <c r="DC25" s="778"/>
      <c r="DD25" s="778"/>
      <c r="DE25" s="778"/>
      <c r="DF25" s="779"/>
      <c r="DG25" s="777"/>
      <c r="DH25" s="778"/>
      <c r="DI25" s="778"/>
      <c r="DJ25" s="778"/>
      <c r="DK25" s="779"/>
      <c r="DL25" s="777"/>
      <c r="DM25" s="778"/>
      <c r="DN25" s="778"/>
      <c r="DO25" s="778"/>
      <c r="DP25" s="779"/>
      <c r="DQ25" s="777"/>
      <c r="DR25" s="778"/>
      <c r="DS25" s="778"/>
      <c r="DT25" s="778"/>
      <c r="DU25" s="779"/>
      <c r="DV25" s="800"/>
      <c r="DW25" s="801"/>
      <c r="DX25" s="801"/>
      <c r="DY25" s="801"/>
      <c r="DZ25" s="802"/>
      <c r="EA25" s="226"/>
    </row>
    <row r="26" spans="1:131" s="227" customFormat="1" ht="26.25" customHeight="1">
      <c r="A26" s="792" t="s">
        <v>359</v>
      </c>
      <c r="B26" s="793"/>
      <c r="C26" s="793"/>
      <c r="D26" s="793"/>
      <c r="E26" s="793"/>
      <c r="F26" s="793"/>
      <c r="G26" s="793"/>
      <c r="H26" s="793"/>
      <c r="I26" s="793"/>
      <c r="J26" s="793"/>
      <c r="K26" s="793"/>
      <c r="L26" s="793"/>
      <c r="M26" s="793"/>
      <c r="N26" s="793"/>
      <c r="O26" s="793"/>
      <c r="P26" s="794"/>
      <c r="Q26" s="786" t="s">
        <v>383</v>
      </c>
      <c r="R26" s="787"/>
      <c r="S26" s="787"/>
      <c r="T26" s="787"/>
      <c r="U26" s="798"/>
      <c r="V26" s="786" t="s">
        <v>384</v>
      </c>
      <c r="W26" s="787"/>
      <c r="X26" s="787"/>
      <c r="Y26" s="787"/>
      <c r="Z26" s="798"/>
      <c r="AA26" s="786" t="s">
        <v>385</v>
      </c>
      <c r="AB26" s="787"/>
      <c r="AC26" s="787"/>
      <c r="AD26" s="787"/>
      <c r="AE26" s="787"/>
      <c r="AF26" s="872" t="s">
        <v>386</v>
      </c>
      <c r="AG26" s="873"/>
      <c r="AH26" s="873"/>
      <c r="AI26" s="873"/>
      <c r="AJ26" s="874"/>
      <c r="AK26" s="787" t="s">
        <v>387</v>
      </c>
      <c r="AL26" s="787"/>
      <c r="AM26" s="787"/>
      <c r="AN26" s="787"/>
      <c r="AO26" s="798"/>
      <c r="AP26" s="786" t="s">
        <v>388</v>
      </c>
      <c r="AQ26" s="787"/>
      <c r="AR26" s="787"/>
      <c r="AS26" s="787"/>
      <c r="AT26" s="798"/>
      <c r="AU26" s="786" t="s">
        <v>389</v>
      </c>
      <c r="AV26" s="787"/>
      <c r="AW26" s="787"/>
      <c r="AX26" s="787"/>
      <c r="AY26" s="798"/>
      <c r="AZ26" s="786" t="s">
        <v>390</v>
      </c>
      <c r="BA26" s="787"/>
      <c r="BB26" s="787"/>
      <c r="BC26" s="787"/>
      <c r="BD26" s="798"/>
      <c r="BE26" s="786" t="s">
        <v>366</v>
      </c>
      <c r="BF26" s="787"/>
      <c r="BG26" s="787"/>
      <c r="BH26" s="787"/>
      <c r="BI26" s="788"/>
      <c r="BJ26" s="232"/>
      <c r="BK26" s="232"/>
      <c r="BL26" s="232"/>
      <c r="BM26" s="232"/>
      <c r="BN26" s="232"/>
      <c r="BO26" s="245"/>
      <c r="BP26" s="245"/>
      <c r="BQ26" s="242">
        <v>20</v>
      </c>
      <c r="BR26" s="243"/>
      <c r="BS26" s="780"/>
      <c r="BT26" s="781"/>
      <c r="BU26" s="781"/>
      <c r="BV26" s="781"/>
      <c r="BW26" s="781"/>
      <c r="BX26" s="781"/>
      <c r="BY26" s="781"/>
      <c r="BZ26" s="781"/>
      <c r="CA26" s="781"/>
      <c r="CB26" s="781"/>
      <c r="CC26" s="781"/>
      <c r="CD26" s="781"/>
      <c r="CE26" s="781"/>
      <c r="CF26" s="781"/>
      <c r="CG26" s="782"/>
      <c r="CH26" s="777"/>
      <c r="CI26" s="778"/>
      <c r="CJ26" s="778"/>
      <c r="CK26" s="778"/>
      <c r="CL26" s="779"/>
      <c r="CM26" s="777"/>
      <c r="CN26" s="778"/>
      <c r="CO26" s="778"/>
      <c r="CP26" s="778"/>
      <c r="CQ26" s="779"/>
      <c r="CR26" s="777"/>
      <c r="CS26" s="778"/>
      <c r="CT26" s="778"/>
      <c r="CU26" s="778"/>
      <c r="CV26" s="779"/>
      <c r="CW26" s="777"/>
      <c r="CX26" s="778"/>
      <c r="CY26" s="778"/>
      <c r="CZ26" s="778"/>
      <c r="DA26" s="779"/>
      <c r="DB26" s="777"/>
      <c r="DC26" s="778"/>
      <c r="DD26" s="778"/>
      <c r="DE26" s="778"/>
      <c r="DF26" s="779"/>
      <c r="DG26" s="777"/>
      <c r="DH26" s="778"/>
      <c r="DI26" s="778"/>
      <c r="DJ26" s="778"/>
      <c r="DK26" s="779"/>
      <c r="DL26" s="777"/>
      <c r="DM26" s="778"/>
      <c r="DN26" s="778"/>
      <c r="DO26" s="778"/>
      <c r="DP26" s="779"/>
      <c r="DQ26" s="777"/>
      <c r="DR26" s="778"/>
      <c r="DS26" s="778"/>
      <c r="DT26" s="778"/>
      <c r="DU26" s="779"/>
      <c r="DV26" s="800"/>
      <c r="DW26" s="801"/>
      <c r="DX26" s="801"/>
      <c r="DY26" s="801"/>
      <c r="DZ26" s="802"/>
      <c r="EA26" s="226"/>
    </row>
    <row r="27" spans="1:131" s="227" customFormat="1" ht="26.25" customHeight="1" thickBot="1">
      <c r="A27" s="795"/>
      <c r="B27" s="796"/>
      <c r="C27" s="796"/>
      <c r="D27" s="796"/>
      <c r="E27" s="796"/>
      <c r="F27" s="796"/>
      <c r="G27" s="796"/>
      <c r="H27" s="796"/>
      <c r="I27" s="796"/>
      <c r="J27" s="796"/>
      <c r="K27" s="796"/>
      <c r="L27" s="796"/>
      <c r="M27" s="796"/>
      <c r="N27" s="796"/>
      <c r="O27" s="796"/>
      <c r="P27" s="797"/>
      <c r="Q27" s="789"/>
      <c r="R27" s="790"/>
      <c r="S27" s="790"/>
      <c r="T27" s="790"/>
      <c r="U27" s="799"/>
      <c r="V27" s="789"/>
      <c r="W27" s="790"/>
      <c r="X27" s="790"/>
      <c r="Y27" s="790"/>
      <c r="Z27" s="799"/>
      <c r="AA27" s="789"/>
      <c r="AB27" s="790"/>
      <c r="AC27" s="790"/>
      <c r="AD27" s="790"/>
      <c r="AE27" s="790"/>
      <c r="AF27" s="875"/>
      <c r="AG27" s="876"/>
      <c r="AH27" s="876"/>
      <c r="AI27" s="876"/>
      <c r="AJ27" s="877"/>
      <c r="AK27" s="790"/>
      <c r="AL27" s="790"/>
      <c r="AM27" s="790"/>
      <c r="AN27" s="790"/>
      <c r="AO27" s="799"/>
      <c r="AP27" s="789"/>
      <c r="AQ27" s="790"/>
      <c r="AR27" s="790"/>
      <c r="AS27" s="790"/>
      <c r="AT27" s="799"/>
      <c r="AU27" s="789"/>
      <c r="AV27" s="790"/>
      <c r="AW27" s="790"/>
      <c r="AX27" s="790"/>
      <c r="AY27" s="799"/>
      <c r="AZ27" s="789"/>
      <c r="BA27" s="790"/>
      <c r="BB27" s="790"/>
      <c r="BC27" s="790"/>
      <c r="BD27" s="799"/>
      <c r="BE27" s="789"/>
      <c r="BF27" s="790"/>
      <c r="BG27" s="790"/>
      <c r="BH27" s="790"/>
      <c r="BI27" s="791"/>
      <c r="BJ27" s="232"/>
      <c r="BK27" s="232"/>
      <c r="BL27" s="232"/>
      <c r="BM27" s="232"/>
      <c r="BN27" s="232"/>
      <c r="BO27" s="245"/>
      <c r="BP27" s="245"/>
      <c r="BQ27" s="242">
        <v>21</v>
      </c>
      <c r="BR27" s="243"/>
      <c r="BS27" s="780"/>
      <c r="BT27" s="781"/>
      <c r="BU27" s="781"/>
      <c r="BV27" s="781"/>
      <c r="BW27" s="781"/>
      <c r="BX27" s="781"/>
      <c r="BY27" s="781"/>
      <c r="BZ27" s="781"/>
      <c r="CA27" s="781"/>
      <c r="CB27" s="781"/>
      <c r="CC27" s="781"/>
      <c r="CD27" s="781"/>
      <c r="CE27" s="781"/>
      <c r="CF27" s="781"/>
      <c r="CG27" s="782"/>
      <c r="CH27" s="777"/>
      <c r="CI27" s="778"/>
      <c r="CJ27" s="778"/>
      <c r="CK27" s="778"/>
      <c r="CL27" s="779"/>
      <c r="CM27" s="777"/>
      <c r="CN27" s="778"/>
      <c r="CO27" s="778"/>
      <c r="CP27" s="778"/>
      <c r="CQ27" s="779"/>
      <c r="CR27" s="777"/>
      <c r="CS27" s="778"/>
      <c r="CT27" s="778"/>
      <c r="CU27" s="778"/>
      <c r="CV27" s="779"/>
      <c r="CW27" s="777"/>
      <c r="CX27" s="778"/>
      <c r="CY27" s="778"/>
      <c r="CZ27" s="778"/>
      <c r="DA27" s="779"/>
      <c r="DB27" s="777"/>
      <c r="DC27" s="778"/>
      <c r="DD27" s="778"/>
      <c r="DE27" s="778"/>
      <c r="DF27" s="779"/>
      <c r="DG27" s="777"/>
      <c r="DH27" s="778"/>
      <c r="DI27" s="778"/>
      <c r="DJ27" s="778"/>
      <c r="DK27" s="779"/>
      <c r="DL27" s="777"/>
      <c r="DM27" s="778"/>
      <c r="DN27" s="778"/>
      <c r="DO27" s="778"/>
      <c r="DP27" s="779"/>
      <c r="DQ27" s="777"/>
      <c r="DR27" s="778"/>
      <c r="DS27" s="778"/>
      <c r="DT27" s="778"/>
      <c r="DU27" s="779"/>
      <c r="DV27" s="800"/>
      <c r="DW27" s="801"/>
      <c r="DX27" s="801"/>
      <c r="DY27" s="801"/>
      <c r="DZ27" s="802"/>
      <c r="EA27" s="226"/>
    </row>
    <row r="28" spans="1:131" s="227" customFormat="1" ht="26.25" customHeight="1" thickTop="1">
      <c r="A28" s="246">
        <v>1</v>
      </c>
      <c r="B28" s="841" t="s">
        <v>391</v>
      </c>
      <c r="C28" s="842"/>
      <c r="D28" s="842"/>
      <c r="E28" s="842"/>
      <c r="F28" s="842"/>
      <c r="G28" s="842"/>
      <c r="H28" s="842"/>
      <c r="I28" s="842"/>
      <c r="J28" s="842"/>
      <c r="K28" s="842"/>
      <c r="L28" s="842"/>
      <c r="M28" s="842"/>
      <c r="N28" s="842"/>
      <c r="O28" s="842"/>
      <c r="P28" s="843"/>
      <c r="Q28" s="882">
        <v>13723</v>
      </c>
      <c r="R28" s="883"/>
      <c r="S28" s="883"/>
      <c r="T28" s="883"/>
      <c r="U28" s="883"/>
      <c r="V28" s="883">
        <v>12681</v>
      </c>
      <c r="W28" s="883"/>
      <c r="X28" s="883"/>
      <c r="Y28" s="883"/>
      <c r="Z28" s="883"/>
      <c r="AA28" s="883">
        <v>1042</v>
      </c>
      <c r="AB28" s="883"/>
      <c r="AC28" s="883"/>
      <c r="AD28" s="883"/>
      <c r="AE28" s="884"/>
      <c r="AF28" s="885">
        <v>1042</v>
      </c>
      <c r="AG28" s="883"/>
      <c r="AH28" s="883"/>
      <c r="AI28" s="883"/>
      <c r="AJ28" s="886"/>
      <c r="AK28" s="887">
        <v>865</v>
      </c>
      <c r="AL28" s="878"/>
      <c r="AM28" s="878"/>
      <c r="AN28" s="878"/>
      <c r="AO28" s="878"/>
      <c r="AP28" s="878">
        <v>0</v>
      </c>
      <c r="AQ28" s="878"/>
      <c r="AR28" s="878"/>
      <c r="AS28" s="878"/>
      <c r="AT28" s="878"/>
      <c r="AU28" s="878">
        <v>0</v>
      </c>
      <c r="AV28" s="878"/>
      <c r="AW28" s="878"/>
      <c r="AX28" s="878"/>
      <c r="AY28" s="878"/>
      <c r="AZ28" s="879">
        <v>0</v>
      </c>
      <c r="BA28" s="879"/>
      <c r="BB28" s="879"/>
      <c r="BC28" s="879"/>
      <c r="BD28" s="879"/>
      <c r="BE28" s="880"/>
      <c r="BF28" s="880"/>
      <c r="BG28" s="880"/>
      <c r="BH28" s="880"/>
      <c r="BI28" s="881"/>
      <c r="BJ28" s="232"/>
      <c r="BK28" s="232"/>
      <c r="BL28" s="232"/>
      <c r="BM28" s="232"/>
      <c r="BN28" s="232"/>
      <c r="BO28" s="245"/>
      <c r="BP28" s="245"/>
      <c r="BQ28" s="242">
        <v>22</v>
      </c>
      <c r="BR28" s="243"/>
      <c r="BS28" s="780"/>
      <c r="BT28" s="781"/>
      <c r="BU28" s="781"/>
      <c r="BV28" s="781"/>
      <c r="BW28" s="781"/>
      <c r="BX28" s="781"/>
      <c r="BY28" s="781"/>
      <c r="BZ28" s="781"/>
      <c r="CA28" s="781"/>
      <c r="CB28" s="781"/>
      <c r="CC28" s="781"/>
      <c r="CD28" s="781"/>
      <c r="CE28" s="781"/>
      <c r="CF28" s="781"/>
      <c r="CG28" s="782"/>
      <c r="CH28" s="777"/>
      <c r="CI28" s="778"/>
      <c r="CJ28" s="778"/>
      <c r="CK28" s="778"/>
      <c r="CL28" s="779"/>
      <c r="CM28" s="777"/>
      <c r="CN28" s="778"/>
      <c r="CO28" s="778"/>
      <c r="CP28" s="778"/>
      <c r="CQ28" s="779"/>
      <c r="CR28" s="777"/>
      <c r="CS28" s="778"/>
      <c r="CT28" s="778"/>
      <c r="CU28" s="778"/>
      <c r="CV28" s="779"/>
      <c r="CW28" s="777"/>
      <c r="CX28" s="778"/>
      <c r="CY28" s="778"/>
      <c r="CZ28" s="778"/>
      <c r="DA28" s="779"/>
      <c r="DB28" s="777"/>
      <c r="DC28" s="778"/>
      <c r="DD28" s="778"/>
      <c r="DE28" s="778"/>
      <c r="DF28" s="779"/>
      <c r="DG28" s="777"/>
      <c r="DH28" s="778"/>
      <c r="DI28" s="778"/>
      <c r="DJ28" s="778"/>
      <c r="DK28" s="779"/>
      <c r="DL28" s="777"/>
      <c r="DM28" s="778"/>
      <c r="DN28" s="778"/>
      <c r="DO28" s="778"/>
      <c r="DP28" s="779"/>
      <c r="DQ28" s="777"/>
      <c r="DR28" s="778"/>
      <c r="DS28" s="778"/>
      <c r="DT28" s="778"/>
      <c r="DU28" s="779"/>
      <c r="DV28" s="800"/>
      <c r="DW28" s="801"/>
      <c r="DX28" s="801"/>
      <c r="DY28" s="801"/>
      <c r="DZ28" s="802"/>
      <c r="EA28" s="226"/>
    </row>
    <row r="29" spans="1:131" s="227" customFormat="1" ht="26.25" customHeight="1">
      <c r="A29" s="246">
        <v>2</v>
      </c>
      <c r="B29" s="823" t="s">
        <v>392</v>
      </c>
      <c r="C29" s="824"/>
      <c r="D29" s="824"/>
      <c r="E29" s="824"/>
      <c r="F29" s="824"/>
      <c r="G29" s="824"/>
      <c r="H29" s="824"/>
      <c r="I29" s="824"/>
      <c r="J29" s="824"/>
      <c r="K29" s="824"/>
      <c r="L29" s="824"/>
      <c r="M29" s="824"/>
      <c r="N29" s="824"/>
      <c r="O29" s="824"/>
      <c r="P29" s="825"/>
      <c r="Q29" s="826">
        <v>7911</v>
      </c>
      <c r="R29" s="827"/>
      <c r="S29" s="827"/>
      <c r="T29" s="827"/>
      <c r="U29" s="827"/>
      <c r="V29" s="827">
        <v>7747</v>
      </c>
      <c r="W29" s="827"/>
      <c r="X29" s="827"/>
      <c r="Y29" s="827"/>
      <c r="Z29" s="827"/>
      <c r="AA29" s="827">
        <v>164</v>
      </c>
      <c r="AB29" s="827"/>
      <c r="AC29" s="827"/>
      <c r="AD29" s="827"/>
      <c r="AE29" s="828"/>
      <c r="AF29" s="811">
        <v>164</v>
      </c>
      <c r="AG29" s="812"/>
      <c r="AH29" s="812"/>
      <c r="AI29" s="812"/>
      <c r="AJ29" s="813"/>
      <c r="AK29" s="890">
        <v>1136</v>
      </c>
      <c r="AL29" s="891"/>
      <c r="AM29" s="891"/>
      <c r="AN29" s="891"/>
      <c r="AO29" s="891"/>
      <c r="AP29" s="891">
        <v>0</v>
      </c>
      <c r="AQ29" s="891"/>
      <c r="AR29" s="891"/>
      <c r="AS29" s="891"/>
      <c r="AT29" s="891"/>
      <c r="AU29" s="891">
        <v>0</v>
      </c>
      <c r="AV29" s="891"/>
      <c r="AW29" s="891"/>
      <c r="AX29" s="891"/>
      <c r="AY29" s="891"/>
      <c r="AZ29" s="892">
        <v>0</v>
      </c>
      <c r="BA29" s="892"/>
      <c r="BB29" s="892"/>
      <c r="BC29" s="892"/>
      <c r="BD29" s="892"/>
      <c r="BE29" s="888"/>
      <c r="BF29" s="888"/>
      <c r="BG29" s="888"/>
      <c r="BH29" s="888"/>
      <c r="BI29" s="889"/>
      <c r="BJ29" s="232"/>
      <c r="BK29" s="232"/>
      <c r="BL29" s="232"/>
      <c r="BM29" s="232"/>
      <c r="BN29" s="232"/>
      <c r="BO29" s="245"/>
      <c r="BP29" s="245"/>
      <c r="BQ29" s="242">
        <v>23</v>
      </c>
      <c r="BR29" s="243"/>
      <c r="BS29" s="780"/>
      <c r="BT29" s="781"/>
      <c r="BU29" s="781"/>
      <c r="BV29" s="781"/>
      <c r="BW29" s="781"/>
      <c r="BX29" s="781"/>
      <c r="BY29" s="781"/>
      <c r="BZ29" s="781"/>
      <c r="CA29" s="781"/>
      <c r="CB29" s="781"/>
      <c r="CC29" s="781"/>
      <c r="CD29" s="781"/>
      <c r="CE29" s="781"/>
      <c r="CF29" s="781"/>
      <c r="CG29" s="782"/>
      <c r="CH29" s="777"/>
      <c r="CI29" s="778"/>
      <c r="CJ29" s="778"/>
      <c r="CK29" s="778"/>
      <c r="CL29" s="779"/>
      <c r="CM29" s="777"/>
      <c r="CN29" s="778"/>
      <c r="CO29" s="778"/>
      <c r="CP29" s="778"/>
      <c r="CQ29" s="779"/>
      <c r="CR29" s="777"/>
      <c r="CS29" s="778"/>
      <c r="CT29" s="778"/>
      <c r="CU29" s="778"/>
      <c r="CV29" s="779"/>
      <c r="CW29" s="777"/>
      <c r="CX29" s="778"/>
      <c r="CY29" s="778"/>
      <c r="CZ29" s="778"/>
      <c r="DA29" s="779"/>
      <c r="DB29" s="777"/>
      <c r="DC29" s="778"/>
      <c r="DD29" s="778"/>
      <c r="DE29" s="778"/>
      <c r="DF29" s="779"/>
      <c r="DG29" s="777"/>
      <c r="DH29" s="778"/>
      <c r="DI29" s="778"/>
      <c r="DJ29" s="778"/>
      <c r="DK29" s="779"/>
      <c r="DL29" s="777"/>
      <c r="DM29" s="778"/>
      <c r="DN29" s="778"/>
      <c r="DO29" s="778"/>
      <c r="DP29" s="779"/>
      <c r="DQ29" s="777"/>
      <c r="DR29" s="778"/>
      <c r="DS29" s="778"/>
      <c r="DT29" s="778"/>
      <c r="DU29" s="779"/>
      <c r="DV29" s="800"/>
      <c r="DW29" s="801"/>
      <c r="DX29" s="801"/>
      <c r="DY29" s="801"/>
      <c r="DZ29" s="802"/>
      <c r="EA29" s="226"/>
    </row>
    <row r="30" spans="1:131" s="227" customFormat="1" ht="26.25" customHeight="1">
      <c r="A30" s="246">
        <v>3</v>
      </c>
      <c r="B30" s="823" t="s">
        <v>393</v>
      </c>
      <c r="C30" s="824"/>
      <c r="D30" s="824"/>
      <c r="E30" s="824"/>
      <c r="F30" s="824"/>
      <c r="G30" s="824"/>
      <c r="H30" s="824"/>
      <c r="I30" s="824"/>
      <c r="J30" s="824"/>
      <c r="K30" s="824"/>
      <c r="L30" s="824"/>
      <c r="M30" s="824"/>
      <c r="N30" s="824"/>
      <c r="O30" s="824"/>
      <c r="P30" s="825"/>
      <c r="Q30" s="826">
        <v>1002</v>
      </c>
      <c r="R30" s="827"/>
      <c r="S30" s="827"/>
      <c r="T30" s="827"/>
      <c r="U30" s="827"/>
      <c r="V30" s="827">
        <v>997</v>
      </c>
      <c r="W30" s="827"/>
      <c r="X30" s="827"/>
      <c r="Y30" s="827"/>
      <c r="Z30" s="827"/>
      <c r="AA30" s="827">
        <v>5</v>
      </c>
      <c r="AB30" s="827"/>
      <c r="AC30" s="827"/>
      <c r="AD30" s="827"/>
      <c r="AE30" s="828"/>
      <c r="AF30" s="811">
        <v>5</v>
      </c>
      <c r="AG30" s="812"/>
      <c r="AH30" s="812"/>
      <c r="AI30" s="812"/>
      <c r="AJ30" s="813"/>
      <c r="AK30" s="890">
        <v>247</v>
      </c>
      <c r="AL30" s="891"/>
      <c r="AM30" s="891"/>
      <c r="AN30" s="891"/>
      <c r="AO30" s="891"/>
      <c r="AP30" s="891">
        <v>0</v>
      </c>
      <c r="AQ30" s="891"/>
      <c r="AR30" s="891"/>
      <c r="AS30" s="891"/>
      <c r="AT30" s="891"/>
      <c r="AU30" s="891">
        <v>0</v>
      </c>
      <c r="AV30" s="891"/>
      <c r="AW30" s="891"/>
      <c r="AX30" s="891"/>
      <c r="AY30" s="891"/>
      <c r="AZ30" s="892">
        <v>0</v>
      </c>
      <c r="BA30" s="892"/>
      <c r="BB30" s="892"/>
      <c r="BC30" s="892"/>
      <c r="BD30" s="892"/>
      <c r="BE30" s="888"/>
      <c r="BF30" s="888"/>
      <c r="BG30" s="888"/>
      <c r="BH30" s="888"/>
      <c r="BI30" s="889"/>
      <c r="BJ30" s="232"/>
      <c r="BK30" s="232"/>
      <c r="BL30" s="232"/>
      <c r="BM30" s="232"/>
      <c r="BN30" s="232"/>
      <c r="BO30" s="245"/>
      <c r="BP30" s="245"/>
      <c r="BQ30" s="242">
        <v>24</v>
      </c>
      <c r="BR30" s="243"/>
      <c r="BS30" s="780"/>
      <c r="BT30" s="781"/>
      <c r="BU30" s="781"/>
      <c r="BV30" s="781"/>
      <c r="BW30" s="781"/>
      <c r="BX30" s="781"/>
      <c r="BY30" s="781"/>
      <c r="BZ30" s="781"/>
      <c r="CA30" s="781"/>
      <c r="CB30" s="781"/>
      <c r="CC30" s="781"/>
      <c r="CD30" s="781"/>
      <c r="CE30" s="781"/>
      <c r="CF30" s="781"/>
      <c r="CG30" s="782"/>
      <c r="CH30" s="777"/>
      <c r="CI30" s="778"/>
      <c r="CJ30" s="778"/>
      <c r="CK30" s="778"/>
      <c r="CL30" s="779"/>
      <c r="CM30" s="777"/>
      <c r="CN30" s="778"/>
      <c r="CO30" s="778"/>
      <c r="CP30" s="778"/>
      <c r="CQ30" s="779"/>
      <c r="CR30" s="777"/>
      <c r="CS30" s="778"/>
      <c r="CT30" s="778"/>
      <c r="CU30" s="778"/>
      <c r="CV30" s="779"/>
      <c r="CW30" s="777"/>
      <c r="CX30" s="778"/>
      <c r="CY30" s="778"/>
      <c r="CZ30" s="778"/>
      <c r="DA30" s="779"/>
      <c r="DB30" s="777"/>
      <c r="DC30" s="778"/>
      <c r="DD30" s="778"/>
      <c r="DE30" s="778"/>
      <c r="DF30" s="779"/>
      <c r="DG30" s="777"/>
      <c r="DH30" s="778"/>
      <c r="DI30" s="778"/>
      <c r="DJ30" s="778"/>
      <c r="DK30" s="779"/>
      <c r="DL30" s="777"/>
      <c r="DM30" s="778"/>
      <c r="DN30" s="778"/>
      <c r="DO30" s="778"/>
      <c r="DP30" s="779"/>
      <c r="DQ30" s="777"/>
      <c r="DR30" s="778"/>
      <c r="DS30" s="778"/>
      <c r="DT30" s="778"/>
      <c r="DU30" s="779"/>
      <c r="DV30" s="800"/>
      <c r="DW30" s="801"/>
      <c r="DX30" s="801"/>
      <c r="DY30" s="801"/>
      <c r="DZ30" s="802"/>
      <c r="EA30" s="226"/>
    </row>
    <row r="31" spans="1:131" s="227" customFormat="1" ht="26.25" customHeight="1">
      <c r="A31" s="246">
        <v>4</v>
      </c>
      <c r="B31" s="823" t="s">
        <v>394</v>
      </c>
      <c r="C31" s="824"/>
      <c r="D31" s="824"/>
      <c r="E31" s="824"/>
      <c r="F31" s="824"/>
      <c r="G31" s="824"/>
      <c r="H31" s="824"/>
      <c r="I31" s="824"/>
      <c r="J31" s="824"/>
      <c r="K31" s="824"/>
      <c r="L31" s="824"/>
      <c r="M31" s="824"/>
      <c r="N31" s="824"/>
      <c r="O31" s="824"/>
      <c r="P31" s="825"/>
      <c r="Q31" s="826">
        <v>1398</v>
      </c>
      <c r="R31" s="827"/>
      <c r="S31" s="827"/>
      <c r="T31" s="827"/>
      <c r="U31" s="827"/>
      <c r="V31" s="827">
        <v>1308</v>
      </c>
      <c r="W31" s="827"/>
      <c r="X31" s="827"/>
      <c r="Y31" s="827"/>
      <c r="Z31" s="827"/>
      <c r="AA31" s="827">
        <v>90</v>
      </c>
      <c r="AB31" s="827"/>
      <c r="AC31" s="827"/>
      <c r="AD31" s="827"/>
      <c r="AE31" s="828"/>
      <c r="AF31" s="811">
        <v>3207</v>
      </c>
      <c r="AG31" s="812"/>
      <c r="AH31" s="812"/>
      <c r="AI31" s="812"/>
      <c r="AJ31" s="813"/>
      <c r="AK31" s="890">
        <v>86</v>
      </c>
      <c r="AL31" s="891"/>
      <c r="AM31" s="891"/>
      <c r="AN31" s="891"/>
      <c r="AO31" s="891"/>
      <c r="AP31" s="891">
        <v>5743</v>
      </c>
      <c r="AQ31" s="891"/>
      <c r="AR31" s="891"/>
      <c r="AS31" s="891"/>
      <c r="AT31" s="891"/>
      <c r="AU31" s="891">
        <v>779</v>
      </c>
      <c r="AV31" s="891"/>
      <c r="AW31" s="891"/>
      <c r="AX31" s="891"/>
      <c r="AY31" s="891"/>
      <c r="AZ31" s="892">
        <v>0</v>
      </c>
      <c r="BA31" s="892"/>
      <c r="BB31" s="892"/>
      <c r="BC31" s="892"/>
      <c r="BD31" s="892"/>
      <c r="BE31" s="888" t="s">
        <v>395</v>
      </c>
      <c r="BF31" s="888"/>
      <c r="BG31" s="888"/>
      <c r="BH31" s="888"/>
      <c r="BI31" s="889"/>
      <c r="BJ31" s="232"/>
      <c r="BK31" s="232"/>
      <c r="BL31" s="232"/>
      <c r="BM31" s="232"/>
      <c r="BN31" s="232"/>
      <c r="BO31" s="245"/>
      <c r="BP31" s="245"/>
      <c r="BQ31" s="242">
        <v>25</v>
      </c>
      <c r="BR31" s="243"/>
      <c r="BS31" s="780"/>
      <c r="BT31" s="781"/>
      <c r="BU31" s="781"/>
      <c r="BV31" s="781"/>
      <c r="BW31" s="781"/>
      <c r="BX31" s="781"/>
      <c r="BY31" s="781"/>
      <c r="BZ31" s="781"/>
      <c r="CA31" s="781"/>
      <c r="CB31" s="781"/>
      <c r="CC31" s="781"/>
      <c r="CD31" s="781"/>
      <c r="CE31" s="781"/>
      <c r="CF31" s="781"/>
      <c r="CG31" s="782"/>
      <c r="CH31" s="777"/>
      <c r="CI31" s="778"/>
      <c r="CJ31" s="778"/>
      <c r="CK31" s="778"/>
      <c r="CL31" s="779"/>
      <c r="CM31" s="777"/>
      <c r="CN31" s="778"/>
      <c r="CO31" s="778"/>
      <c r="CP31" s="778"/>
      <c r="CQ31" s="779"/>
      <c r="CR31" s="777"/>
      <c r="CS31" s="778"/>
      <c r="CT31" s="778"/>
      <c r="CU31" s="778"/>
      <c r="CV31" s="779"/>
      <c r="CW31" s="777"/>
      <c r="CX31" s="778"/>
      <c r="CY31" s="778"/>
      <c r="CZ31" s="778"/>
      <c r="DA31" s="779"/>
      <c r="DB31" s="777"/>
      <c r="DC31" s="778"/>
      <c r="DD31" s="778"/>
      <c r="DE31" s="778"/>
      <c r="DF31" s="779"/>
      <c r="DG31" s="777"/>
      <c r="DH31" s="778"/>
      <c r="DI31" s="778"/>
      <c r="DJ31" s="778"/>
      <c r="DK31" s="779"/>
      <c r="DL31" s="777"/>
      <c r="DM31" s="778"/>
      <c r="DN31" s="778"/>
      <c r="DO31" s="778"/>
      <c r="DP31" s="779"/>
      <c r="DQ31" s="777"/>
      <c r="DR31" s="778"/>
      <c r="DS31" s="778"/>
      <c r="DT31" s="778"/>
      <c r="DU31" s="779"/>
      <c r="DV31" s="800"/>
      <c r="DW31" s="801"/>
      <c r="DX31" s="801"/>
      <c r="DY31" s="801"/>
      <c r="DZ31" s="802"/>
      <c r="EA31" s="226"/>
    </row>
    <row r="32" spans="1:131" s="227" customFormat="1" ht="26.25" customHeight="1">
      <c r="A32" s="246">
        <v>5</v>
      </c>
      <c r="B32" s="823" t="s">
        <v>396</v>
      </c>
      <c r="C32" s="824"/>
      <c r="D32" s="824"/>
      <c r="E32" s="824"/>
      <c r="F32" s="824"/>
      <c r="G32" s="824"/>
      <c r="H32" s="824"/>
      <c r="I32" s="824"/>
      <c r="J32" s="824"/>
      <c r="K32" s="824"/>
      <c r="L32" s="824"/>
      <c r="M32" s="824"/>
      <c r="N32" s="824"/>
      <c r="O32" s="824"/>
      <c r="P32" s="825"/>
      <c r="Q32" s="826">
        <v>2404</v>
      </c>
      <c r="R32" s="827"/>
      <c r="S32" s="827"/>
      <c r="T32" s="827"/>
      <c r="U32" s="827"/>
      <c r="V32" s="827">
        <v>2334</v>
      </c>
      <c r="W32" s="827"/>
      <c r="X32" s="827"/>
      <c r="Y32" s="827"/>
      <c r="Z32" s="827"/>
      <c r="AA32" s="827">
        <v>70</v>
      </c>
      <c r="AB32" s="827"/>
      <c r="AC32" s="827"/>
      <c r="AD32" s="827"/>
      <c r="AE32" s="828"/>
      <c r="AF32" s="811">
        <v>62</v>
      </c>
      <c r="AG32" s="812"/>
      <c r="AH32" s="812"/>
      <c r="AI32" s="812"/>
      <c r="AJ32" s="813"/>
      <c r="AK32" s="890">
        <v>1115</v>
      </c>
      <c r="AL32" s="891"/>
      <c r="AM32" s="891"/>
      <c r="AN32" s="891"/>
      <c r="AO32" s="891"/>
      <c r="AP32" s="891">
        <v>11967</v>
      </c>
      <c r="AQ32" s="891"/>
      <c r="AR32" s="891"/>
      <c r="AS32" s="891"/>
      <c r="AT32" s="891"/>
      <c r="AU32" s="891">
        <v>9129</v>
      </c>
      <c r="AV32" s="891"/>
      <c r="AW32" s="891"/>
      <c r="AX32" s="891"/>
      <c r="AY32" s="891"/>
      <c r="AZ32" s="892">
        <v>0</v>
      </c>
      <c r="BA32" s="892"/>
      <c r="BB32" s="892"/>
      <c r="BC32" s="892"/>
      <c r="BD32" s="892"/>
      <c r="BE32" s="888" t="s">
        <v>397</v>
      </c>
      <c r="BF32" s="888"/>
      <c r="BG32" s="888"/>
      <c r="BH32" s="888"/>
      <c r="BI32" s="889"/>
      <c r="BJ32" s="232"/>
      <c r="BK32" s="232"/>
      <c r="BL32" s="232"/>
      <c r="BM32" s="232"/>
      <c r="BN32" s="232"/>
      <c r="BO32" s="245"/>
      <c r="BP32" s="245"/>
      <c r="BQ32" s="242">
        <v>26</v>
      </c>
      <c r="BR32" s="243"/>
      <c r="BS32" s="780"/>
      <c r="BT32" s="781"/>
      <c r="BU32" s="781"/>
      <c r="BV32" s="781"/>
      <c r="BW32" s="781"/>
      <c r="BX32" s="781"/>
      <c r="BY32" s="781"/>
      <c r="BZ32" s="781"/>
      <c r="CA32" s="781"/>
      <c r="CB32" s="781"/>
      <c r="CC32" s="781"/>
      <c r="CD32" s="781"/>
      <c r="CE32" s="781"/>
      <c r="CF32" s="781"/>
      <c r="CG32" s="782"/>
      <c r="CH32" s="777"/>
      <c r="CI32" s="778"/>
      <c r="CJ32" s="778"/>
      <c r="CK32" s="778"/>
      <c r="CL32" s="779"/>
      <c r="CM32" s="777"/>
      <c r="CN32" s="778"/>
      <c r="CO32" s="778"/>
      <c r="CP32" s="778"/>
      <c r="CQ32" s="779"/>
      <c r="CR32" s="777"/>
      <c r="CS32" s="778"/>
      <c r="CT32" s="778"/>
      <c r="CU32" s="778"/>
      <c r="CV32" s="779"/>
      <c r="CW32" s="777"/>
      <c r="CX32" s="778"/>
      <c r="CY32" s="778"/>
      <c r="CZ32" s="778"/>
      <c r="DA32" s="779"/>
      <c r="DB32" s="777"/>
      <c r="DC32" s="778"/>
      <c r="DD32" s="778"/>
      <c r="DE32" s="778"/>
      <c r="DF32" s="779"/>
      <c r="DG32" s="777"/>
      <c r="DH32" s="778"/>
      <c r="DI32" s="778"/>
      <c r="DJ32" s="778"/>
      <c r="DK32" s="779"/>
      <c r="DL32" s="777"/>
      <c r="DM32" s="778"/>
      <c r="DN32" s="778"/>
      <c r="DO32" s="778"/>
      <c r="DP32" s="779"/>
      <c r="DQ32" s="777"/>
      <c r="DR32" s="778"/>
      <c r="DS32" s="778"/>
      <c r="DT32" s="778"/>
      <c r="DU32" s="779"/>
      <c r="DV32" s="800"/>
      <c r="DW32" s="801"/>
      <c r="DX32" s="801"/>
      <c r="DY32" s="801"/>
      <c r="DZ32" s="802"/>
      <c r="EA32" s="226"/>
    </row>
    <row r="33" spans="1:131" s="227" customFormat="1" ht="26.25" customHeight="1">
      <c r="A33" s="246">
        <v>6</v>
      </c>
      <c r="B33" s="823" t="s">
        <v>398</v>
      </c>
      <c r="C33" s="824"/>
      <c r="D33" s="824"/>
      <c r="E33" s="824"/>
      <c r="F33" s="824"/>
      <c r="G33" s="824"/>
      <c r="H33" s="824"/>
      <c r="I33" s="824"/>
      <c r="J33" s="824"/>
      <c r="K33" s="824"/>
      <c r="L33" s="824"/>
      <c r="M33" s="824"/>
      <c r="N33" s="824"/>
      <c r="O33" s="824"/>
      <c r="P33" s="825"/>
      <c r="Q33" s="826">
        <v>15</v>
      </c>
      <c r="R33" s="827"/>
      <c r="S33" s="827"/>
      <c r="T33" s="827"/>
      <c r="U33" s="827"/>
      <c r="V33" s="827">
        <v>14</v>
      </c>
      <c r="W33" s="827"/>
      <c r="X33" s="827"/>
      <c r="Y33" s="827"/>
      <c r="Z33" s="827"/>
      <c r="AA33" s="827">
        <v>1</v>
      </c>
      <c r="AB33" s="827"/>
      <c r="AC33" s="827"/>
      <c r="AD33" s="827"/>
      <c r="AE33" s="828"/>
      <c r="AF33" s="811">
        <v>1</v>
      </c>
      <c r="AG33" s="812"/>
      <c r="AH33" s="812"/>
      <c r="AI33" s="812"/>
      <c r="AJ33" s="813"/>
      <c r="AK33" s="890">
        <v>0</v>
      </c>
      <c r="AL33" s="891"/>
      <c r="AM33" s="891"/>
      <c r="AN33" s="891"/>
      <c r="AO33" s="891"/>
      <c r="AP33" s="891">
        <v>0</v>
      </c>
      <c r="AQ33" s="891"/>
      <c r="AR33" s="891"/>
      <c r="AS33" s="891"/>
      <c r="AT33" s="891"/>
      <c r="AU33" s="891">
        <v>0</v>
      </c>
      <c r="AV33" s="891"/>
      <c r="AW33" s="891"/>
      <c r="AX33" s="891"/>
      <c r="AY33" s="891"/>
      <c r="AZ33" s="892">
        <v>0</v>
      </c>
      <c r="BA33" s="892"/>
      <c r="BB33" s="892"/>
      <c r="BC33" s="892"/>
      <c r="BD33" s="892"/>
      <c r="BE33" s="888" t="s">
        <v>397</v>
      </c>
      <c r="BF33" s="888"/>
      <c r="BG33" s="888"/>
      <c r="BH33" s="888"/>
      <c r="BI33" s="889"/>
      <c r="BJ33" s="232"/>
      <c r="BK33" s="232"/>
      <c r="BL33" s="232"/>
      <c r="BM33" s="232"/>
      <c r="BN33" s="232"/>
      <c r="BO33" s="245"/>
      <c r="BP33" s="245"/>
      <c r="BQ33" s="242">
        <v>27</v>
      </c>
      <c r="BR33" s="243"/>
      <c r="BS33" s="780"/>
      <c r="BT33" s="781"/>
      <c r="BU33" s="781"/>
      <c r="BV33" s="781"/>
      <c r="BW33" s="781"/>
      <c r="BX33" s="781"/>
      <c r="BY33" s="781"/>
      <c r="BZ33" s="781"/>
      <c r="CA33" s="781"/>
      <c r="CB33" s="781"/>
      <c r="CC33" s="781"/>
      <c r="CD33" s="781"/>
      <c r="CE33" s="781"/>
      <c r="CF33" s="781"/>
      <c r="CG33" s="782"/>
      <c r="CH33" s="777"/>
      <c r="CI33" s="778"/>
      <c r="CJ33" s="778"/>
      <c r="CK33" s="778"/>
      <c r="CL33" s="779"/>
      <c r="CM33" s="777"/>
      <c r="CN33" s="778"/>
      <c r="CO33" s="778"/>
      <c r="CP33" s="778"/>
      <c r="CQ33" s="779"/>
      <c r="CR33" s="777"/>
      <c r="CS33" s="778"/>
      <c r="CT33" s="778"/>
      <c r="CU33" s="778"/>
      <c r="CV33" s="779"/>
      <c r="CW33" s="777"/>
      <c r="CX33" s="778"/>
      <c r="CY33" s="778"/>
      <c r="CZ33" s="778"/>
      <c r="DA33" s="779"/>
      <c r="DB33" s="777"/>
      <c r="DC33" s="778"/>
      <c r="DD33" s="778"/>
      <c r="DE33" s="778"/>
      <c r="DF33" s="779"/>
      <c r="DG33" s="777"/>
      <c r="DH33" s="778"/>
      <c r="DI33" s="778"/>
      <c r="DJ33" s="778"/>
      <c r="DK33" s="779"/>
      <c r="DL33" s="777"/>
      <c r="DM33" s="778"/>
      <c r="DN33" s="778"/>
      <c r="DO33" s="778"/>
      <c r="DP33" s="779"/>
      <c r="DQ33" s="777"/>
      <c r="DR33" s="778"/>
      <c r="DS33" s="778"/>
      <c r="DT33" s="778"/>
      <c r="DU33" s="779"/>
      <c r="DV33" s="800"/>
      <c r="DW33" s="801"/>
      <c r="DX33" s="801"/>
      <c r="DY33" s="801"/>
      <c r="DZ33" s="802"/>
      <c r="EA33" s="226"/>
    </row>
    <row r="34" spans="1:131" s="227" customFormat="1" ht="26.25" customHeight="1">
      <c r="A34" s="246">
        <v>7</v>
      </c>
      <c r="B34" s="823" t="s">
        <v>399</v>
      </c>
      <c r="C34" s="824"/>
      <c r="D34" s="824"/>
      <c r="E34" s="824"/>
      <c r="F34" s="824"/>
      <c r="G34" s="824"/>
      <c r="H34" s="824"/>
      <c r="I34" s="824"/>
      <c r="J34" s="824"/>
      <c r="K34" s="824"/>
      <c r="L34" s="824"/>
      <c r="M34" s="824"/>
      <c r="N34" s="824"/>
      <c r="O34" s="824"/>
      <c r="P34" s="825"/>
      <c r="Q34" s="826">
        <v>224</v>
      </c>
      <c r="R34" s="827"/>
      <c r="S34" s="827"/>
      <c r="T34" s="827"/>
      <c r="U34" s="827"/>
      <c r="V34" s="827">
        <v>220</v>
      </c>
      <c r="W34" s="827"/>
      <c r="X34" s="827"/>
      <c r="Y34" s="827"/>
      <c r="Z34" s="827"/>
      <c r="AA34" s="827">
        <v>4</v>
      </c>
      <c r="AB34" s="827"/>
      <c r="AC34" s="827"/>
      <c r="AD34" s="827"/>
      <c r="AE34" s="828"/>
      <c r="AF34" s="811">
        <v>4</v>
      </c>
      <c r="AG34" s="812"/>
      <c r="AH34" s="812"/>
      <c r="AI34" s="812"/>
      <c r="AJ34" s="813"/>
      <c r="AK34" s="890">
        <v>174</v>
      </c>
      <c r="AL34" s="891"/>
      <c r="AM34" s="891"/>
      <c r="AN34" s="891"/>
      <c r="AO34" s="891"/>
      <c r="AP34" s="891">
        <v>1675</v>
      </c>
      <c r="AQ34" s="891"/>
      <c r="AR34" s="891"/>
      <c r="AS34" s="891"/>
      <c r="AT34" s="891"/>
      <c r="AU34" s="891">
        <v>1647</v>
      </c>
      <c r="AV34" s="891"/>
      <c r="AW34" s="891"/>
      <c r="AX34" s="891"/>
      <c r="AY34" s="891"/>
      <c r="AZ34" s="892">
        <v>0</v>
      </c>
      <c r="BA34" s="892"/>
      <c r="BB34" s="892"/>
      <c r="BC34" s="892"/>
      <c r="BD34" s="892"/>
      <c r="BE34" s="888" t="s">
        <v>397</v>
      </c>
      <c r="BF34" s="888"/>
      <c r="BG34" s="888"/>
      <c r="BH34" s="888"/>
      <c r="BI34" s="889"/>
      <c r="BJ34" s="232"/>
      <c r="BK34" s="232"/>
      <c r="BL34" s="232"/>
      <c r="BM34" s="232"/>
      <c r="BN34" s="232"/>
      <c r="BO34" s="245"/>
      <c r="BP34" s="245"/>
      <c r="BQ34" s="242">
        <v>28</v>
      </c>
      <c r="BR34" s="243"/>
      <c r="BS34" s="780"/>
      <c r="BT34" s="781"/>
      <c r="BU34" s="781"/>
      <c r="BV34" s="781"/>
      <c r="BW34" s="781"/>
      <c r="BX34" s="781"/>
      <c r="BY34" s="781"/>
      <c r="BZ34" s="781"/>
      <c r="CA34" s="781"/>
      <c r="CB34" s="781"/>
      <c r="CC34" s="781"/>
      <c r="CD34" s="781"/>
      <c r="CE34" s="781"/>
      <c r="CF34" s="781"/>
      <c r="CG34" s="782"/>
      <c r="CH34" s="777"/>
      <c r="CI34" s="778"/>
      <c r="CJ34" s="778"/>
      <c r="CK34" s="778"/>
      <c r="CL34" s="779"/>
      <c r="CM34" s="777"/>
      <c r="CN34" s="778"/>
      <c r="CO34" s="778"/>
      <c r="CP34" s="778"/>
      <c r="CQ34" s="779"/>
      <c r="CR34" s="777"/>
      <c r="CS34" s="778"/>
      <c r="CT34" s="778"/>
      <c r="CU34" s="778"/>
      <c r="CV34" s="779"/>
      <c r="CW34" s="777"/>
      <c r="CX34" s="778"/>
      <c r="CY34" s="778"/>
      <c r="CZ34" s="778"/>
      <c r="DA34" s="779"/>
      <c r="DB34" s="777"/>
      <c r="DC34" s="778"/>
      <c r="DD34" s="778"/>
      <c r="DE34" s="778"/>
      <c r="DF34" s="779"/>
      <c r="DG34" s="777"/>
      <c r="DH34" s="778"/>
      <c r="DI34" s="778"/>
      <c r="DJ34" s="778"/>
      <c r="DK34" s="779"/>
      <c r="DL34" s="777"/>
      <c r="DM34" s="778"/>
      <c r="DN34" s="778"/>
      <c r="DO34" s="778"/>
      <c r="DP34" s="779"/>
      <c r="DQ34" s="777"/>
      <c r="DR34" s="778"/>
      <c r="DS34" s="778"/>
      <c r="DT34" s="778"/>
      <c r="DU34" s="779"/>
      <c r="DV34" s="800"/>
      <c r="DW34" s="801"/>
      <c r="DX34" s="801"/>
      <c r="DY34" s="801"/>
      <c r="DZ34" s="802"/>
      <c r="EA34" s="226"/>
    </row>
    <row r="35" spans="1:131" s="227" customFormat="1" ht="26.25" customHeight="1">
      <c r="A35" s="246">
        <v>8</v>
      </c>
      <c r="B35" s="823"/>
      <c r="C35" s="824"/>
      <c r="D35" s="824"/>
      <c r="E35" s="824"/>
      <c r="F35" s="824"/>
      <c r="G35" s="824"/>
      <c r="H35" s="824"/>
      <c r="I35" s="824"/>
      <c r="J35" s="824"/>
      <c r="K35" s="824"/>
      <c r="L35" s="824"/>
      <c r="M35" s="824"/>
      <c r="N35" s="824"/>
      <c r="O35" s="824"/>
      <c r="P35" s="825"/>
      <c r="Q35" s="826"/>
      <c r="R35" s="827"/>
      <c r="S35" s="827"/>
      <c r="T35" s="827"/>
      <c r="U35" s="827"/>
      <c r="V35" s="827"/>
      <c r="W35" s="827"/>
      <c r="X35" s="827"/>
      <c r="Y35" s="827"/>
      <c r="Z35" s="827"/>
      <c r="AA35" s="827"/>
      <c r="AB35" s="827"/>
      <c r="AC35" s="827"/>
      <c r="AD35" s="827"/>
      <c r="AE35" s="828"/>
      <c r="AF35" s="811"/>
      <c r="AG35" s="812"/>
      <c r="AH35" s="812"/>
      <c r="AI35" s="812"/>
      <c r="AJ35" s="81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780"/>
      <c r="BT35" s="781"/>
      <c r="BU35" s="781"/>
      <c r="BV35" s="781"/>
      <c r="BW35" s="781"/>
      <c r="BX35" s="781"/>
      <c r="BY35" s="781"/>
      <c r="BZ35" s="781"/>
      <c r="CA35" s="781"/>
      <c r="CB35" s="781"/>
      <c r="CC35" s="781"/>
      <c r="CD35" s="781"/>
      <c r="CE35" s="781"/>
      <c r="CF35" s="781"/>
      <c r="CG35" s="782"/>
      <c r="CH35" s="777"/>
      <c r="CI35" s="778"/>
      <c r="CJ35" s="778"/>
      <c r="CK35" s="778"/>
      <c r="CL35" s="779"/>
      <c r="CM35" s="777"/>
      <c r="CN35" s="778"/>
      <c r="CO35" s="778"/>
      <c r="CP35" s="778"/>
      <c r="CQ35" s="779"/>
      <c r="CR35" s="777"/>
      <c r="CS35" s="778"/>
      <c r="CT35" s="778"/>
      <c r="CU35" s="778"/>
      <c r="CV35" s="779"/>
      <c r="CW35" s="777"/>
      <c r="CX35" s="778"/>
      <c r="CY35" s="778"/>
      <c r="CZ35" s="778"/>
      <c r="DA35" s="779"/>
      <c r="DB35" s="777"/>
      <c r="DC35" s="778"/>
      <c r="DD35" s="778"/>
      <c r="DE35" s="778"/>
      <c r="DF35" s="779"/>
      <c r="DG35" s="777"/>
      <c r="DH35" s="778"/>
      <c r="DI35" s="778"/>
      <c r="DJ35" s="778"/>
      <c r="DK35" s="779"/>
      <c r="DL35" s="777"/>
      <c r="DM35" s="778"/>
      <c r="DN35" s="778"/>
      <c r="DO35" s="778"/>
      <c r="DP35" s="779"/>
      <c r="DQ35" s="777"/>
      <c r="DR35" s="778"/>
      <c r="DS35" s="778"/>
      <c r="DT35" s="778"/>
      <c r="DU35" s="779"/>
      <c r="DV35" s="800"/>
      <c r="DW35" s="801"/>
      <c r="DX35" s="801"/>
      <c r="DY35" s="801"/>
      <c r="DZ35" s="802"/>
      <c r="EA35" s="226"/>
    </row>
    <row r="36" spans="1:131" s="227" customFormat="1" ht="26.25" customHeight="1">
      <c r="A36" s="246">
        <v>9</v>
      </c>
      <c r="B36" s="823"/>
      <c r="C36" s="824"/>
      <c r="D36" s="824"/>
      <c r="E36" s="824"/>
      <c r="F36" s="824"/>
      <c r="G36" s="824"/>
      <c r="H36" s="824"/>
      <c r="I36" s="824"/>
      <c r="J36" s="824"/>
      <c r="K36" s="824"/>
      <c r="L36" s="824"/>
      <c r="M36" s="824"/>
      <c r="N36" s="824"/>
      <c r="O36" s="824"/>
      <c r="P36" s="825"/>
      <c r="Q36" s="826"/>
      <c r="R36" s="827"/>
      <c r="S36" s="827"/>
      <c r="T36" s="827"/>
      <c r="U36" s="827"/>
      <c r="V36" s="827"/>
      <c r="W36" s="827"/>
      <c r="X36" s="827"/>
      <c r="Y36" s="827"/>
      <c r="Z36" s="827"/>
      <c r="AA36" s="827"/>
      <c r="AB36" s="827"/>
      <c r="AC36" s="827"/>
      <c r="AD36" s="827"/>
      <c r="AE36" s="828"/>
      <c r="AF36" s="811"/>
      <c r="AG36" s="812"/>
      <c r="AH36" s="812"/>
      <c r="AI36" s="812"/>
      <c r="AJ36" s="81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780"/>
      <c r="BT36" s="781"/>
      <c r="BU36" s="781"/>
      <c r="BV36" s="781"/>
      <c r="BW36" s="781"/>
      <c r="BX36" s="781"/>
      <c r="BY36" s="781"/>
      <c r="BZ36" s="781"/>
      <c r="CA36" s="781"/>
      <c r="CB36" s="781"/>
      <c r="CC36" s="781"/>
      <c r="CD36" s="781"/>
      <c r="CE36" s="781"/>
      <c r="CF36" s="781"/>
      <c r="CG36" s="782"/>
      <c r="CH36" s="777"/>
      <c r="CI36" s="778"/>
      <c r="CJ36" s="778"/>
      <c r="CK36" s="778"/>
      <c r="CL36" s="779"/>
      <c r="CM36" s="777"/>
      <c r="CN36" s="778"/>
      <c r="CO36" s="778"/>
      <c r="CP36" s="778"/>
      <c r="CQ36" s="779"/>
      <c r="CR36" s="777"/>
      <c r="CS36" s="778"/>
      <c r="CT36" s="778"/>
      <c r="CU36" s="778"/>
      <c r="CV36" s="779"/>
      <c r="CW36" s="777"/>
      <c r="CX36" s="778"/>
      <c r="CY36" s="778"/>
      <c r="CZ36" s="778"/>
      <c r="DA36" s="779"/>
      <c r="DB36" s="777"/>
      <c r="DC36" s="778"/>
      <c r="DD36" s="778"/>
      <c r="DE36" s="778"/>
      <c r="DF36" s="779"/>
      <c r="DG36" s="777"/>
      <c r="DH36" s="778"/>
      <c r="DI36" s="778"/>
      <c r="DJ36" s="778"/>
      <c r="DK36" s="779"/>
      <c r="DL36" s="777"/>
      <c r="DM36" s="778"/>
      <c r="DN36" s="778"/>
      <c r="DO36" s="778"/>
      <c r="DP36" s="779"/>
      <c r="DQ36" s="777"/>
      <c r="DR36" s="778"/>
      <c r="DS36" s="778"/>
      <c r="DT36" s="778"/>
      <c r="DU36" s="779"/>
      <c r="DV36" s="800"/>
      <c r="DW36" s="801"/>
      <c r="DX36" s="801"/>
      <c r="DY36" s="801"/>
      <c r="DZ36" s="802"/>
      <c r="EA36" s="226"/>
    </row>
    <row r="37" spans="1:131" s="227" customFormat="1" ht="26.25" customHeight="1">
      <c r="A37" s="246">
        <v>10</v>
      </c>
      <c r="B37" s="823"/>
      <c r="C37" s="824"/>
      <c r="D37" s="824"/>
      <c r="E37" s="824"/>
      <c r="F37" s="824"/>
      <c r="G37" s="824"/>
      <c r="H37" s="824"/>
      <c r="I37" s="824"/>
      <c r="J37" s="824"/>
      <c r="K37" s="824"/>
      <c r="L37" s="824"/>
      <c r="M37" s="824"/>
      <c r="N37" s="824"/>
      <c r="O37" s="824"/>
      <c r="P37" s="825"/>
      <c r="Q37" s="826"/>
      <c r="R37" s="827"/>
      <c r="S37" s="827"/>
      <c r="T37" s="827"/>
      <c r="U37" s="827"/>
      <c r="V37" s="827"/>
      <c r="W37" s="827"/>
      <c r="X37" s="827"/>
      <c r="Y37" s="827"/>
      <c r="Z37" s="827"/>
      <c r="AA37" s="827"/>
      <c r="AB37" s="827"/>
      <c r="AC37" s="827"/>
      <c r="AD37" s="827"/>
      <c r="AE37" s="828"/>
      <c r="AF37" s="811"/>
      <c r="AG37" s="812"/>
      <c r="AH37" s="812"/>
      <c r="AI37" s="812"/>
      <c r="AJ37" s="81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780"/>
      <c r="BT37" s="781"/>
      <c r="BU37" s="781"/>
      <c r="BV37" s="781"/>
      <c r="BW37" s="781"/>
      <c r="BX37" s="781"/>
      <c r="BY37" s="781"/>
      <c r="BZ37" s="781"/>
      <c r="CA37" s="781"/>
      <c r="CB37" s="781"/>
      <c r="CC37" s="781"/>
      <c r="CD37" s="781"/>
      <c r="CE37" s="781"/>
      <c r="CF37" s="781"/>
      <c r="CG37" s="782"/>
      <c r="CH37" s="777"/>
      <c r="CI37" s="778"/>
      <c r="CJ37" s="778"/>
      <c r="CK37" s="778"/>
      <c r="CL37" s="779"/>
      <c r="CM37" s="777"/>
      <c r="CN37" s="778"/>
      <c r="CO37" s="778"/>
      <c r="CP37" s="778"/>
      <c r="CQ37" s="779"/>
      <c r="CR37" s="777"/>
      <c r="CS37" s="778"/>
      <c r="CT37" s="778"/>
      <c r="CU37" s="778"/>
      <c r="CV37" s="779"/>
      <c r="CW37" s="777"/>
      <c r="CX37" s="778"/>
      <c r="CY37" s="778"/>
      <c r="CZ37" s="778"/>
      <c r="DA37" s="779"/>
      <c r="DB37" s="777"/>
      <c r="DC37" s="778"/>
      <c r="DD37" s="778"/>
      <c r="DE37" s="778"/>
      <c r="DF37" s="779"/>
      <c r="DG37" s="777"/>
      <c r="DH37" s="778"/>
      <c r="DI37" s="778"/>
      <c r="DJ37" s="778"/>
      <c r="DK37" s="779"/>
      <c r="DL37" s="777"/>
      <c r="DM37" s="778"/>
      <c r="DN37" s="778"/>
      <c r="DO37" s="778"/>
      <c r="DP37" s="779"/>
      <c r="DQ37" s="777"/>
      <c r="DR37" s="778"/>
      <c r="DS37" s="778"/>
      <c r="DT37" s="778"/>
      <c r="DU37" s="779"/>
      <c r="DV37" s="800"/>
      <c r="DW37" s="801"/>
      <c r="DX37" s="801"/>
      <c r="DY37" s="801"/>
      <c r="DZ37" s="802"/>
      <c r="EA37" s="226"/>
    </row>
    <row r="38" spans="1:131" s="227" customFormat="1" ht="26.25" customHeight="1">
      <c r="A38" s="246">
        <v>11</v>
      </c>
      <c r="B38" s="823"/>
      <c r="C38" s="824"/>
      <c r="D38" s="824"/>
      <c r="E38" s="824"/>
      <c r="F38" s="824"/>
      <c r="G38" s="824"/>
      <c r="H38" s="824"/>
      <c r="I38" s="824"/>
      <c r="J38" s="824"/>
      <c r="K38" s="824"/>
      <c r="L38" s="824"/>
      <c r="M38" s="824"/>
      <c r="N38" s="824"/>
      <c r="O38" s="824"/>
      <c r="P38" s="825"/>
      <c r="Q38" s="826"/>
      <c r="R38" s="827"/>
      <c r="S38" s="827"/>
      <c r="T38" s="827"/>
      <c r="U38" s="827"/>
      <c r="V38" s="827"/>
      <c r="W38" s="827"/>
      <c r="X38" s="827"/>
      <c r="Y38" s="827"/>
      <c r="Z38" s="827"/>
      <c r="AA38" s="827"/>
      <c r="AB38" s="827"/>
      <c r="AC38" s="827"/>
      <c r="AD38" s="827"/>
      <c r="AE38" s="828"/>
      <c r="AF38" s="811"/>
      <c r="AG38" s="812"/>
      <c r="AH38" s="812"/>
      <c r="AI38" s="812"/>
      <c r="AJ38" s="81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780"/>
      <c r="BT38" s="781"/>
      <c r="BU38" s="781"/>
      <c r="BV38" s="781"/>
      <c r="BW38" s="781"/>
      <c r="BX38" s="781"/>
      <c r="BY38" s="781"/>
      <c r="BZ38" s="781"/>
      <c r="CA38" s="781"/>
      <c r="CB38" s="781"/>
      <c r="CC38" s="781"/>
      <c r="CD38" s="781"/>
      <c r="CE38" s="781"/>
      <c r="CF38" s="781"/>
      <c r="CG38" s="782"/>
      <c r="CH38" s="777"/>
      <c r="CI38" s="778"/>
      <c r="CJ38" s="778"/>
      <c r="CK38" s="778"/>
      <c r="CL38" s="779"/>
      <c r="CM38" s="777"/>
      <c r="CN38" s="778"/>
      <c r="CO38" s="778"/>
      <c r="CP38" s="778"/>
      <c r="CQ38" s="779"/>
      <c r="CR38" s="777"/>
      <c r="CS38" s="778"/>
      <c r="CT38" s="778"/>
      <c r="CU38" s="778"/>
      <c r="CV38" s="779"/>
      <c r="CW38" s="777"/>
      <c r="CX38" s="778"/>
      <c r="CY38" s="778"/>
      <c r="CZ38" s="778"/>
      <c r="DA38" s="779"/>
      <c r="DB38" s="777"/>
      <c r="DC38" s="778"/>
      <c r="DD38" s="778"/>
      <c r="DE38" s="778"/>
      <c r="DF38" s="779"/>
      <c r="DG38" s="777"/>
      <c r="DH38" s="778"/>
      <c r="DI38" s="778"/>
      <c r="DJ38" s="778"/>
      <c r="DK38" s="779"/>
      <c r="DL38" s="777"/>
      <c r="DM38" s="778"/>
      <c r="DN38" s="778"/>
      <c r="DO38" s="778"/>
      <c r="DP38" s="779"/>
      <c r="DQ38" s="777"/>
      <c r="DR38" s="778"/>
      <c r="DS38" s="778"/>
      <c r="DT38" s="778"/>
      <c r="DU38" s="779"/>
      <c r="DV38" s="800"/>
      <c r="DW38" s="801"/>
      <c r="DX38" s="801"/>
      <c r="DY38" s="801"/>
      <c r="DZ38" s="802"/>
      <c r="EA38" s="226"/>
    </row>
    <row r="39" spans="1:131" s="227" customFormat="1" ht="26.25" customHeight="1">
      <c r="A39" s="246">
        <v>12</v>
      </c>
      <c r="B39" s="823"/>
      <c r="C39" s="824"/>
      <c r="D39" s="824"/>
      <c r="E39" s="824"/>
      <c r="F39" s="824"/>
      <c r="G39" s="824"/>
      <c r="H39" s="824"/>
      <c r="I39" s="824"/>
      <c r="J39" s="824"/>
      <c r="K39" s="824"/>
      <c r="L39" s="824"/>
      <c r="M39" s="824"/>
      <c r="N39" s="824"/>
      <c r="O39" s="824"/>
      <c r="P39" s="825"/>
      <c r="Q39" s="826"/>
      <c r="R39" s="827"/>
      <c r="S39" s="827"/>
      <c r="T39" s="827"/>
      <c r="U39" s="827"/>
      <c r="V39" s="827"/>
      <c r="W39" s="827"/>
      <c r="X39" s="827"/>
      <c r="Y39" s="827"/>
      <c r="Z39" s="827"/>
      <c r="AA39" s="827"/>
      <c r="AB39" s="827"/>
      <c r="AC39" s="827"/>
      <c r="AD39" s="827"/>
      <c r="AE39" s="828"/>
      <c r="AF39" s="811"/>
      <c r="AG39" s="812"/>
      <c r="AH39" s="812"/>
      <c r="AI39" s="812"/>
      <c r="AJ39" s="81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780"/>
      <c r="BT39" s="781"/>
      <c r="BU39" s="781"/>
      <c r="BV39" s="781"/>
      <c r="BW39" s="781"/>
      <c r="BX39" s="781"/>
      <c r="BY39" s="781"/>
      <c r="BZ39" s="781"/>
      <c r="CA39" s="781"/>
      <c r="CB39" s="781"/>
      <c r="CC39" s="781"/>
      <c r="CD39" s="781"/>
      <c r="CE39" s="781"/>
      <c r="CF39" s="781"/>
      <c r="CG39" s="782"/>
      <c r="CH39" s="777"/>
      <c r="CI39" s="778"/>
      <c r="CJ39" s="778"/>
      <c r="CK39" s="778"/>
      <c r="CL39" s="779"/>
      <c r="CM39" s="777"/>
      <c r="CN39" s="778"/>
      <c r="CO39" s="778"/>
      <c r="CP39" s="778"/>
      <c r="CQ39" s="779"/>
      <c r="CR39" s="777"/>
      <c r="CS39" s="778"/>
      <c r="CT39" s="778"/>
      <c r="CU39" s="778"/>
      <c r="CV39" s="779"/>
      <c r="CW39" s="777"/>
      <c r="CX39" s="778"/>
      <c r="CY39" s="778"/>
      <c r="CZ39" s="778"/>
      <c r="DA39" s="779"/>
      <c r="DB39" s="777"/>
      <c r="DC39" s="778"/>
      <c r="DD39" s="778"/>
      <c r="DE39" s="778"/>
      <c r="DF39" s="779"/>
      <c r="DG39" s="777"/>
      <c r="DH39" s="778"/>
      <c r="DI39" s="778"/>
      <c r="DJ39" s="778"/>
      <c r="DK39" s="779"/>
      <c r="DL39" s="777"/>
      <c r="DM39" s="778"/>
      <c r="DN39" s="778"/>
      <c r="DO39" s="778"/>
      <c r="DP39" s="779"/>
      <c r="DQ39" s="777"/>
      <c r="DR39" s="778"/>
      <c r="DS39" s="778"/>
      <c r="DT39" s="778"/>
      <c r="DU39" s="779"/>
      <c r="DV39" s="800"/>
      <c r="DW39" s="801"/>
      <c r="DX39" s="801"/>
      <c r="DY39" s="801"/>
      <c r="DZ39" s="802"/>
      <c r="EA39" s="226"/>
    </row>
    <row r="40" spans="1:131" s="227" customFormat="1" ht="26.25" customHeight="1">
      <c r="A40" s="241">
        <v>13</v>
      </c>
      <c r="B40" s="823"/>
      <c r="C40" s="824"/>
      <c r="D40" s="824"/>
      <c r="E40" s="824"/>
      <c r="F40" s="824"/>
      <c r="G40" s="824"/>
      <c r="H40" s="824"/>
      <c r="I40" s="824"/>
      <c r="J40" s="824"/>
      <c r="K40" s="824"/>
      <c r="L40" s="824"/>
      <c r="M40" s="824"/>
      <c r="N40" s="824"/>
      <c r="O40" s="824"/>
      <c r="P40" s="825"/>
      <c r="Q40" s="826"/>
      <c r="R40" s="827"/>
      <c r="S40" s="827"/>
      <c r="T40" s="827"/>
      <c r="U40" s="827"/>
      <c r="V40" s="827"/>
      <c r="W40" s="827"/>
      <c r="X40" s="827"/>
      <c r="Y40" s="827"/>
      <c r="Z40" s="827"/>
      <c r="AA40" s="827"/>
      <c r="AB40" s="827"/>
      <c r="AC40" s="827"/>
      <c r="AD40" s="827"/>
      <c r="AE40" s="828"/>
      <c r="AF40" s="811"/>
      <c r="AG40" s="812"/>
      <c r="AH40" s="812"/>
      <c r="AI40" s="812"/>
      <c r="AJ40" s="81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780"/>
      <c r="BT40" s="781"/>
      <c r="BU40" s="781"/>
      <c r="BV40" s="781"/>
      <c r="BW40" s="781"/>
      <c r="BX40" s="781"/>
      <c r="BY40" s="781"/>
      <c r="BZ40" s="781"/>
      <c r="CA40" s="781"/>
      <c r="CB40" s="781"/>
      <c r="CC40" s="781"/>
      <c r="CD40" s="781"/>
      <c r="CE40" s="781"/>
      <c r="CF40" s="781"/>
      <c r="CG40" s="782"/>
      <c r="CH40" s="777"/>
      <c r="CI40" s="778"/>
      <c r="CJ40" s="778"/>
      <c r="CK40" s="778"/>
      <c r="CL40" s="779"/>
      <c r="CM40" s="777"/>
      <c r="CN40" s="778"/>
      <c r="CO40" s="778"/>
      <c r="CP40" s="778"/>
      <c r="CQ40" s="779"/>
      <c r="CR40" s="777"/>
      <c r="CS40" s="778"/>
      <c r="CT40" s="778"/>
      <c r="CU40" s="778"/>
      <c r="CV40" s="779"/>
      <c r="CW40" s="777"/>
      <c r="CX40" s="778"/>
      <c r="CY40" s="778"/>
      <c r="CZ40" s="778"/>
      <c r="DA40" s="779"/>
      <c r="DB40" s="777"/>
      <c r="DC40" s="778"/>
      <c r="DD40" s="778"/>
      <c r="DE40" s="778"/>
      <c r="DF40" s="779"/>
      <c r="DG40" s="777"/>
      <c r="DH40" s="778"/>
      <c r="DI40" s="778"/>
      <c r="DJ40" s="778"/>
      <c r="DK40" s="779"/>
      <c r="DL40" s="777"/>
      <c r="DM40" s="778"/>
      <c r="DN40" s="778"/>
      <c r="DO40" s="778"/>
      <c r="DP40" s="779"/>
      <c r="DQ40" s="777"/>
      <c r="DR40" s="778"/>
      <c r="DS40" s="778"/>
      <c r="DT40" s="778"/>
      <c r="DU40" s="779"/>
      <c r="DV40" s="800"/>
      <c r="DW40" s="801"/>
      <c r="DX40" s="801"/>
      <c r="DY40" s="801"/>
      <c r="DZ40" s="802"/>
      <c r="EA40" s="226"/>
    </row>
    <row r="41" spans="1:131" s="227" customFormat="1" ht="26.25" customHeight="1">
      <c r="A41" s="241">
        <v>14</v>
      </c>
      <c r="B41" s="823"/>
      <c r="C41" s="824"/>
      <c r="D41" s="824"/>
      <c r="E41" s="824"/>
      <c r="F41" s="824"/>
      <c r="G41" s="824"/>
      <c r="H41" s="824"/>
      <c r="I41" s="824"/>
      <c r="J41" s="824"/>
      <c r="K41" s="824"/>
      <c r="L41" s="824"/>
      <c r="M41" s="824"/>
      <c r="N41" s="824"/>
      <c r="O41" s="824"/>
      <c r="P41" s="825"/>
      <c r="Q41" s="826"/>
      <c r="R41" s="827"/>
      <c r="S41" s="827"/>
      <c r="T41" s="827"/>
      <c r="U41" s="827"/>
      <c r="V41" s="827"/>
      <c r="W41" s="827"/>
      <c r="X41" s="827"/>
      <c r="Y41" s="827"/>
      <c r="Z41" s="827"/>
      <c r="AA41" s="827"/>
      <c r="AB41" s="827"/>
      <c r="AC41" s="827"/>
      <c r="AD41" s="827"/>
      <c r="AE41" s="828"/>
      <c r="AF41" s="811"/>
      <c r="AG41" s="812"/>
      <c r="AH41" s="812"/>
      <c r="AI41" s="812"/>
      <c r="AJ41" s="81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780"/>
      <c r="BT41" s="781"/>
      <c r="BU41" s="781"/>
      <c r="BV41" s="781"/>
      <c r="BW41" s="781"/>
      <c r="BX41" s="781"/>
      <c r="BY41" s="781"/>
      <c r="BZ41" s="781"/>
      <c r="CA41" s="781"/>
      <c r="CB41" s="781"/>
      <c r="CC41" s="781"/>
      <c r="CD41" s="781"/>
      <c r="CE41" s="781"/>
      <c r="CF41" s="781"/>
      <c r="CG41" s="782"/>
      <c r="CH41" s="777"/>
      <c r="CI41" s="778"/>
      <c r="CJ41" s="778"/>
      <c r="CK41" s="778"/>
      <c r="CL41" s="779"/>
      <c r="CM41" s="777"/>
      <c r="CN41" s="778"/>
      <c r="CO41" s="778"/>
      <c r="CP41" s="778"/>
      <c r="CQ41" s="779"/>
      <c r="CR41" s="777"/>
      <c r="CS41" s="778"/>
      <c r="CT41" s="778"/>
      <c r="CU41" s="778"/>
      <c r="CV41" s="779"/>
      <c r="CW41" s="777"/>
      <c r="CX41" s="778"/>
      <c r="CY41" s="778"/>
      <c r="CZ41" s="778"/>
      <c r="DA41" s="779"/>
      <c r="DB41" s="777"/>
      <c r="DC41" s="778"/>
      <c r="DD41" s="778"/>
      <c r="DE41" s="778"/>
      <c r="DF41" s="779"/>
      <c r="DG41" s="777"/>
      <c r="DH41" s="778"/>
      <c r="DI41" s="778"/>
      <c r="DJ41" s="778"/>
      <c r="DK41" s="779"/>
      <c r="DL41" s="777"/>
      <c r="DM41" s="778"/>
      <c r="DN41" s="778"/>
      <c r="DO41" s="778"/>
      <c r="DP41" s="779"/>
      <c r="DQ41" s="777"/>
      <c r="DR41" s="778"/>
      <c r="DS41" s="778"/>
      <c r="DT41" s="778"/>
      <c r="DU41" s="779"/>
      <c r="DV41" s="800"/>
      <c r="DW41" s="801"/>
      <c r="DX41" s="801"/>
      <c r="DY41" s="801"/>
      <c r="DZ41" s="802"/>
      <c r="EA41" s="226"/>
    </row>
    <row r="42" spans="1:131" s="227" customFormat="1" ht="26.25" customHeight="1">
      <c r="A42" s="241">
        <v>15</v>
      </c>
      <c r="B42" s="823"/>
      <c r="C42" s="824"/>
      <c r="D42" s="824"/>
      <c r="E42" s="824"/>
      <c r="F42" s="824"/>
      <c r="G42" s="824"/>
      <c r="H42" s="824"/>
      <c r="I42" s="824"/>
      <c r="J42" s="824"/>
      <c r="K42" s="824"/>
      <c r="L42" s="824"/>
      <c r="M42" s="824"/>
      <c r="N42" s="824"/>
      <c r="O42" s="824"/>
      <c r="P42" s="825"/>
      <c r="Q42" s="826"/>
      <c r="R42" s="827"/>
      <c r="S42" s="827"/>
      <c r="T42" s="827"/>
      <c r="U42" s="827"/>
      <c r="V42" s="827"/>
      <c r="W42" s="827"/>
      <c r="X42" s="827"/>
      <c r="Y42" s="827"/>
      <c r="Z42" s="827"/>
      <c r="AA42" s="827"/>
      <c r="AB42" s="827"/>
      <c r="AC42" s="827"/>
      <c r="AD42" s="827"/>
      <c r="AE42" s="828"/>
      <c r="AF42" s="811"/>
      <c r="AG42" s="812"/>
      <c r="AH42" s="812"/>
      <c r="AI42" s="812"/>
      <c r="AJ42" s="81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780"/>
      <c r="BT42" s="781"/>
      <c r="BU42" s="781"/>
      <c r="BV42" s="781"/>
      <c r="BW42" s="781"/>
      <c r="BX42" s="781"/>
      <c r="BY42" s="781"/>
      <c r="BZ42" s="781"/>
      <c r="CA42" s="781"/>
      <c r="CB42" s="781"/>
      <c r="CC42" s="781"/>
      <c r="CD42" s="781"/>
      <c r="CE42" s="781"/>
      <c r="CF42" s="781"/>
      <c r="CG42" s="782"/>
      <c r="CH42" s="777"/>
      <c r="CI42" s="778"/>
      <c r="CJ42" s="778"/>
      <c r="CK42" s="778"/>
      <c r="CL42" s="779"/>
      <c r="CM42" s="777"/>
      <c r="CN42" s="778"/>
      <c r="CO42" s="778"/>
      <c r="CP42" s="778"/>
      <c r="CQ42" s="779"/>
      <c r="CR42" s="777"/>
      <c r="CS42" s="778"/>
      <c r="CT42" s="778"/>
      <c r="CU42" s="778"/>
      <c r="CV42" s="779"/>
      <c r="CW42" s="777"/>
      <c r="CX42" s="778"/>
      <c r="CY42" s="778"/>
      <c r="CZ42" s="778"/>
      <c r="DA42" s="779"/>
      <c r="DB42" s="777"/>
      <c r="DC42" s="778"/>
      <c r="DD42" s="778"/>
      <c r="DE42" s="778"/>
      <c r="DF42" s="779"/>
      <c r="DG42" s="777"/>
      <c r="DH42" s="778"/>
      <c r="DI42" s="778"/>
      <c r="DJ42" s="778"/>
      <c r="DK42" s="779"/>
      <c r="DL42" s="777"/>
      <c r="DM42" s="778"/>
      <c r="DN42" s="778"/>
      <c r="DO42" s="778"/>
      <c r="DP42" s="779"/>
      <c r="DQ42" s="777"/>
      <c r="DR42" s="778"/>
      <c r="DS42" s="778"/>
      <c r="DT42" s="778"/>
      <c r="DU42" s="779"/>
      <c r="DV42" s="800"/>
      <c r="DW42" s="801"/>
      <c r="DX42" s="801"/>
      <c r="DY42" s="801"/>
      <c r="DZ42" s="802"/>
      <c r="EA42" s="226"/>
    </row>
    <row r="43" spans="1:131" s="227" customFormat="1" ht="26.25" customHeight="1">
      <c r="A43" s="241">
        <v>16</v>
      </c>
      <c r="B43" s="823"/>
      <c r="C43" s="824"/>
      <c r="D43" s="824"/>
      <c r="E43" s="824"/>
      <c r="F43" s="824"/>
      <c r="G43" s="824"/>
      <c r="H43" s="824"/>
      <c r="I43" s="824"/>
      <c r="J43" s="824"/>
      <c r="K43" s="824"/>
      <c r="L43" s="824"/>
      <c r="M43" s="824"/>
      <c r="N43" s="824"/>
      <c r="O43" s="824"/>
      <c r="P43" s="825"/>
      <c r="Q43" s="826"/>
      <c r="R43" s="827"/>
      <c r="S43" s="827"/>
      <c r="T43" s="827"/>
      <c r="U43" s="827"/>
      <c r="V43" s="827"/>
      <c r="W43" s="827"/>
      <c r="X43" s="827"/>
      <c r="Y43" s="827"/>
      <c r="Z43" s="827"/>
      <c r="AA43" s="827"/>
      <c r="AB43" s="827"/>
      <c r="AC43" s="827"/>
      <c r="AD43" s="827"/>
      <c r="AE43" s="828"/>
      <c r="AF43" s="811"/>
      <c r="AG43" s="812"/>
      <c r="AH43" s="812"/>
      <c r="AI43" s="812"/>
      <c r="AJ43" s="81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780"/>
      <c r="BT43" s="781"/>
      <c r="BU43" s="781"/>
      <c r="BV43" s="781"/>
      <c r="BW43" s="781"/>
      <c r="BX43" s="781"/>
      <c r="BY43" s="781"/>
      <c r="BZ43" s="781"/>
      <c r="CA43" s="781"/>
      <c r="CB43" s="781"/>
      <c r="CC43" s="781"/>
      <c r="CD43" s="781"/>
      <c r="CE43" s="781"/>
      <c r="CF43" s="781"/>
      <c r="CG43" s="782"/>
      <c r="CH43" s="777"/>
      <c r="CI43" s="778"/>
      <c r="CJ43" s="778"/>
      <c r="CK43" s="778"/>
      <c r="CL43" s="779"/>
      <c r="CM43" s="777"/>
      <c r="CN43" s="778"/>
      <c r="CO43" s="778"/>
      <c r="CP43" s="778"/>
      <c r="CQ43" s="779"/>
      <c r="CR43" s="777"/>
      <c r="CS43" s="778"/>
      <c r="CT43" s="778"/>
      <c r="CU43" s="778"/>
      <c r="CV43" s="779"/>
      <c r="CW43" s="777"/>
      <c r="CX43" s="778"/>
      <c r="CY43" s="778"/>
      <c r="CZ43" s="778"/>
      <c r="DA43" s="779"/>
      <c r="DB43" s="777"/>
      <c r="DC43" s="778"/>
      <c r="DD43" s="778"/>
      <c r="DE43" s="778"/>
      <c r="DF43" s="779"/>
      <c r="DG43" s="777"/>
      <c r="DH43" s="778"/>
      <c r="DI43" s="778"/>
      <c r="DJ43" s="778"/>
      <c r="DK43" s="779"/>
      <c r="DL43" s="777"/>
      <c r="DM43" s="778"/>
      <c r="DN43" s="778"/>
      <c r="DO43" s="778"/>
      <c r="DP43" s="779"/>
      <c r="DQ43" s="777"/>
      <c r="DR43" s="778"/>
      <c r="DS43" s="778"/>
      <c r="DT43" s="778"/>
      <c r="DU43" s="779"/>
      <c r="DV43" s="800"/>
      <c r="DW43" s="801"/>
      <c r="DX43" s="801"/>
      <c r="DY43" s="801"/>
      <c r="DZ43" s="802"/>
      <c r="EA43" s="226"/>
    </row>
    <row r="44" spans="1:131" s="227" customFormat="1" ht="26.25" customHeight="1">
      <c r="A44" s="241">
        <v>17</v>
      </c>
      <c r="B44" s="823"/>
      <c r="C44" s="824"/>
      <c r="D44" s="824"/>
      <c r="E44" s="824"/>
      <c r="F44" s="824"/>
      <c r="G44" s="824"/>
      <c r="H44" s="824"/>
      <c r="I44" s="824"/>
      <c r="J44" s="824"/>
      <c r="K44" s="824"/>
      <c r="L44" s="824"/>
      <c r="M44" s="824"/>
      <c r="N44" s="824"/>
      <c r="O44" s="824"/>
      <c r="P44" s="825"/>
      <c r="Q44" s="826"/>
      <c r="R44" s="827"/>
      <c r="S44" s="827"/>
      <c r="T44" s="827"/>
      <c r="U44" s="827"/>
      <c r="V44" s="827"/>
      <c r="W44" s="827"/>
      <c r="X44" s="827"/>
      <c r="Y44" s="827"/>
      <c r="Z44" s="827"/>
      <c r="AA44" s="827"/>
      <c r="AB44" s="827"/>
      <c r="AC44" s="827"/>
      <c r="AD44" s="827"/>
      <c r="AE44" s="828"/>
      <c r="AF44" s="811"/>
      <c r="AG44" s="812"/>
      <c r="AH44" s="812"/>
      <c r="AI44" s="812"/>
      <c r="AJ44" s="81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780"/>
      <c r="BT44" s="781"/>
      <c r="BU44" s="781"/>
      <c r="BV44" s="781"/>
      <c r="BW44" s="781"/>
      <c r="BX44" s="781"/>
      <c r="BY44" s="781"/>
      <c r="BZ44" s="781"/>
      <c r="CA44" s="781"/>
      <c r="CB44" s="781"/>
      <c r="CC44" s="781"/>
      <c r="CD44" s="781"/>
      <c r="CE44" s="781"/>
      <c r="CF44" s="781"/>
      <c r="CG44" s="782"/>
      <c r="CH44" s="777"/>
      <c r="CI44" s="778"/>
      <c r="CJ44" s="778"/>
      <c r="CK44" s="778"/>
      <c r="CL44" s="779"/>
      <c r="CM44" s="777"/>
      <c r="CN44" s="778"/>
      <c r="CO44" s="778"/>
      <c r="CP44" s="778"/>
      <c r="CQ44" s="779"/>
      <c r="CR44" s="777"/>
      <c r="CS44" s="778"/>
      <c r="CT44" s="778"/>
      <c r="CU44" s="778"/>
      <c r="CV44" s="779"/>
      <c r="CW44" s="777"/>
      <c r="CX44" s="778"/>
      <c r="CY44" s="778"/>
      <c r="CZ44" s="778"/>
      <c r="DA44" s="779"/>
      <c r="DB44" s="777"/>
      <c r="DC44" s="778"/>
      <c r="DD44" s="778"/>
      <c r="DE44" s="778"/>
      <c r="DF44" s="779"/>
      <c r="DG44" s="777"/>
      <c r="DH44" s="778"/>
      <c r="DI44" s="778"/>
      <c r="DJ44" s="778"/>
      <c r="DK44" s="779"/>
      <c r="DL44" s="777"/>
      <c r="DM44" s="778"/>
      <c r="DN44" s="778"/>
      <c r="DO44" s="778"/>
      <c r="DP44" s="779"/>
      <c r="DQ44" s="777"/>
      <c r="DR44" s="778"/>
      <c r="DS44" s="778"/>
      <c r="DT44" s="778"/>
      <c r="DU44" s="779"/>
      <c r="DV44" s="800"/>
      <c r="DW44" s="801"/>
      <c r="DX44" s="801"/>
      <c r="DY44" s="801"/>
      <c r="DZ44" s="802"/>
      <c r="EA44" s="226"/>
    </row>
    <row r="45" spans="1:131" s="227" customFormat="1" ht="26.25" customHeight="1">
      <c r="A45" s="241">
        <v>18</v>
      </c>
      <c r="B45" s="823"/>
      <c r="C45" s="824"/>
      <c r="D45" s="824"/>
      <c r="E45" s="824"/>
      <c r="F45" s="824"/>
      <c r="G45" s="824"/>
      <c r="H45" s="824"/>
      <c r="I45" s="824"/>
      <c r="J45" s="824"/>
      <c r="K45" s="824"/>
      <c r="L45" s="824"/>
      <c r="M45" s="824"/>
      <c r="N45" s="824"/>
      <c r="O45" s="824"/>
      <c r="P45" s="825"/>
      <c r="Q45" s="826"/>
      <c r="R45" s="827"/>
      <c r="S45" s="827"/>
      <c r="T45" s="827"/>
      <c r="U45" s="827"/>
      <c r="V45" s="827"/>
      <c r="W45" s="827"/>
      <c r="X45" s="827"/>
      <c r="Y45" s="827"/>
      <c r="Z45" s="827"/>
      <c r="AA45" s="827"/>
      <c r="AB45" s="827"/>
      <c r="AC45" s="827"/>
      <c r="AD45" s="827"/>
      <c r="AE45" s="828"/>
      <c r="AF45" s="811"/>
      <c r="AG45" s="812"/>
      <c r="AH45" s="812"/>
      <c r="AI45" s="812"/>
      <c r="AJ45" s="81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780"/>
      <c r="BT45" s="781"/>
      <c r="BU45" s="781"/>
      <c r="BV45" s="781"/>
      <c r="BW45" s="781"/>
      <c r="BX45" s="781"/>
      <c r="BY45" s="781"/>
      <c r="BZ45" s="781"/>
      <c r="CA45" s="781"/>
      <c r="CB45" s="781"/>
      <c r="CC45" s="781"/>
      <c r="CD45" s="781"/>
      <c r="CE45" s="781"/>
      <c r="CF45" s="781"/>
      <c r="CG45" s="782"/>
      <c r="CH45" s="777"/>
      <c r="CI45" s="778"/>
      <c r="CJ45" s="778"/>
      <c r="CK45" s="778"/>
      <c r="CL45" s="779"/>
      <c r="CM45" s="777"/>
      <c r="CN45" s="778"/>
      <c r="CO45" s="778"/>
      <c r="CP45" s="778"/>
      <c r="CQ45" s="779"/>
      <c r="CR45" s="777"/>
      <c r="CS45" s="778"/>
      <c r="CT45" s="778"/>
      <c r="CU45" s="778"/>
      <c r="CV45" s="779"/>
      <c r="CW45" s="777"/>
      <c r="CX45" s="778"/>
      <c r="CY45" s="778"/>
      <c r="CZ45" s="778"/>
      <c r="DA45" s="779"/>
      <c r="DB45" s="777"/>
      <c r="DC45" s="778"/>
      <c r="DD45" s="778"/>
      <c r="DE45" s="778"/>
      <c r="DF45" s="779"/>
      <c r="DG45" s="777"/>
      <c r="DH45" s="778"/>
      <c r="DI45" s="778"/>
      <c r="DJ45" s="778"/>
      <c r="DK45" s="779"/>
      <c r="DL45" s="777"/>
      <c r="DM45" s="778"/>
      <c r="DN45" s="778"/>
      <c r="DO45" s="778"/>
      <c r="DP45" s="779"/>
      <c r="DQ45" s="777"/>
      <c r="DR45" s="778"/>
      <c r="DS45" s="778"/>
      <c r="DT45" s="778"/>
      <c r="DU45" s="779"/>
      <c r="DV45" s="800"/>
      <c r="DW45" s="801"/>
      <c r="DX45" s="801"/>
      <c r="DY45" s="801"/>
      <c r="DZ45" s="802"/>
      <c r="EA45" s="226"/>
    </row>
    <row r="46" spans="1:131" s="227" customFormat="1" ht="26.25" customHeight="1">
      <c r="A46" s="241">
        <v>19</v>
      </c>
      <c r="B46" s="823"/>
      <c r="C46" s="824"/>
      <c r="D46" s="824"/>
      <c r="E46" s="824"/>
      <c r="F46" s="824"/>
      <c r="G46" s="824"/>
      <c r="H46" s="824"/>
      <c r="I46" s="824"/>
      <c r="J46" s="824"/>
      <c r="K46" s="824"/>
      <c r="L46" s="824"/>
      <c r="M46" s="824"/>
      <c r="N46" s="824"/>
      <c r="O46" s="824"/>
      <c r="P46" s="825"/>
      <c r="Q46" s="826"/>
      <c r="R46" s="827"/>
      <c r="S46" s="827"/>
      <c r="T46" s="827"/>
      <c r="U46" s="827"/>
      <c r="V46" s="827"/>
      <c r="W46" s="827"/>
      <c r="X46" s="827"/>
      <c r="Y46" s="827"/>
      <c r="Z46" s="827"/>
      <c r="AA46" s="827"/>
      <c r="AB46" s="827"/>
      <c r="AC46" s="827"/>
      <c r="AD46" s="827"/>
      <c r="AE46" s="828"/>
      <c r="AF46" s="811"/>
      <c r="AG46" s="812"/>
      <c r="AH46" s="812"/>
      <c r="AI46" s="812"/>
      <c r="AJ46" s="81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780"/>
      <c r="BT46" s="781"/>
      <c r="BU46" s="781"/>
      <c r="BV46" s="781"/>
      <c r="BW46" s="781"/>
      <c r="BX46" s="781"/>
      <c r="BY46" s="781"/>
      <c r="BZ46" s="781"/>
      <c r="CA46" s="781"/>
      <c r="CB46" s="781"/>
      <c r="CC46" s="781"/>
      <c r="CD46" s="781"/>
      <c r="CE46" s="781"/>
      <c r="CF46" s="781"/>
      <c r="CG46" s="782"/>
      <c r="CH46" s="777"/>
      <c r="CI46" s="778"/>
      <c r="CJ46" s="778"/>
      <c r="CK46" s="778"/>
      <c r="CL46" s="779"/>
      <c r="CM46" s="777"/>
      <c r="CN46" s="778"/>
      <c r="CO46" s="778"/>
      <c r="CP46" s="778"/>
      <c r="CQ46" s="779"/>
      <c r="CR46" s="777"/>
      <c r="CS46" s="778"/>
      <c r="CT46" s="778"/>
      <c r="CU46" s="778"/>
      <c r="CV46" s="779"/>
      <c r="CW46" s="777"/>
      <c r="CX46" s="778"/>
      <c r="CY46" s="778"/>
      <c r="CZ46" s="778"/>
      <c r="DA46" s="779"/>
      <c r="DB46" s="777"/>
      <c r="DC46" s="778"/>
      <c r="DD46" s="778"/>
      <c r="DE46" s="778"/>
      <c r="DF46" s="779"/>
      <c r="DG46" s="777"/>
      <c r="DH46" s="778"/>
      <c r="DI46" s="778"/>
      <c r="DJ46" s="778"/>
      <c r="DK46" s="779"/>
      <c r="DL46" s="777"/>
      <c r="DM46" s="778"/>
      <c r="DN46" s="778"/>
      <c r="DO46" s="778"/>
      <c r="DP46" s="779"/>
      <c r="DQ46" s="777"/>
      <c r="DR46" s="778"/>
      <c r="DS46" s="778"/>
      <c r="DT46" s="778"/>
      <c r="DU46" s="779"/>
      <c r="DV46" s="800"/>
      <c r="DW46" s="801"/>
      <c r="DX46" s="801"/>
      <c r="DY46" s="801"/>
      <c r="DZ46" s="802"/>
      <c r="EA46" s="226"/>
    </row>
    <row r="47" spans="1:131" s="227" customFormat="1" ht="26.25" customHeight="1">
      <c r="A47" s="241">
        <v>20</v>
      </c>
      <c r="B47" s="823"/>
      <c r="C47" s="824"/>
      <c r="D47" s="824"/>
      <c r="E47" s="824"/>
      <c r="F47" s="824"/>
      <c r="G47" s="824"/>
      <c r="H47" s="824"/>
      <c r="I47" s="824"/>
      <c r="J47" s="824"/>
      <c r="K47" s="824"/>
      <c r="L47" s="824"/>
      <c r="M47" s="824"/>
      <c r="N47" s="824"/>
      <c r="O47" s="824"/>
      <c r="P47" s="825"/>
      <c r="Q47" s="826"/>
      <c r="R47" s="827"/>
      <c r="S47" s="827"/>
      <c r="T47" s="827"/>
      <c r="U47" s="827"/>
      <c r="V47" s="827"/>
      <c r="W47" s="827"/>
      <c r="X47" s="827"/>
      <c r="Y47" s="827"/>
      <c r="Z47" s="827"/>
      <c r="AA47" s="827"/>
      <c r="AB47" s="827"/>
      <c r="AC47" s="827"/>
      <c r="AD47" s="827"/>
      <c r="AE47" s="828"/>
      <c r="AF47" s="811"/>
      <c r="AG47" s="812"/>
      <c r="AH47" s="812"/>
      <c r="AI47" s="812"/>
      <c r="AJ47" s="81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780"/>
      <c r="BT47" s="781"/>
      <c r="BU47" s="781"/>
      <c r="BV47" s="781"/>
      <c r="BW47" s="781"/>
      <c r="BX47" s="781"/>
      <c r="BY47" s="781"/>
      <c r="BZ47" s="781"/>
      <c r="CA47" s="781"/>
      <c r="CB47" s="781"/>
      <c r="CC47" s="781"/>
      <c r="CD47" s="781"/>
      <c r="CE47" s="781"/>
      <c r="CF47" s="781"/>
      <c r="CG47" s="782"/>
      <c r="CH47" s="777"/>
      <c r="CI47" s="778"/>
      <c r="CJ47" s="778"/>
      <c r="CK47" s="778"/>
      <c r="CL47" s="779"/>
      <c r="CM47" s="777"/>
      <c r="CN47" s="778"/>
      <c r="CO47" s="778"/>
      <c r="CP47" s="778"/>
      <c r="CQ47" s="779"/>
      <c r="CR47" s="777"/>
      <c r="CS47" s="778"/>
      <c r="CT47" s="778"/>
      <c r="CU47" s="778"/>
      <c r="CV47" s="779"/>
      <c r="CW47" s="777"/>
      <c r="CX47" s="778"/>
      <c r="CY47" s="778"/>
      <c r="CZ47" s="778"/>
      <c r="DA47" s="779"/>
      <c r="DB47" s="777"/>
      <c r="DC47" s="778"/>
      <c r="DD47" s="778"/>
      <c r="DE47" s="778"/>
      <c r="DF47" s="779"/>
      <c r="DG47" s="777"/>
      <c r="DH47" s="778"/>
      <c r="DI47" s="778"/>
      <c r="DJ47" s="778"/>
      <c r="DK47" s="779"/>
      <c r="DL47" s="777"/>
      <c r="DM47" s="778"/>
      <c r="DN47" s="778"/>
      <c r="DO47" s="778"/>
      <c r="DP47" s="779"/>
      <c r="DQ47" s="777"/>
      <c r="DR47" s="778"/>
      <c r="DS47" s="778"/>
      <c r="DT47" s="778"/>
      <c r="DU47" s="779"/>
      <c r="DV47" s="800"/>
      <c r="DW47" s="801"/>
      <c r="DX47" s="801"/>
      <c r="DY47" s="801"/>
      <c r="DZ47" s="802"/>
      <c r="EA47" s="226"/>
    </row>
    <row r="48" spans="1:131" s="227" customFormat="1" ht="26.25" customHeight="1">
      <c r="A48" s="241">
        <v>21</v>
      </c>
      <c r="B48" s="823"/>
      <c r="C48" s="824"/>
      <c r="D48" s="824"/>
      <c r="E48" s="824"/>
      <c r="F48" s="824"/>
      <c r="G48" s="824"/>
      <c r="H48" s="824"/>
      <c r="I48" s="824"/>
      <c r="J48" s="824"/>
      <c r="K48" s="824"/>
      <c r="L48" s="824"/>
      <c r="M48" s="824"/>
      <c r="N48" s="824"/>
      <c r="O48" s="824"/>
      <c r="P48" s="825"/>
      <c r="Q48" s="826"/>
      <c r="R48" s="827"/>
      <c r="S48" s="827"/>
      <c r="T48" s="827"/>
      <c r="U48" s="827"/>
      <c r="V48" s="827"/>
      <c r="W48" s="827"/>
      <c r="X48" s="827"/>
      <c r="Y48" s="827"/>
      <c r="Z48" s="827"/>
      <c r="AA48" s="827"/>
      <c r="AB48" s="827"/>
      <c r="AC48" s="827"/>
      <c r="AD48" s="827"/>
      <c r="AE48" s="828"/>
      <c r="AF48" s="811"/>
      <c r="AG48" s="812"/>
      <c r="AH48" s="812"/>
      <c r="AI48" s="812"/>
      <c r="AJ48" s="81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780"/>
      <c r="BT48" s="781"/>
      <c r="BU48" s="781"/>
      <c r="BV48" s="781"/>
      <c r="BW48" s="781"/>
      <c r="BX48" s="781"/>
      <c r="BY48" s="781"/>
      <c r="BZ48" s="781"/>
      <c r="CA48" s="781"/>
      <c r="CB48" s="781"/>
      <c r="CC48" s="781"/>
      <c r="CD48" s="781"/>
      <c r="CE48" s="781"/>
      <c r="CF48" s="781"/>
      <c r="CG48" s="782"/>
      <c r="CH48" s="777"/>
      <c r="CI48" s="778"/>
      <c r="CJ48" s="778"/>
      <c r="CK48" s="778"/>
      <c r="CL48" s="779"/>
      <c r="CM48" s="777"/>
      <c r="CN48" s="778"/>
      <c r="CO48" s="778"/>
      <c r="CP48" s="778"/>
      <c r="CQ48" s="779"/>
      <c r="CR48" s="777"/>
      <c r="CS48" s="778"/>
      <c r="CT48" s="778"/>
      <c r="CU48" s="778"/>
      <c r="CV48" s="779"/>
      <c r="CW48" s="777"/>
      <c r="CX48" s="778"/>
      <c r="CY48" s="778"/>
      <c r="CZ48" s="778"/>
      <c r="DA48" s="779"/>
      <c r="DB48" s="777"/>
      <c r="DC48" s="778"/>
      <c r="DD48" s="778"/>
      <c r="DE48" s="778"/>
      <c r="DF48" s="779"/>
      <c r="DG48" s="777"/>
      <c r="DH48" s="778"/>
      <c r="DI48" s="778"/>
      <c r="DJ48" s="778"/>
      <c r="DK48" s="779"/>
      <c r="DL48" s="777"/>
      <c r="DM48" s="778"/>
      <c r="DN48" s="778"/>
      <c r="DO48" s="778"/>
      <c r="DP48" s="779"/>
      <c r="DQ48" s="777"/>
      <c r="DR48" s="778"/>
      <c r="DS48" s="778"/>
      <c r="DT48" s="778"/>
      <c r="DU48" s="779"/>
      <c r="DV48" s="800"/>
      <c r="DW48" s="801"/>
      <c r="DX48" s="801"/>
      <c r="DY48" s="801"/>
      <c r="DZ48" s="802"/>
      <c r="EA48" s="226"/>
    </row>
    <row r="49" spans="1:131" s="227" customFormat="1" ht="26.25" customHeight="1">
      <c r="A49" s="241">
        <v>22</v>
      </c>
      <c r="B49" s="823"/>
      <c r="C49" s="824"/>
      <c r="D49" s="824"/>
      <c r="E49" s="824"/>
      <c r="F49" s="824"/>
      <c r="G49" s="824"/>
      <c r="H49" s="824"/>
      <c r="I49" s="824"/>
      <c r="J49" s="824"/>
      <c r="K49" s="824"/>
      <c r="L49" s="824"/>
      <c r="M49" s="824"/>
      <c r="N49" s="824"/>
      <c r="O49" s="824"/>
      <c r="P49" s="825"/>
      <c r="Q49" s="826"/>
      <c r="R49" s="827"/>
      <c r="S49" s="827"/>
      <c r="T49" s="827"/>
      <c r="U49" s="827"/>
      <c r="V49" s="827"/>
      <c r="W49" s="827"/>
      <c r="X49" s="827"/>
      <c r="Y49" s="827"/>
      <c r="Z49" s="827"/>
      <c r="AA49" s="827"/>
      <c r="AB49" s="827"/>
      <c r="AC49" s="827"/>
      <c r="AD49" s="827"/>
      <c r="AE49" s="828"/>
      <c r="AF49" s="811"/>
      <c r="AG49" s="812"/>
      <c r="AH49" s="812"/>
      <c r="AI49" s="812"/>
      <c r="AJ49" s="81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780"/>
      <c r="BT49" s="781"/>
      <c r="BU49" s="781"/>
      <c r="BV49" s="781"/>
      <c r="BW49" s="781"/>
      <c r="BX49" s="781"/>
      <c r="BY49" s="781"/>
      <c r="BZ49" s="781"/>
      <c r="CA49" s="781"/>
      <c r="CB49" s="781"/>
      <c r="CC49" s="781"/>
      <c r="CD49" s="781"/>
      <c r="CE49" s="781"/>
      <c r="CF49" s="781"/>
      <c r="CG49" s="782"/>
      <c r="CH49" s="777"/>
      <c r="CI49" s="778"/>
      <c r="CJ49" s="778"/>
      <c r="CK49" s="778"/>
      <c r="CL49" s="779"/>
      <c r="CM49" s="777"/>
      <c r="CN49" s="778"/>
      <c r="CO49" s="778"/>
      <c r="CP49" s="778"/>
      <c r="CQ49" s="779"/>
      <c r="CR49" s="777"/>
      <c r="CS49" s="778"/>
      <c r="CT49" s="778"/>
      <c r="CU49" s="778"/>
      <c r="CV49" s="779"/>
      <c r="CW49" s="777"/>
      <c r="CX49" s="778"/>
      <c r="CY49" s="778"/>
      <c r="CZ49" s="778"/>
      <c r="DA49" s="779"/>
      <c r="DB49" s="777"/>
      <c r="DC49" s="778"/>
      <c r="DD49" s="778"/>
      <c r="DE49" s="778"/>
      <c r="DF49" s="779"/>
      <c r="DG49" s="777"/>
      <c r="DH49" s="778"/>
      <c r="DI49" s="778"/>
      <c r="DJ49" s="778"/>
      <c r="DK49" s="779"/>
      <c r="DL49" s="777"/>
      <c r="DM49" s="778"/>
      <c r="DN49" s="778"/>
      <c r="DO49" s="778"/>
      <c r="DP49" s="779"/>
      <c r="DQ49" s="777"/>
      <c r="DR49" s="778"/>
      <c r="DS49" s="778"/>
      <c r="DT49" s="778"/>
      <c r="DU49" s="779"/>
      <c r="DV49" s="800"/>
      <c r="DW49" s="801"/>
      <c r="DX49" s="801"/>
      <c r="DY49" s="801"/>
      <c r="DZ49" s="802"/>
      <c r="EA49" s="226"/>
    </row>
    <row r="50" spans="1:131" s="227" customFormat="1" ht="26.25" customHeight="1">
      <c r="A50" s="241">
        <v>23</v>
      </c>
      <c r="B50" s="823"/>
      <c r="C50" s="824"/>
      <c r="D50" s="824"/>
      <c r="E50" s="824"/>
      <c r="F50" s="824"/>
      <c r="G50" s="824"/>
      <c r="H50" s="824"/>
      <c r="I50" s="824"/>
      <c r="J50" s="824"/>
      <c r="K50" s="824"/>
      <c r="L50" s="824"/>
      <c r="M50" s="824"/>
      <c r="N50" s="824"/>
      <c r="O50" s="824"/>
      <c r="P50" s="825"/>
      <c r="Q50" s="893"/>
      <c r="R50" s="894"/>
      <c r="S50" s="894"/>
      <c r="T50" s="894"/>
      <c r="U50" s="894"/>
      <c r="V50" s="894"/>
      <c r="W50" s="894"/>
      <c r="X50" s="894"/>
      <c r="Y50" s="894"/>
      <c r="Z50" s="894"/>
      <c r="AA50" s="894"/>
      <c r="AB50" s="894"/>
      <c r="AC50" s="894"/>
      <c r="AD50" s="894"/>
      <c r="AE50" s="895"/>
      <c r="AF50" s="811"/>
      <c r="AG50" s="812"/>
      <c r="AH50" s="812"/>
      <c r="AI50" s="812"/>
      <c r="AJ50" s="81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780"/>
      <c r="BT50" s="781"/>
      <c r="BU50" s="781"/>
      <c r="BV50" s="781"/>
      <c r="BW50" s="781"/>
      <c r="BX50" s="781"/>
      <c r="BY50" s="781"/>
      <c r="BZ50" s="781"/>
      <c r="CA50" s="781"/>
      <c r="CB50" s="781"/>
      <c r="CC50" s="781"/>
      <c r="CD50" s="781"/>
      <c r="CE50" s="781"/>
      <c r="CF50" s="781"/>
      <c r="CG50" s="782"/>
      <c r="CH50" s="777"/>
      <c r="CI50" s="778"/>
      <c r="CJ50" s="778"/>
      <c r="CK50" s="778"/>
      <c r="CL50" s="779"/>
      <c r="CM50" s="777"/>
      <c r="CN50" s="778"/>
      <c r="CO50" s="778"/>
      <c r="CP50" s="778"/>
      <c r="CQ50" s="779"/>
      <c r="CR50" s="777"/>
      <c r="CS50" s="778"/>
      <c r="CT50" s="778"/>
      <c r="CU50" s="778"/>
      <c r="CV50" s="779"/>
      <c r="CW50" s="777"/>
      <c r="CX50" s="778"/>
      <c r="CY50" s="778"/>
      <c r="CZ50" s="778"/>
      <c r="DA50" s="779"/>
      <c r="DB50" s="777"/>
      <c r="DC50" s="778"/>
      <c r="DD50" s="778"/>
      <c r="DE50" s="778"/>
      <c r="DF50" s="779"/>
      <c r="DG50" s="777"/>
      <c r="DH50" s="778"/>
      <c r="DI50" s="778"/>
      <c r="DJ50" s="778"/>
      <c r="DK50" s="779"/>
      <c r="DL50" s="777"/>
      <c r="DM50" s="778"/>
      <c r="DN50" s="778"/>
      <c r="DO50" s="778"/>
      <c r="DP50" s="779"/>
      <c r="DQ50" s="777"/>
      <c r="DR50" s="778"/>
      <c r="DS50" s="778"/>
      <c r="DT50" s="778"/>
      <c r="DU50" s="779"/>
      <c r="DV50" s="800"/>
      <c r="DW50" s="801"/>
      <c r="DX50" s="801"/>
      <c r="DY50" s="801"/>
      <c r="DZ50" s="802"/>
      <c r="EA50" s="226"/>
    </row>
    <row r="51" spans="1:131" s="227" customFormat="1" ht="26.25" customHeight="1">
      <c r="A51" s="241">
        <v>24</v>
      </c>
      <c r="B51" s="823"/>
      <c r="C51" s="824"/>
      <c r="D51" s="824"/>
      <c r="E51" s="824"/>
      <c r="F51" s="824"/>
      <c r="G51" s="824"/>
      <c r="H51" s="824"/>
      <c r="I51" s="824"/>
      <c r="J51" s="824"/>
      <c r="K51" s="824"/>
      <c r="L51" s="824"/>
      <c r="M51" s="824"/>
      <c r="N51" s="824"/>
      <c r="O51" s="824"/>
      <c r="P51" s="825"/>
      <c r="Q51" s="893"/>
      <c r="R51" s="894"/>
      <c r="S51" s="894"/>
      <c r="T51" s="894"/>
      <c r="U51" s="894"/>
      <c r="V51" s="894"/>
      <c r="W51" s="894"/>
      <c r="X51" s="894"/>
      <c r="Y51" s="894"/>
      <c r="Z51" s="894"/>
      <c r="AA51" s="894"/>
      <c r="AB51" s="894"/>
      <c r="AC51" s="894"/>
      <c r="AD51" s="894"/>
      <c r="AE51" s="895"/>
      <c r="AF51" s="811"/>
      <c r="AG51" s="812"/>
      <c r="AH51" s="812"/>
      <c r="AI51" s="812"/>
      <c r="AJ51" s="81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780"/>
      <c r="BT51" s="781"/>
      <c r="BU51" s="781"/>
      <c r="BV51" s="781"/>
      <c r="BW51" s="781"/>
      <c r="BX51" s="781"/>
      <c r="BY51" s="781"/>
      <c r="BZ51" s="781"/>
      <c r="CA51" s="781"/>
      <c r="CB51" s="781"/>
      <c r="CC51" s="781"/>
      <c r="CD51" s="781"/>
      <c r="CE51" s="781"/>
      <c r="CF51" s="781"/>
      <c r="CG51" s="782"/>
      <c r="CH51" s="777"/>
      <c r="CI51" s="778"/>
      <c r="CJ51" s="778"/>
      <c r="CK51" s="778"/>
      <c r="CL51" s="779"/>
      <c r="CM51" s="777"/>
      <c r="CN51" s="778"/>
      <c r="CO51" s="778"/>
      <c r="CP51" s="778"/>
      <c r="CQ51" s="779"/>
      <c r="CR51" s="777"/>
      <c r="CS51" s="778"/>
      <c r="CT51" s="778"/>
      <c r="CU51" s="778"/>
      <c r="CV51" s="779"/>
      <c r="CW51" s="777"/>
      <c r="CX51" s="778"/>
      <c r="CY51" s="778"/>
      <c r="CZ51" s="778"/>
      <c r="DA51" s="779"/>
      <c r="DB51" s="777"/>
      <c r="DC51" s="778"/>
      <c r="DD51" s="778"/>
      <c r="DE51" s="778"/>
      <c r="DF51" s="779"/>
      <c r="DG51" s="777"/>
      <c r="DH51" s="778"/>
      <c r="DI51" s="778"/>
      <c r="DJ51" s="778"/>
      <c r="DK51" s="779"/>
      <c r="DL51" s="777"/>
      <c r="DM51" s="778"/>
      <c r="DN51" s="778"/>
      <c r="DO51" s="778"/>
      <c r="DP51" s="779"/>
      <c r="DQ51" s="777"/>
      <c r="DR51" s="778"/>
      <c r="DS51" s="778"/>
      <c r="DT51" s="778"/>
      <c r="DU51" s="779"/>
      <c r="DV51" s="800"/>
      <c r="DW51" s="801"/>
      <c r="DX51" s="801"/>
      <c r="DY51" s="801"/>
      <c r="DZ51" s="802"/>
      <c r="EA51" s="226"/>
    </row>
    <row r="52" spans="1:131" s="227" customFormat="1" ht="26.25" customHeight="1">
      <c r="A52" s="241">
        <v>25</v>
      </c>
      <c r="B52" s="823"/>
      <c r="C52" s="824"/>
      <c r="D52" s="824"/>
      <c r="E52" s="824"/>
      <c r="F52" s="824"/>
      <c r="G52" s="824"/>
      <c r="H52" s="824"/>
      <c r="I52" s="824"/>
      <c r="J52" s="824"/>
      <c r="K52" s="824"/>
      <c r="L52" s="824"/>
      <c r="M52" s="824"/>
      <c r="N52" s="824"/>
      <c r="O52" s="824"/>
      <c r="P52" s="825"/>
      <c r="Q52" s="893"/>
      <c r="R52" s="894"/>
      <c r="S52" s="894"/>
      <c r="T52" s="894"/>
      <c r="U52" s="894"/>
      <c r="V52" s="894"/>
      <c r="W52" s="894"/>
      <c r="X52" s="894"/>
      <c r="Y52" s="894"/>
      <c r="Z52" s="894"/>
      <c r="AA52" s="894"/>
      <c r="AB52" s="894"/>
      <c r="AC52" s="894"/>
      <c r="AD52" s="894"/>
      <c r="AE52" s="895"/>
      <c r="AF52" s="811"/>
      <c r="AG52" s="812"/>
      <c r="AH52" s="812"/>
      <c r="AI52" s="812"/>
      <c r="AJ52" s="81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780"/>
      <c r="BT52" s="781"/>
      <c r="BU52" s="781"/>
      <c r="BV52" s="781"/>
      <c r="BW52" s="781"/>
      <c r="BX52" s="781"/>
      <c r="BY52" s="781"/>
      <c r="BZ52" s="781"/>
      <c r="CA52" s="781"/>
      <c r="CB52" s="781"/>
      <c r="CC52" s="781"/>
      <c r="CD52" s="781"/>
      <c r="CE52" s="781"/>
      <c r="CF52" s="781"/>
      <c r="CG52" s="782"/>
      <c r="CH52" s="777"/>
      <c r="CI52" s="778"/>
      <c r="CJ52" s="778"/>
      <c r="CK52" s="778"/>
      <c r="CL52" s="779"/>
      <c r="CM52" s="777"/>
      <c r="CN52" s="778"/>
      <c r="CO52" s="778"/>
      <c r="CP52" s="778"/>
      <c r="CQ52" s="779"/>
      <c r="CR52" s="777"/>
      <c r="CS52" s="778"/>
      <c r="CT52" s="778"/>
      <c r="CU52" s="778"/>
      <c r="CV52" s="779"/>
      <c r="CW52" s="777"/>
      <c r="CX52" s="778"/>
      <c r="CY52" s="778"/>
      <c r="CZ52" s="778"/>
      <c r="DA52" s="779"/>
      <c r="DB52" s="777"/>
      <c r="DC52" s="778"/>
      <c r="DD52" s="778"/>
      <c r="DE52" s="778"/>
      <c r="DF52" s="779"/>
      <c r="DG52" s="777"/>
      <c r="DH52" s="778"/>
      <c r="DI52" s="778"/>
      <c r="DJ52" s="778"/>
      <c r="DK52" s="779"/>
      <c r="DL52" s="777"/>
      <c r="DM52" s="778"/>
      <c r="DN52" s="778"/>
      <c r="DO52" s="778"/>
      <c r="DP52" s="779"/>
      <c r="DQ52" s="777"/>
      <c r="DR52" s="778"/>
      <c r="DS52" s="778"/>
      <c r="DT52" s="778"/>
      <c r="DU52" s="779"/>
      <c r="DV52" s="800"/>
      <c r="DW52" s="801"/>
      <c r="DX52" s="801"/>
      <c r="DY52" s="801"/>
      <c r="DZ52" s="802"/>
      <c r="EA52" s="226"/>
    </row>
    <row r="53" spans="1:131" s="227" customFormat="1" ht="26.25" customHeight="1">
      <c r="A53" s="241">
        <v>26</v>
      </c>
      <c r="B53" s="823"/>
      <c r="C53" s="824"/>
      <c r="D53" s="824"/>
      <c r="E53" s="824"/>
      <c r="F53" s="824"/>
      <c r="G53" s="824"/>
      <c r="H53" s="824"/>
      <c r="I53" s="824"/>
      <c r="J53" s="824"/>
      <c r="K53" s="824"/>
      <c r="L53" s="824"/>
      <c r="M53" s="824"/>
      <c r="N53" s="824"/>
      <c r="O53" s="824"/>
      <c r="P53" s="825"/>
      <c r="Q53" s="893"/>
      <c r="R53" s="894"/>
      <c r="S53" s="894"/>
      <c r="T53" s="894"/>
      <c r="U53" s="894"/>
      <c r="V53" s="894"/>
      <c r="W53" s="894"/>
      <c r="X53" s="894"/>
      <c r="Y53" s="894"/>
      <c r="Z53" s="894"/>
      <c r="AA53" s="894"/>
      <c r="AB53" s="894"/>
      <c r="AC53" s="894"/>
      <c r="AD53" s="894"/>
      <c r="AE53" s="895"/>
      <c r="AF53" s="811"/>
      <c r="AG53" s="812"/>
      <c r="AH53" s="812"/>
      <c r="AI53" s="812"/>
      <c r="AJ53" s="81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780"/>
      <c r="BT53" s="781"/>
      <c r="BU53" s="781"/>
      <c r="BV53" s="781"/>
      <c r="BW53" s="781"/>
      <c r="BX53" s="781"/>
      <c r="BY53" s="781"/>
      <c r="BZ53" s="781"/>
      <c r="CA53" s="781"/>
      <c r="CB53" s="781"/>
      <c r="CC53" s="781"/>
      <c r="CD53" s="781"/>
      <c r="CE53" s="781"/>
      <c r="CF53" s="781"/>
      <c r="CG53" s="782"/>
      <c r="CH53" s="777"/>
      <c r="CI53" s="778"/>
      <c r="CJ53" s="778"/>
      <c r="CK53" s="778"/>
      <c r="CL53" s="779"/>
      <c r="CM53" s="777"/>
      <c r="CN53" s="778"/>
      <c r="CO53" s="778"/>
      <c r="CP53" s="778"/>
      <c r="CQ53" s="779"/>
      <c r="CR53" s="777"/>
      <c r="CS53" s="778"/>
      <c r="CT53" s="778"/>
      <c r="CU53" s="778"/>
      <c r="CV53" s="779"/>
      <c r="CW53" s="777"/>
      <c r="CX53" s="778"/>
      <c r="CY53" s="778"/>
      <c r="CZ53" s="778"/>
      <c r="DA53" s="779"/>
      <c r="DB53" s="777"/>
      <c r="DC53" s="778"/>
      <c r="DD53" s="778"/>
      <c r="DE53" s="778"/>
      <c r="DF53" s="779"/>
      <c r="DG53" s="777"/>
      <c r="DH53" s="778"/>
      <c r="DI53" s="778"/>
      <c r="DJ53" s="778"/>
      <c r="DK53" s="779"/>
      <c r="DL53" s="777"/>
      <c r="DM53" s="778"/>
      <c r="DN53" s="778"/>
      <c r="DO53" s="778"/>
      <c r="DP53" s="779"/>
      <c r="DQ53" s="777"/>
      <c r="DR53" s="778"/>
      <c r="DS53" s="778"/>
      <c r="DT53" s="778"/>
      <c r="DU53" s="779"/>
      <c r="DV53" s="800"/>
      <c r="DW53" s="801"/>
      <c r="DX53" s="801"/>
      <c r="DY53" s="801"/>
      <c r="DZ53" s="802"/>
      <c r="EA53" s="226"/>
    </row>
    <row r="54" spans="1:131" s="227" customFormat="1" ht="26.25" customHeight="1">
      <c r="A54" s="241">
        <v>27</v>
      </c>
      <c r="B54" s="823"/>
      <c r="C54" s="824"/>
      <c r="D54" s="824"/>
      <c r="E54" s="824"/>
      <c r="F54" s="824"/>
      <c r="G54" s="824"/>
      <c r="H54" s="824"/>
      <c r="I54" s="824"/>
      <c r="J54" s="824"/>
      <c r="K54" s="824"/>
      <c r="L54" s="824"/>
      <c r="M54" s="824"/>
      <c r="N54" s="824"/>
      <c r="O54" s="824"/>
      <c r="P54" s="825"/>
      <c r="Q54" s="893"/>
      <c r="R54" s="894"/>
      <c r="S54" s="894"/>
      <c r="T54" s="894"/>
      <c r="U54" s="894"/>
      <c r="V54" s="894"/>
      <c r="W54" s="894"/>
      <c r="X54" s="894"/>
      <c r="Y54" s="894"/>
      <c r="Z54" s="894"/>
      <c r="AA54" s="894"/>
      <c r="AB54" s="894"/>
      <c r="AC54" s="894"/>
      <c r="AD54" s="894"/>
      <c r="AE54" s="895"/>
      <c r="AF54" s="811"/>
      <c r="AG54" s="812"/>
      <c r="AH54" s="812"/>
      <c r="AI54" s="812"/>
      <c r="AJ54" s="81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780"/>
      <c r="BT54" s="781"/>
      <c r="BU54" s="781"/>
      <c r="BV54" s="781"/>
      <c r="BW54" s="781"/>
      <c r="BX54" s="781"/>
      <c r="BY54" s="781"/>
      <c r="BZ54" s="781"/>
      <c r="CA54" s="781"/>
      <c r="CB54" s="781"/>
      <c r="CC54" s="781"/>
      <c r="CD54" s="781"/>
      <c r="CE54" s="781"/>
      <c r="CF54" s="781"/>
      <c r="CG54" s="782"/>
      <c r="CH54" s="777"/>
      <c r="CI54" s="778"/>
      <c r="CJ54" s="778"/>
      <c r="CK54" s="778"/>
      <c r="CL54" s="779"/>
      <c r="CM54" s="777"/>
      <c r="CN54" s="778"/>
      <c r="CO54" s="778"/>
      <c r="CP54" s="778"/>
      <c r="CQ54" s="779"/>
      <c r="CR54" s="777"/>
      <c r="CS54" s="778"/>
      <c r="CT54" s="778"/>
      <c r="CU54" s="778"/>
      <c r="CV54" s="779"/>
      <c r="CW54" s="777"/>
      <c r="CX54" s="778"/>
      <c r="CY54" s="778"/>
      <c r="CZ54" s="778"/>
      <c r="DA54" s="779"/>
      <c r="DB54" s="777"/>
      <c r="DC54" s="778"/>
      <c r="DD54" s="778"/>
      <c r="DE54" s="778"/>
      <c r="DF54" s="779"/>
      <c r="DG54" s="777"/>
      <c r="DH54" s="778"/>
      <c r="DI54" s="778"/>
      <c r="DJ54" s="778"/>
      <c r="DK54" s="779"/>
      <c r="DL54" s="777"/>
      <c r="DM54" s="778"/>
      <c r="DN54" s="778"/>
      <c r="DO54" s="778"/>
      <c r="DP54" s="779"/>
      <c r="DQ54" s="777"/>
      <c r="DR54" s="778"/>
      <c r="DS54" s="778"/>
      <c r="DT54" s="778"/>
      <c r="DU54" s="779"/>
      <c r="DV54" s="800"/>
      <c r="DW54" s="801"/>
      <c r="DX54" s="801"/>
      <c r="DY54" s="801"/>
      <c r="DZ54" s="802"/>
      <c r="EA54" s="226"/>
    </row>
    <row r="55" spans="1:131" s="227" customFormat="1" ht="26.25" customHeight="1">
      <c r="A55" s="241">
        <v>28</v>
      </c>
      <c r="B55" s="823"/>
      <c r="C55" s="824"/>
      <c r="D55" s="824"/>
      <c r="E55" s="824"/>
      <c r="F55" s="824"/>
      <c r="G55" s="824"/>
      <c r="H55" s="824"/>
      <c r="I55" s="824"/>
      <c r="J55" s="824"/>
      <c r="K55" s="824"/>
      <c r="L55" s="824"/>
      <c r="M55" s="824"/>
      <c r="N55" s="824"/>
      <c r="O55" s="824"/>
      <c r="P55" s="825"/>
      <c r="Q55" s="893"/>
      <c r="R55" s="894"/>
      <c r="S55" s="894"/>
      <c r="T55" s="894"/>
      <c r="U55" s="894"/>
      <c r="V55" s="894"/>
      <c r="W55" s="894"/>
      <c r="X55" s="894"/>
      <c r="Y55" s="894"/>
      <c r="Z55" s="894"/>
      <c r="AA55" s="894"/>
      <c r="AB55" s="894"/>
      <c r="AC55" s="894"/>
      <c r="AD55" s="894"/>
      <c r="AE55" s="895"/>
      <c r="AF55" s="811"/>
      <c r="AG55" s="812"/>
      <c r="AH55" s="812"/>
      <c r="AI55" s="812"/>
      <c r="AJ55" s="81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780"/>
      <c r="BT55" s="781"/>
      <c r="BU55" s="781"/>
      <c r="BV55" s="781"/>
      <c r="BW55" s="781"/>
      <c r="BX55" s="781"/>
      <c r="BY55" s="781"/>
      <c r="BZ55" s="781"/>
      <c r="CA55" s="781"/>
      <c r="CB55" s="781"/>
      <c r="CC55" s="781"/>
      <c r="CD55" s="781"/>
      <c r="CE55" s="781"/>
      <c r="CF55" s="781"/>
      <c r="CG55" s="782"/>
      <c r="CH55" s="777"/>
      <c r="CI55" s="778"/>
      <c r="CJ55" s="778"/>
      <c r="CK55" s="778"/>
      <c r="CL55" s="779"/>
      <c r="CM55" s="777"/>
      <c r="CN55" s="778"/>
      <c r="CO55" s="778"/>
      <c r="CP55" s="778"/>
      <c r="CQ55" s="779"/>
      <c r="CR55" s="777"/>
      <c r="CS55" s="778"/>
      <c r="CT55" s="778"/>
      <c r="CU55" s="778"/>
      <c r="CV55" s="779"/>
      <c r="CW55" s="777"/>
      <c r="CX55" s="778"/>
      <c r="CY55" s="778"/>
      <c r="CZ55" s="778"/>
      <c r="DA55" s="779"/>
      <c r="DB55" s="777"/>
      <c r="DC55" s="778"/>
      <c r="DD55" s="778"/>
      <c r="DE55" s="778"/>
      <c r="DF55" s="779"/>
      <c r="DG55" s="777"/>
      <c r="DH55" s="778"/>
      <c r="DI55" s="778"/>
      <c r="DJ55" s="778"/>
      <c r="DK55" s="779"/>
      <c r="DL55" s="777"/>
      <c r="DM55" s="778"/>
      <c r="DN55" s="778"/>
      <c r="DO55" s="778"/>
      <c r="DP55" s="779"/>
      <c r="DQ55" s="777"/>
      <c r="DR55" s="778"/>
      <c r="DS55" s="778"/>
      <c r="DT55" s="778"/>
      <c r="DU55" s="779"/>
      <c r="DV55" s="800"/>
      <c r="DW55" s="801"/>
      <c r="DX55" s="801"/>
      <c r="DY55" s="801"/>
      <c r="DZ55" s="802"/>
      <c r="EA55" s="226"/>
    </row>
    <row r="56" spans="1:131" s="227" customFormat="1" ht="26.25" customHeight="1">
      <c r="A56" s="241">
        <v>29</v>
      </c>
      <c r="B56" s="823"/>
      <c r="C56" s="824"/>
      <c r="D56" s="824"/>
      <c r="E56" s="824"/>
      <c r="F56" s="824"/>
      <c r="G56" s="824"/>
      <c r="H56" s="824"/>
      <c r="I56" s="824"/>
      <c r="J56" s="824"/>
      <c r="K56" s="824"/>
      <c r="L56" s="824"/>
      <c r="M56" s="824"/>
      <c r="N56" s="824"/>
      <c r="O56" s="824"/>
      <c r="P56" s="825"/>
      <c r="Q56" s="893"/>
      <c r="R56" s="894"/>
      <c r="S56" s="894"/>
      <c r="T56" s="894"/>
      <c r="U56" s="894"/>
      <c r="V56" s="894"/>
      <c r="W56" s="894"/>
      <c r="X56" s="894"/>
      <c r="Y56" s="894"/>
      <c r="Z56" s="894"/>
      <c r="AA56" s="894"/>
      <c r="AB56" s="894"/>
      <c r="AC56" s="894"/>
      <c r="AD56" s="894"/>
      <c r="AE56" s="895"/>
      <c r="AF56" s="811"/>
      <c r="AG56" s="812"/>
      <c r="AH56" s="812"/>
      <c r="AI56" s="812"/>
      <c r="AJ56" s="81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780"/>
      <c r="BT56" s="781"/>
      <c r="BU56" s="781"/>
      <c r="BV56" s="781"/>
      <c r="BW56" s="781"/>
      <c r="BX56" s="781"/>
      <c r="BY56" s="781"/>
      <c r="BZ56" s="781"/>
      <c r="CA56" s="781"/>
      <c r="CB56" s="781"/>
      <c r="CC56" s="781"/>
      <c r="CD56" s="781"/>
      <c r="CE56" s="781"/>
      <c r="CF56" s="781"/>
      <c r="CG56" s="782"/>
      <c r="CH56" s="777"/>
      <c r="CI56" s="778"/>
      <c r="CJ56" s="778"/>
      <c r="CK56" s="778"/>
      <c r="CL56" s="779"/>
      <c r="CM56" s="777"/>
      <c r="CN56" s="778"/>
      <c r="CO56" s="778"/>
      <c r="CP56" s="778"/>
      <c r="CQ56" s="779"/>
      <c r="CR56" s="777"/>
      <c r="CS56" s="778"/>
      <c r="CT56" s="778"/>
      <c r="CU56" s="778"/>
      <c r="CV56" s="779"/>
      <c r="CW56" s="777"/>
      <c r="CX56" s="778"/>
      <c r="CY56" s="778"/>
      <c r="CZ56" s="778"/>
      <c r="DA56" s="779"/>
      <c r="DB56" s="777"/>
      <c r="DC56" s="778"/>
      <c r="DD56" s="778"/>
      <c r="DE56" s="778"/>
      <c r="DF56" s="779"/>
      <c r="DG56" s="777"/>
      <c r="DH56" s="778"/>
      <c r="DI56" s="778"/>
      <c r="DJ56" s="778"/>
      <c r="DK56" s="779"/>
      <c r="DL56" s="777"/>
      <c r="DM56" s="778"/>
      <c r="DN56" s="778"/>
      <c r="DO56" s="778"/>
      <c r="DP56" s="779"/>
      <c r="DQ56" s="777"/>
      <c r="DR56" s="778"/>
      <c r="DS56" s="778"/>
      <c r="DT56" s="778"/>
      <c r="DU56" s="779"/>
      <c r="DV56" s="800"/>
      <c r="DW56" s="801"/>
      <c r="DX56" s="801"/>
      <c r="DY56" s="801"/>
      <c r="DZ56" s="802"/>
      <c r="EA56" s="226"/>
    </row>
    <row r="57" spans="1:131" s="227" customFormat="1" ht="26.25" customHeight="1">
      <c r="A57" s="241">
        <v>30</v>
      </c>
      <c r="B57" s="823"/>
      <c r="C57" s="824"/>
      <c r="D57" s="824"/>
      <c r="E57" s="824"/>
      <c r="F57" s="824"/>
      <c r="G57" s="824"/>
      <c r="H57" s="824"/>
      <c r="I57" s="824"/>
      <c r="J57" s="824"/>
      <c r="K57" s="824"/>
      <c r="L57" s="824"/>
      <c r="M57" s="824"/>
      <c r="N57" s="824"/>
      <c r="O57" s="824"/>
      <c r="P57" s="825"/>
      <c r="Q57" s="893"/>
      <c r="R57" s="894"/>
      <c r="S57" s="894"/>
      <c r="T57" s="894"/>
      <c r="U57" s="894"/>
      <c r="V57" s="894"/>
      <c r="W57" s="894"/>
      <c r="X57" s="894"/>
      <c r="Y57" s="894"/>
      <c r="Z57" s="894"/>
      <c r="AA57" s="894"/>
      <c r="AB57" s="894"/>
      <c r="AC57" s="894"/>
      <c r="AD57" s="894"/>
      <c r="AE57" s="895"/>
      <c r="AF57" s="811"/>
      <c r="AG57" s="812"/>
      <c r="AH57" s="812"/>
      <c r="AI57" s="812"/>
      <c r="AJ57" s="81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780"/>
      <c r="BT57" s="781"/>
      <c r="BU57" s="781"/>
      <c r="BV57" s="781"/>
      <c r="BW57" s="781"/>
      <c r="BX57" s="781"/>
      <c r="BY57" s="781"/>
      <c r="BZ57" s="781"/>
      <c r="CA57" s="781"/>
      <c r="CB57" s="781"/>
      <c r="CC57" s="781"/>
      <c r="CD57" s="781"/>
      <c r="CE57" s="781"/>
      <c r="CF57" s="781"/>
      <c r="CG57" s="782"/>
      <c r="CH57" s="777"/>
      <c r="CI57" s="778"/>
      <c r="CJ57" s="778"/>
      <c r="CK57" s="778"/>
      <c r="CL57" s="779"/>
      <c r="CM57" s="777"/>
      <c r="CN57" s="778"/>
      <c r="CO57" s="778"/>
      <c r="CP57" s="778"/>
      <c r="CQ57" s="779"/>
      <c r="CR57" s="777"/>
      <c r="CS57" s="778"/>
      <c r="CT57" s="778"/>
      <c r="CU57" s="778"/>
      <c r="CV57" s="779"/>
      <c r="CW57" s="777"/>
      <c r="CX57" s="778"/>
      <c r="CY57" s="778"/>
      <c r="CZ57" s="778"/>
      <c r="DA57" s="779"/>
      <c r="DB57" s="777"/>
      <c r="DC57" s="778"/>
      <c r="DD57" s="778"/>
      <c r="DE57" s="778"/>
      <c r="DF57" s="779"/>
      <c r="DG57" s="777"/>
      <c r="DH57" s="778"/>
      <c r="DI57" s="778"/>
      <c r="DJ57" s="778"/>
      <c r="DK57" s="779"/>
      <c r="DL57" s="777"/>
      <c r="DM57" s="778"/>
      <c r="DN57" s="778"/>
      <c r="DO57" s="778"/>
      <c r="DP57" s="779"/>
      <c r="DQ57" s="777"/>
      <c r="DR57" s="778"/>
      <c r="DS57" s="778"/>
      <c r="DT57" s="778"/>
      <c r="DU57" s="779"/>
      <c r="DV57" s="800"/>
      <c r="DW57" s="801"/>
      <c r="DX57" s="801"/>
      <c r="DY57" s="801"/>
      <c r="DZ57" s="802"/>
      <c r="EA57" s="226"/>
    </row>
    <row r="58" spans="1:131" s="227" customFormat="1" ht="26.25" customHeight="1">
      <c r="A58" s="241">
        <v>31</v>
      </c>
      <c r="B58" s="823"/>
      <c r="C58" s="824"/>
      <c r="D58" s="824"/>
      <c r="E58" s="824"/>
      <c r="F58" s="824"/>
      <c r="G58" s="824"/>
      <c r="H58" s="824"/>
      <c r="I58" s="824"/>
      <c r="J58" s="824"/>
      <c r="K58" s="824"/>
      <c r="L58" s="824"/>
      <c r="M58" s="824"/>
      <c r="N58" s="824"/>
      <c r="O58" s="824"/>
      <c r="P58" s="825"/>
      <c r="Q58" s="893"/>
      <c r="R58" s="894"/>
      <c r="S58" s="894"/>
      <c r="T58" s="894"/>
      <c r="U58" s="894"/>
      <c r="V58" s="894"/>
      <c r="W58" s="894"/>
      <c r="X58" s="894"/>
      <c r="Y58" s="894"/>
      <c r="Z58" s="894"/>
      <c r="AA58" s="894"/>
      <c r="AB58" s="894"/>
      <c r="AC58" s="894"/>
      <c r="AD58" s="894"/>
      <c r="AE58" s="895"/>
      <c r="AF58" s="811"/>
      <c r="AG58" s="812"/>
      <c r="AH58" s="812"/>
      <c r="AI58" s="812"/>
      <c r="AJ58" s="81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780"/>
      <c r="BT58" s="781"/>
      <c r="BU58" s="781"/>
      <c r="BV58" s="781"/>
      <c r="BW58" s="781"/>
      <c r="BX58" s="781"/>
      <c r="BY58" s="781"/>
      <c r="BZ58" s="781"/>
      <c r="CA58" s="781"/>
      <c r="CB58" s="781"/>
      <c r="CC58" s="781"/>
      <c r="CD58" s="781"/>
      <c r="CE58" s="781"/>
      <c r="CF58" s="781"/>
      <c r="CG58" s="782"/>
      <c r="CH58" s="777"/>
      <c r="CI58" s="778"/>
      <c r="CJ58" s="778"/>
      <c r="CK58" s="778"/>
      <c r="CL58" s="779"/>
      <c r="CM58" s="777"/>
      <c r="CN58" s="778"/>
      <c r="CO58" s="778"/>
      <c r="CP58" s="778"/>
      <c r="CQ58" s="779"/>
      <c r="CR58" s="777"/>
      <c r="CS58" s="778"/>
      <c r="CT58" s="778"/>
      <c r="CU58" s="778"/>
      <c r="CV58" s="779"/>
      <c r="CW58" s="777"/>
      <c r="CX58" s="778"/>
      <c r="CY58" s="778"/>
      <c r="CZ58" s="778"/>
      <c r="DA58" s="779"/>
      <c r="DB58" s="777"/>
      <c r="DC58" s="778"/>
      <c r="DD58" s="778"/>
      <c r="DE58" s="778"/>
      <c r="DF58" s="779"/>
      <c r="DG58" s="777"/>
      <c r="DH58" s="778"/>
      <c r="DI58" s="778"/>
      <c r="DJ58" s="778"/>
      <c r="DK58" s="779"/>
      <c r="DL58" s="777"/>
      <c r="DM58" s="778"/>
      <c r="DN58" s="778"/>
      <c r="DO58" s="778"/>
      <c r="DP58" s="779"/>
      <c r="DQ58" s="777"/>
      <c r="DR58" s="778"/>
      <c r="DS58" s="778"/>
      <c r="DT58" s="778"/>
      <c r="DU58" s="779"/>
      <c r="DV58" s="800"/>
      <c r="DW58" s="801"/>
      <c r="DX58" s="801"/>
      <c r="DY58" s="801"/>
      <c r="DZ58" s="802"/>
      <c r="EA58" s="226"/>
    </row>
    <row r="59" spans="1:131" s="227" customFormat="1" ht="26.25" customHeight="1">
      <c r="A59" s="241">
        <v>32</v>
      </c>
      <c r="B59" s="823"/>
      <c r="C59" s="824"/>
      <c r="D59" s="824"/>
      <c r="E59" s="824"/>
      <c r="F59" s="824"/>
      <c r="G59" s="824"/>
      <c r="H59" s="824"/>
      <c r="I59" s="824"/>
      <c r="J59" s="824"/>
      <c r="K59" s="824"/>
      <c r="L59" s="824"/>
      <c r="M59" s="824"/>
      <c r="N59" s="824"/>
      <c r="O59" s="824"/>
      <c r="P59" s="825"/>
      <c r="Q59" s="893"/>
      <c r="R59" s="894"/>
      <c r="S59" s="894"/>
      <c r="T59" s="894"/>
      <c r="U59" s="894"/>
      <c r="V59" s="894"/>
      <c r="W59" s="894"/>
      <c r="X59" s="894"/>
      <c r="Y59" s="894"/>
      <c r="Z59" s="894"/>
      <c r="AA59" s="894"/>
      <c r="AB59" s="894"/>
      <c r="AC59" s="894"/>
      <c r="AD59" s="894"/>
      <c r="AE59" s="895"/>
      <c r="AF59" s="811"/>
      <c r="AG59" s="812"/>
      <c r="AH59" s="812"/>
      <c r="AI59" s="812"/>
      <c r="AJ59" s="81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780"/>
      <c r="BT59" s="781"/>
      <c r="BU59" s="781"/>
      <c r="BV59" s="781"/>
      <c r="BW59" s="781"/>
      <c r="BX59" s="781"/>
      <c r="BY59" s="781"/>
      <c r="BZ59" s="781"/>
      <c r="CA59" s="781"/>
      <c r="CB59" s="781"/>
      <c r="CC59" s="781"/>
      <c r="CD59" s="781"/>
      <c r="CE59" s="781"/>
      <c r="CF59" s="781"/>
      <c r="CG59" s="782"/>
      <c r="CH59" s="777"/>
      <c r="CI59" s="778"/>
      <c r="CJ59" s="778"/>
      <c r="CK59" s="778"/>
      <c r="CL59" s="779"/>
      <c r="CM59" s="777"/>
      <c r="CN59" s="778"/>
      <c r="CO59" s="778"/>
      <c r="CP59" s="778"/>
      <c r="CQ59" s="779"/>
      <c r="CR59" s="777"/>
      <c r="CS59" s="778"/>
      <c r="CT59" s="778"/>
      <c r="CU59" s="778"/>
      <c r="CV59" s="779"/>
      <c r="CW59" s="777"/>
      <c r="CX59" s="778"/>
      <c r="CY59" s="778"/>
      <c r="CZ59" s="778"/>
      <c r="DA59" s="779"/>
      <c r="DB59" s="777"/>
      <c r="DC59" s="778"/>
      <c r="DD59" s="778"/>
      <c r="DE59" s="778"/>
      <c r="DF59" s="779"/>
      <c r="DG59" s="777"/>
      <c r="DH59" s="778"/>
      <c r="DI59" s="778"/>
      <c r="DJ59" s="778"/>
      <c r="DK59" s="779"/>
      <c r="DL59" s="777"/>
      <c r="DM59" s="778"/>
      <c r="DN59" s="778"/>
      <c r="DO59" s="778"/>
      <c r="DP59" s="779"/>
      <c r="DQ59" s="777"/>
      <c r="DR59" s="778"/>
      <c r="DS59" s="778"/>
      <c r="DT59" s="778"/>
      <c r="DU59" s="779"/>
      <c r="DV59" s="800"/>
      <c r="DW59" s="801"/>
      <c r="DX59" s="801"/>
      <c r="DY59" s="801"/>
      <c r="DZ59" s="802"/>
      <c r="EA59" s="226"/>
    </row>
    <row r="60" spans="1:131" s="227" customFormat="1" ht="26.25" customHeight="1">
      <c r="A60" s="241">
        <v>33</v>
      </c>
      <c r="B60" s="823"/>
      <c r="C60" s="824"/>
      <c r="D60" s="824"/>
      <c r="E60" s="824"/>
      <c r="F60" s="824"/>
      <c r="G60" s="824"/>
      <c r="H60" s="824"/>
      <c r="I60" s="824"/>
      <c r="J60" s="824"/>
      <c r="K60" s="824"/>
      <c r="L60" s="824"/>
      <c r="M60" s="824"/>
      <c r="N60" s="824"/>
      <c r="O60" s="824"/>
      <c r="P60" s="825"/>
      <c r="Q60" s="893"/>
      <c r="R60" s="894"/>
      <c r="S60" s="894"/>
      <c r="T60" s="894"/>
      <c r="U60" s="894"/>
      <c r="V60" s="894"/>
      <c r="W60" s="894"/>
      <c r="X60" s="894"/>
      <c r="Y60" s="894"/>
      <c r="Z60" s="894"/>
      <c r="AA60" s="894"/>
      <c r="AB60" s="894"/>
      <c r="AC60" s="894"/>
      <c r="AD60" s="894"/>
      <c r="AE60" s="895"/>
      <c r="AF60" s="811"/>
      <c r="AG60" s="812"/>
      <c r="AH60" s="812"/>
      <c r="AI60" s="812"/>
      <c r="AJ60" s="81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780"/>
      <c r="BT60" s="781"/>
      <c r="BU60" s="781"/>
      <c r="BV60" s="781"/>
      <c r="BW60" s="781"/>
      <c r="BX60" s="781"/>
      <c r="BY60" s="781"/>
      <c r="BZ60" s="781"/>
      <c r="CA60" s="781"/>
      <c r="CB60" s="781"/>
      <c r="CC60" s="781"/>
      <c r="CD60" s="781"/>
      <c r="CE60" s="781"/>
      <c r="CF60" s="781"/>
      <c r="CG60" s="782"/>
      <c r="CH60" s="777"/>
      <c r="CI60" s="778"/>
      <c r="CJ60" s="778"/>
      <c r="CK60" s="778"/>
      <c r="CL60" s="779"/>
      <c r="CM60" s="777"/>
      <c r="CN60" s="778"/>
      <c r="CO60" s="778"/>
      <c r="CP60" s="778"/>
      <c r="CQ60" s="779"/>
      <c r="CR60" s="777"/>
      <c r="CS60" s="778"/>
      <c r="CT60" s="778"/>
      <c r="CU60" s="778"/>
      <c r="CV60" s="779"/>
      <c r="CW60" s="777"/>
      <c r="CX60" s="778"/>
      <c r="CY60" s="778"/>
      <c r="CZ60" s="778"/>
      <c r="DA60" s="779"/>
      <c r="DB60" s="777"/>
      <c r="DC60" s="778"/>
      <c r="DD60" s="778"/>
      <c r="DE60" s="778"/>
      <c r="DF60" s="779"/>
      <c r="DG60" s="777"/>
      <c r="DH60" s="778"/>
      <c r="DI60" s="778"/>
      <c r="DJ60" s="778"/>
      <c r="DK60" s="779"/>
      <c r="DL60" s="777"/>
      <c r="DM60" s="778"/>
      <c r="DN60" s="778"/>
      <c r="DO60" s="778"/>
      <c r="DP60" s="779"/>
      <c r="DQ60" s="777"/>
      <c r="DR60" s="778"/>
      <c r="DS60" s="778"/>
      <c r="DT60" s="778"/>
      <c r="DU60" s="779"/>
      <c r="DV60" s="800"/>
      <c r="DW60" s="801"/>
      <c r="DX60" s="801"/>
      <c r="DY60" s="801"/>
      <c r="DZ60" s="802"/>
      <c r="EA60" s="226"/>
    </row>
    <row r="61" spans="1:131" s="227" customFormat="1" ht="26.25" customHeight="1" thickBot="1">
      <c r="A61" s="241">
        <v>34</v>
      </c>
      <c r="B61" s="823"/>
      <c r="C61" s="824"/>
      <c r="D61" s="824"/>
      <c r="E61" s="824"/>
      <c r="F61" s="824"/>
      <c r="G61" s="824"/>
      <c r="H61" s="824"/>
      <c r="I61" s="824"/>
      <c r="J61" s="824"/>
      <c r="K61" s="824"/>
      <c r="L61" s="824"/>
      <c r="M61" s="824"/>
      <c r="N61" s="824"/>
      <c r="O61" s="824"/>
      <c r="P61" s="825"/>
      <c r="Q61" s="893"/>
      <c r="R61" s="894"/>
      <c r="S61" s="894"/>
      <c r="T61" s="894"/>
      <c r="U61" s="894"/>
      <c r="V61" s="894"/>
      <c r="W61" s="894"/>
      <c r="X61" s="894"/>
      <c r="Y61" s="894"/>
      <c r="Z61" s="894"/>
      <c r="AA61" s="894"/>
      <c r="AB61" s="894"/>
      <c r="AC61" s="894"/>
      <c r="AD61" s="894"/>
      <c r="AE61" s="895"/>
      <c r="AF61" s="811"/>
      <c r="AG61" s="812"/>
      <c r="AH61" s="812"/>
      <c r="AI61" s="812"/>
      <c r="AJ61" s="81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780"/>
      <c r="BT61" s="781"/>
      <c r="BU61" s="781"/>
      <c r="BV61" s="781"/>
      <c r="BW61" s="781"/>
      <c r="BX61" s="781"/>
      <c r="BY61" s="781"/>
      <c r="BZ61" s="781"/>
      <c r="CA61" s="781"/>
      <c r="CB61" s="781"/>
      <c r="CC61" s="781"/>
      <c r="CD61" s="781"/>
      <c r="CE61" s="781"/>
      <c r="CF61" s="781"/>
      <c r="CG61" s="782"/>
      <c r="CH61" s="777"/>
      <c r="CI61" s="778"/>
      <c r="CJ61" s="778"/>
      <c r="CK61" s="778"/>
      <c r="CL61" s="779"/>
      <c r="CM61" s="777"/>
      <c r="CN61" s="778"/>
      <c r="CO61" s="778"/>
      <c r="CP61" s="778"/>
      <c r="CQ61" s="779"/>
      <c r="CR61" s="777"/>
      <c r="CS61" s="778"/>
      <c r="CT61" s="778"/>
      <c r="CU61" s="778"/>
      <c r="CV61" s="779"/>
      <c r="CW61" s="777"/>
      <c r="CX61" s="778"/>
      <c r="CY61" s="778"/>
      <c r="CZ61" s="778"/>
      <c r="DA61" s="779"/>
      <c r="DB61" s="777"/>
      <c r="DC61" s="778"/>
      <c r="DD61" s="778"/>
      <c r="DE61" s="778"/>
      <c r="DF61" s="779"/>
      <c r="DG61" s="777"/>
      <c r="DH61" s="778"/>
      <c r="DI61" s="778"/>
      <c r="DJ61" s="778"/>
      <c r="DK61" s="779"/>
      <c r="DL61" s="777"/>
      <c r="DM61" s="778"/>
      <c r="DN61" s="778"/>
      <c r="DO61" s="778"/>
      <c r="DP61" s="779"/>
      <c r="DQ61" s="777"/>
      <c r="DR61" s="778"/>
      <c r="DS61" s="778"/>
      <c r="DT61" s="778"/>
      <c r="DU61" s="779"/>
      <c r="DV61" s="800"/>
      <c r="DW61" s="801"/>
      <c r="DX61" s="801"/>
      <c r="DY61" s="801"/>
      <c r="DZ61" s="802"/>
      <c r="EA61" s="226"/>
    </row>
    <row r="62" spans="1:131" s="227" customFormat="1" ht="26.25" customHeight="1">
      <c r="A62" s="241">
        <v>35</v>
      </c>
      <c r="B62" s="823"/>
      <c r="C62" s="824"/>
      <c r="D62" s="824"/>
      <c r="E62" s="824"/>
      <c r="F62" s="824"/>
      <c r="G62" s="824"/>
      <c r="H62" s="824"/>
      <c r="I62" s="824"/>
      <c r="J62" s="824"/>
      <c r="K62" s="824"/>
      <c r="L62" s="824"/>
      <c r="M62" s="824"/>
      <c r="N62" s="824"/>
      <c r="O62" s="824"/>
      <c r="P62" s="825"/>
      <c r="Q62" s="893"/>
      <c r="R62" s="894"/>
      <c r="S62" s="894"/>
      <c r="T62" s="894"/>
      <c r="U62" s="894"/>
      <c r="V62" s="894"/>
      <c r="W62" s="894"/>
      <c r="X62" s="894"/>
      <c r="Y62" s="894"/>
      <c r="Z62" s="894"/>
      <c r="AA62" s="894"/>
      <c r="AB62" s="894"/>
      <c r="AC62" s="894"/>
      <c r="AD62" s="894"/>
      <c r="AE62" s="895"/>
      <c r="AF62" s="811"/>
      <c r="AG62" s="812"/>
      <c r="AH62" s="812"/>
      <c r="AI62" s="812"/>
      <c r="AJ62" s="81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780"/>
      <c r="BT62" s="781"/>
      <c r="BU62" s="781"/>
      <c r="BV62" s="781"/>
      <c r="BW62" s="781"/>
      <c r="BX62" s="781"/>
      <c r="BY62" s="781"/>
      <c r="BZ62" s="781"/>
      <c r="CA62" s="781"/>
      <c r="CB62" s="781"/>
      <c r="CC62" s="781"/>
      <c r="CD62" s="781"/>
      <c r="CE62" s="781"/>
      <c r="CF62" s="781"/>
      <c r="CG62" s="782"/>
      <c r="CH62" s="777"/>
      <c r="CI62" s="778"/>
      <c r="CJ62" s="778"/>
      <c r="CK62" s="778"/>
      <c r="CL62" s="779"/>
      <c r="CM62" s="777"/>
      <c r="CN62" s="778"/>
      <c r="CO62" s="778"/>
      <c r="CP62" s="778"/>
      <c r="CQ62" s="779"/>
      <c r="CR62" s="777"/>
      <c r="CS62" s="778"/>
      <c r="CT62" s="778"/>
      <c r="CU62" s="778"/>
      <c r="CV62" s="779"/>
      <c r="CW62" s="777"/>
      <c r="CX62" s="778"/>
      <c r="CY62" s="778"/>
      <c r="CZ62" s="778"/>
      <c r="DA62" s="779"/>
      <c r="DB62" s="777"/>
      <c r="DC62" s="778"/>
      <c r="DD62" s="778"/>
      <c r="DE62" s="778"/>
      <c r="DF62" s="779"/>
      <c r="DG62" s="777"/>
      <c r="DH62" s="778"/>
      <c r="DI62" s="778"/>
      <c r="DJ62" s="778"/>
      <c r="DK62" s="779"/>
      <c r="DL62" s="777"/>
      <c r="DM62" s="778"/>
      <c r="DN62" s="778"/>
      <c r="DO62" s="778"/>
      <c r="DP62" s="779"/>
      <c r="DQ62" s="777"/>
      <c r="DR62" s="778"/>
      <c r="DS62" s="778"/>
      <c r="DT62" s="778"/>
      <c r="DU62" s="779"/>
      <c r="DV62" s="800"/>
      <c r="DW62" s="801"/>
      <c r="DX62" s="801"/>
      <c r="DY62" s="801"/>
      <c r="DZ62" s="802"/>
      <c r="EA62" s="226"/>
    </row>
    <row r="63" spans="1:131" s="227" customFormat="1" ht="26.25" customHeight="1" thickBot="1">
      <c r="A63" s="244" t="s">
        <v>378</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4485</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122</v>
      </c>
      <c r="BK63" s="910"/>
      <c r="BL63" s="910"/>
      <c r="BM63" s="910"/>
      <c r="BN63" s="911"/>
      <c r="BO63" s="245"/>
      <c r="BP63" s="245"/>
      <c r="BQ63" s="242">
        <v>57</v>
      </c>
      <c r="BR63" s="243"/>
      <c r="BS63" s="780"/>
      <c r="BT63" s="781"/>
      <c r="BU63" s="781"/>
      <c r="BV63" s="781"/>
      <c r="BW63" s="781"/>
      <c r="BX63" s="781"/>
      <c r="BY63" s="781"/>
      <c r="BZ63" s="781"/>
      <c r="CA63" s="781"/>
      <c r="CB63" s="781"/>
      <c r="CC63" s="781"/>
      <c r="CD63" s="781"/>
      <c r="CE63" s="781"/>
      <c r="CF63" s="781"/>
      <c r="CG63" s="782"/>
      <c r="CH63" s="777"/>
      <c r="CI63" s="778"/>
      <c r="CJ63" s="778"/>
      <c r="CK63" s="778"/>
      <c r="CL63" s="779"/>
      <c r="CM63" s="777"/>
      <c r="CN63" s="778"/>
      <c r="CO63" s="778"/>
      <c r="CP63" s="778"/>
      <c r="CQ63" s="779"/>
      <c r="CR63" s="777"/>
      <c r="CS63" s="778"/>
      <c r="CT63" s="778"/>
      <c r="CU63" s="778"/>
      <c r="CV63" s="779"/>
      <c r="CW63" s="777"/>
      <c r="CX63" s="778"/>
      <c r="CY63" s="778"/>
      <c r="CZ63" s="778"/>
      <c r="DA63" s="779"/>
      <c r="DB63" s="777"/>
      <c r="DC63" s="778"/>
      <c r="DD63" s="778"/>
      <c r="DE63" s="778"/>
      <c r="DF63" s="779"/>
      <c r="DG63" s="777"/>
      <c r="DH63" s="778"/>
      <c r="DI63" s="778"/>
      <c r="DJ63" s="778"/>
      <c r="DK63" s="779"/>
      <c r="DL63" s="777"/>
      <c r="DM63" s="778"/>
      <c r="DN63" s="778"/>
      <c r="DO63" s="778"/>
      <c r="DP63" s="779"/>
      <c r="DQ63" s="777"/>
      <c r="DR63" s="778"/>
      <c r="DS63" s="778"/>
      <c r="DT63" s="778"/>
      <c r="DU63" s="779"/>
      <c r="DV63" s="800"/>
      <c r="DW63" s="801"/>
      <c r="DX63" s="801"/>
      <c r="DY63" s="801"/>
      <c r="DZ63" s="802"/>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80"/>
      <c r="BT64" s="781"/>
      <c r="BU64" s="781"/>
      <c r="BV64" s="781"/>
      <c r="BW64" s="781"/>
      <c r="BX64" s="781"/>
      <c r="BY64" s="781"/>
      <c r="BZ64" s="781"/>
      <c r="CA64" s="781"/>
      <c r="CB64" s="781"/>
      <c r="CC64" s="781"/>
      <c r="CD64" s="781"/>
      <c r="CE64" s="781"/>
      <c r="CF64" s="781"/>
      <c r="CG64" s="782"/>
      <c r="CH64" s="777"/>
      <c r="CI64" s="778"/>
      <c r="CJ64" s="778"/>
      <c r="CK64" s="778"/>
      <c r="CL64" s="779"/>
      <c r="CM64" s="777"/>
      <c r="CN64" s="778"/>
      <c r="CO64" s="778"/>
      <c r="CP64" s="778"/>
      <c r="CQ64" s="779"/>
      <c r="CR64" s="777"/>
      <c r="CS64" s="778"/>
      <c r="CT64" s="778"/>
      <c r="CU64" s="778"/>
      <c r="CV64" s="779"/>
      <c r="CW64" s="777"/>
      <c r="CX64" s="778"/>
      <c r="CY64" s="778"/>
      <c r="CZ64" s="778"/>
      <c r="DA64" s="779"/>
      <c r="DB64" s="777"/>
      <c r="DC64" s="778"/>
      <c r="DD64" s="778"/>
      <c r="DE64" s="778"/>
      <c r="DF64" s="779"/>
      <c r="DG64" s="777"/>
      <c r="DH64" s="778"/>
      <c r="DI64" s="778"/>
      <c r="DJ64" s="778"/>
      <c r="DK64" s="779"/>
      <c r="DL64" s="777"/>
      <c r="DM64" s="778"/>
      <c r="DN64" s="778"/>
      <c r="DO64" s="778"/>
      <c r="DP64" s="779"/>
      <c r="DQ64" s="777"/>
      <c r="DR64" s="778"/>
      <c r="DS64" s="778"/>
      <c r="DT64" s="778"/>
      <c r="DU64" s="779"/>
      <c r="DV64" s="800"/>
      <c r="DW64" s="801"/>
      <c r="DX64" s="801"/>
      <c r="DY64" s="801"/>
      <c r="DZ64" s="802"/>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80"/>
      <c r="BT65" s="781"/>
      <c r="BU65" s="781"/>
      <c r="BV65" s="781"/>
      <c r="BW65" s="781"/>
      <c r="BX65" s="781"/>
      <c r="BY65" s="781"/>
      <c r="BZ65" s="781"/>
      <c r="CA65" s="781"/>
      <c r="CB65" s="781"/>
      <c r="CC65" s="781"/>
      <c r="CD65" s="781"/>
      <c r="CE65" s="781"/>
      <c r="CF65" s="781"/>
      <c r="CG65" s="782"/>
      <c r="CH65" s="777"/>
      <c r="CI65" s="778"/>
      <c r="CJ65" s="778"/>
      <c r="CK65" s="778"/>
      <c r="CL65" s="779"/>
      <c r="CM65" s="777"/>
      <c r="CN65" s="778"/>
      <c r="CO65" s="778"/>
      <c r="CP65" s="778"/>
      <c r="CQ65" s="779"/>
      <c r="CR65" s="777"/>
      <c r="CS65" s="778"/>
      <c r="CT65" s="778"/>
      <c r="CU65" s="778"/>
      <c r="CV65" s="779"/>
      <c r="CW65" s="777"/>
      <c r="CX65" s="778"/>
      <c r="CY65" s="778"/>
      <c r="CZ65" s="778"/>
      <c r="DA65" s="779"/>
      <c r="DB65" s="777"/>
      <c r="DC65" s="778"/>
      <c r="DD65" s="778"/>
      <c r="DE65" s="778"/>
      <c r="DF65" s="779"/>
      <c r="DG65" s="777"/>
      <c r="DH65" s="778"/>
      <c r="DI65" s="778"/>
      <c r="DJ65" s="778"/>
      <c r="DK65" s="779"/>
      <c r="DL65" s="777"/>
      <c r="DM65" s="778"/>
      <c r="DN65" s="778"/>
      <c r="DO65" s="778"/>
      <c r="DP65" s="779"/>
      <c r="DQ65" s="777"/>
      <c r="DR65" s="778"/>
      <c r="DS65" s="778"/>
      <c r="DT65" s="778"/>
      <c r="DU65" s="779"/>
      <c r="DV65" s="800"/>
      <c r="DW65" s="801"/>
      <c r="DX65" s="801"/>
      <c r="DY65" s="801"/>
      <c r="DZ65" s="802"/>
      <c r="EA65" s="226"/>
    </row>
    <row r="66" spans="1:131" s="227" customFormat="1" ht="26.25" customHeight="1">
      <c r="A66" s="792" t="s">
        <v>403</v>
      </c>
      <c r="B66" s="793"/>
      <c r="C66" s="793"/>
      <c r="D66" s="793"/>
      <c r="E66" s="793"/>
      <c r="F66" s="793"/>
      <c r="G66" s="793"/>
      <c r="H66" s="793"/>
      <c r="I66" s="793"/>
      <c r="J66" s="793"/>
      <c r="K66" s="793"/>
      <c r="L66" s="793"/>
      <c r="M66" s="793"/>
      <c r="N66" s="793"/>
      <c r="O66" s="793"/>
      <c r="P66" s="794"/>
      <c r="Q66" s="786" t="s">
        <v>404</v>
      </c>
      <c r="R66" s="787"/>
      <c r="S66" s="787"/>
      <c r="T66" s="787"/>
      <c r="U66" s="798"/>
      <c r="V66" s="786" t="s">
        <v>384</v>
      </c>
      <c r="W66" s="787"/>
      <c r="X66" s="787"/>
      <c r="Y66" s="787"/>
      <c r="Z66" s="798"/>
      <c r="AA66" s="786" t="s">
        <v>385</v>
      </c>
      <c r="AB66" s="787"/>
      <c r="AC66" s="787"/>
      <c r="AD66" s="787"/>
      <c r="AE66" s="798"/>
      <c r="AF66" s="912" t="s">
        <v>405</v>
      </c>
      <c r="AG66" s="873"/>
      <c r="AH66" s="873"/>
      <c r="AI66" s="873"/>
      <c r="AJ66" s="913"/>
      <c r="AK66" s="786" t="s">
        <v>406</v>
      </c>
      <c r="AL66" s="793"/>
      <c r="AM66" s="793"/>
      <c r="AN66" s="793"/>
      <c r="AO66" s="794"/>
      <c r="AP66" s="786" t="s">
        <v>388</v>
      </c>
      <c r="AQ66" s="787"/>
      <c r="AR66" s="787"/>
      <c r="AS66" s="787"/>
      <c r="AT66" s="798"/>
      <c r="AU66" s="786" t="s">
        <v>407</v>
      </c>
      <c r="AV66" s="787"/>
      <c r="AW66" s="787"/>
      <c r="AX66" s="787"/>
      <c r="AY66" s="798"/>
      <c r="AZ66" s="786" t="s">
        <v>366</v>
      </c>
      <c r="BA66" s="787"/>
      <c r="BB66" s="787"/>
      <c r="BC66" s="787"/>
      <c r="BD66" s="788"/>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795"/>
      <c r="B67" s="796"/>
      <c r="C67" s="796"/>
      <c r="D67" s="796"/>
      <c r="E67" s="796"/>
      <c r="F67" s="796"/>
      <c r="G67" s="796"/>
      <c r="H67" s="796"/>
      <c r="I67" s="796"/>
      <c r="J67" s="796"/>
      <c r="K67" s="796"/>
      <c r="L67" s="796"/>
      <c r="M67" s="796"/>
      <c r="N67" s="796"/>
      <c r="O67" s="796"/>
      <c r="P67" s="797"/>
      <c r="Q67" s="789"/>
      <c r="R67" s="790"/>
      <c r="S67" s="790"/>
      <c r="T67" s="790"/>
      <c r="U67" s="799"/>
      <c r="V67" s="789"/>
      <c r="W67" s="790"/>
      <c r="X67" s="790"/>
      <c r="Y67" s="790"/>
      <c r="Z67" s="799"/>
      <c r="AA67" s="789"/>
      <c r="AB67" s="790"/>
      <c r="AC67" s="790"/>
      <c r="AD67" s="790"/>
      <c r="AE67" s="799"/>
      <c r="AF67" s="914"/>
      <c r="AG67" s="876"/>
      <c r="AH67" s="876"/>
      <c r="AI67" s="876"/>
      <c r="AJ67" s="915"/>
      <c r="AK67" s="916"/>
      <c r="AL67" s="796"/>
      <c r="AM67" s="796"/>
      <c r="AN67" s="796"/>
      <c r="AO67" s="797"/>
      <c r="AP67" s="789"/>
      <c r="AQ67" s="790"/>
      <c r="AR67" s="790"/>
      <c r="AS67" s="790"/>
      <c r="AT67" s="799"/>
      <c r="AU67" s="789"/>
      <c r="AV67" s="790"/>
      <c r="AW67" s="790"/>
      <c r="AX67" s="790"/>
      <c r="AY67" s="799"/>
      <c r="AZ67" s="789"/>
      <c r="BA67" s="790"/>
      <c r="BB67" s="790"/>
      <c r="BC67" s="790"/>
      <c r="BD67" s="791"/>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555</v>
      </c>
      <c r="C68" s="930"/>
      <c r="D68" s="930"/>
      <c r="E68" s="930"/>
      <c r="F68" s="930"/>
      <c r="G68" s="930"/>
      <c r="H68" s="930"/>
      <c r="I68" s="930"/>
      <c r="J68" s="930"/>
      <c r="K68" s="930"/>
      <c r="L68" s="930"/>
      <c r="M68" s="930"/>
      <c r="N68" s="930"/>
      <c r="O68" s="930"/>
      <c r="P68" s="931"/>
      <c r="Q68" s="932">
        <v>9457</v>
      </c>
      <c r="R68" s="926"/>
      <c r="S68" s="926"/>
      <c r="T68" s="926"/>
      <c r="U68" s="926"/>
      <c r="V68" s="926">
        <v>9295</v>
      </c>
      <c r="W68" s="926"/>
      <c r="X68" s="926"/>
      <c r="Y68" s="926"/>
      <c r="Z68" s="926"/>
      <c r="AA68" s="926">
        <v>162</v>
      </c>
      <c r="AB68" s="926"/>
      <c r="AC68" s="926"/>
      <c r="AD68" s="926"/>
      <c r="AE68" s="926"/>
      <c r="AF68" s="926">
        <v>162</v>
      </c>
      <c r="AG68" s="926"/>
      <c r="AH68" s="926"/>
      <c r="AI68" s="926"/>
      <c r="AJ68" s="926"/>
      <c r="AK68" s="926">
        <v>7</v>
      </c>
      <c r="AL68" s="926"/>
      <c r="AM68" s="926"/>
      <c r="AN68" s="926"/>
      <c r="AO68" s="926"/>
      <c r="AP68" s="926">
        <v>0</v>
      </c>
      <c r="AQ68" s="926"/>
      <c r="AR68" s="926"/>
      <c r="AS68" s="926"/>
      <c r="AT68" s="926"/>
      <c r="AU68" s="926">
        <v>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556</v>
      </c>
      <c r="C69" s="934"/>
      <c r="D69" s="934"/>
      <c r="E69" s="934"/>
      <c r="F69" s="934"/>
      <c r="G69" s="934"/>
      <c r="H69" s="934"/>
      <c r="I69" s="934"/>
      <c r="J69" s="934"/>
      <c r="K69" s="934"/>
      <c r="L69" s="934"/>
      <c r="M69" s="934"/>
      <c r="N69" s="934"/>
      <c r="O69" s="934"/>
      <c r="P69" s="935"/>
      <c r="Q69" s="936">
        <v>22</v>
      </c>
      <c r="R69" s="891"/>
      <c r="S69" s="891"/>
      <c r="T69" s="891"/>
      <c r="U69" s="891"/>
      <c r="V69" s="891">
        <v>16</v>
      </c>
      <c r="W69" s="891"/>
      <c r="X69" s="891"/>
      <c r="Y69" s="891"/>
      <c r="Z69" s="891"/>
      <c r="AA69" s="891">
        <v>6</v>
      </c>
      <c r="AB69" s="891"/>
      <c r="AC69" s="891"/>
      <c r="AD69" s="891"/>
      <c r="AE69" s="891"/>
      <c r="AF69" s="891">
        <v>6</v>
      </c>
      <c r="AG69" s="891"/>
      <c r="AH69" s="891"/>
      <c r="AI69" s="891"/>
      <c r="AJ69" s="891"/>
      <c r="AK69" s="891">
        <v>6</v>
      </c>
      <c r="AL69" s="891"/>
      <c r="AM69" s="891"/>
      <c r="AN69" s="891"/>
      <c r="AO69" s="891"/>
      <c r="AP69" s="891">
        <v>0</v>
      </c>
      <c r="AQ69" s="891"/>
      <c r="AR69" s="891"/>
      <c r="AS69" s="891"/>
      <c r="AT69" s="891"/>
      <c r="AU69" s="891">
        <v>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557</v>
      </c>
      <c r="C70" s="934"/>
      <c r="D70" s="934"/>
      <c r="E70" s="934"/>
      <c r="F70" s="934"/>
      <c r="G70" s="934"/>
      <c r="H70" s="934"/>
      <c r="I70" s="934"/>
      <c r="J70" s="934"/>
      <c r="K70" s="934"/>
      <c r="L70" s="934"/>
      <c r="M70" s="934"/>
      <c r="N70" s="934"/>
      <c r="O70" s="934"/>
      <c r="P70" s="935"/>
      <c r="Q70" s="936">
        <v>197</v>
      </c>
      <c r="R70" s="891"/>
      <c r="S70" s="891"/>
      <c r="T70" s="891"/>
      <c r="U70" s="891"/>
      <c r="V70" s="891">
        <v>185</v>
      </c>
      <c r="W70" s="891"/>
      <c r="X70" s="891"/>
      <c r="Y70" s="891"/>
      <c r="Z70" s="891"/>
      <c r="AA70" s="891">
        <v>12</v>
      </c>
      <c r="AB70" s="891"/>
      <c r="AC70" s="891"/>
      <c r="AD70" s="891"/>
      <c r="AE70" s="891"/>
      <c r="AF70" s="891">
        <v>12</v>
      </c>
      <c r="AG70" s="891"/>
      <c r="AH70" s="891"/>
      <c r="AI70" s="891"/>
      <c r="AJ70" s="891"/>
      <c r="AK70" s="891">
        <v>0</v>
      </c>
      <c r="AL70" s="891"/>
      <c r="AM70" s="891"/>
      <c r="AN70" s="891"/>
      <c r="AO70" s="891"/>
      <c r="AP70" s="891">
        <v>0</v>
      </c>
      <c r="AQ70" s="891"/>
      <c r="AR70" s="891"/>
      <c r="AS70" s="891"/>
      <c r="AT70" s="891"/>
      <c r="AU70" s="891">
        <v>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558</v>
      </c>
      <c r="C71" s="934"/>
      <c r="D71" s="934"/>
      <c r="E71" s="934"/>
      <c r="F71" s="934"/>
      <c r="G71" s="934"/>
      <c r="H71" s="934"/>
      <c r="I71" s="934"/>
      <c r="J71" s="934"/>
      <c r="K71" s="934"/>
      <c r="L71" s="934"/>
      <c r="M71" s="934"/>
      <c r="N71" s="934"/>
      <c r="O71" s="934"/>
      <c r="P71" s="935"/>
      <c r="Q71" s="936">
        <v>211751</v>
      </c>
      <c r="R71" s="891"/>
      <c r="S71" s="891"/>
      <c r="T71" s="891"/>
      <c r="U71" s="891"/>
      <c r="V71" s="891">
        <v>202550</v>
      </c>
      <c r="W71" s="891"/>
      <c r="X71" s="891"/>
      <c r="Y71" s="891"/>
      <c r="Z71" s="891"/>
      <c r="AA71" s="891">
        <v>9201</v>
      </c>
      <c r="AB71" s="891"/>
      <c r="AC71" s="891"/>
      <c r="AD71" s="891"/>
      <c r="AE71" s="891"/>
      <c r="AF71" s="891">
        <v>9201</v>
      </c>
      <c r="AG71" s="891"/>
      <c r="AH71" s="891"/>
      <c r="AI71" s="891"/>
      <c r="AJ71" s="891"/>
      <c r="AK71" s="891">
        <v>0</v>
      </c>
      <c r="AL71" s="891"/>
      <c r="AM71" s="891"/>
      <c r="AN71" s="891"/>
      <c r="AO71" s="891"/>
      <c r="AP71" s="891">
        <v>0</v>
      </c>
      <c r="AQ71" s="891"/>
      <c r="AR71" s="891"/>
      <c r="AS71" s="891"/>
      <c r="AT71" s="891"/>
      <c r="AU71" s="891">
        <v>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559</v>
      </c>
      <c r="C72" s="934"/>
      <c r="D72" s="934"/>
      <c r="E72" s="934"/>
      <c r="F72" s="934"/>
      <c r="G72" s="934"/>
      <c r="H72" s="934"/>
      <c r="I72" s="934"/>
      <c r="J72" s="934"/>
      <c r="K72" s="934"/>
      <c r="L72" s="934"/>
      <c r="M72" s="934"/>
      <c r="N72" s="934"/>
      <c r="O72" s="934"/>
      <c r="P72" s="935"/>
      <c r="Q72" s="936">
        <v>183</v>
      </c>
      <c r="R72" s="891"/>
      <c r="S72" s="891"/>
      <c r="T72" s="891"/>
      <c r="U72" s="891"/>
      <c r="V72" s="891">
        <v>162</v>
      </c>
      <c r="W72" s="891"/>
      <c r="X72" s="891"/>
      <c r="Y72" s="891"/>
      <c r="Z72" s="891"/>
      <c r="AA72" s="891">
        <v>21</v>
      </c>
      <c r="AB72" s="891"/>
      <c r="AC72" s="891"/>
      <c r="AD72" s="891"/>
      <c r="AE72" s="891"/>
      <c r="AF72" s="891">
        <v>21</v>
      </c>
      <c r="AG72" s="891"/>
      <c r="AH72" s="891"/>
      <c r="AI72" s="891"/>
      <c r="AJ72" s="891"/>
      <c r="AK72" s="891">
        <v>0</v>
      </c>
      <c r="AL72" s="891"/>
      <c r="AM72" s="891"/>
      <c r="AN72" s="891"/>
      <c r="AO72" s="891"/>
      <c r="AP72" s="891">
        <v>93</v>
      </c>
      <c r="AQ72" s="891"/>
      <c r="AR72" s="891"/>
      <c r="AS72" s="891"/>
      <c r="AT72" s="891"/>
      <c r="AU72" s="891">
        <v>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560</v>
      </c>
      <c r="C73" s="934"/>
      <c r="D73" s="934"/>
      <c r="E73" s="934"/>
      <c r="F73" s="934"/>
      <c r="G73" s="934"/>
      <c r="H73" s="934"/>
      <c r="I73" s="934"/>
      <c r="J73" s="934"/>
      <c r="K73" s="934"/>
      <c r="L73" s="934"/>
      <c r="M73" s="934"/>
      <c r="N73" s="934"/>
      <c r="O73" s="934"/>
      <c r="P73" s="935"/>
      <c r="Q73" s="936">
        <v>52</v>
      </c>
      <c r="R73" s="891"/>
      <c r="S73" s="891"/>
      <c r="T73" s="891"/>
      <c r="U73" s="891"/>
      <c r="V73" s="891">
        <v>33</v>
      </c>
      <c r="W73" s="891"/>
      <c r="X73" s="891"/>
      <c r="Y73" s="891"/>
      <c r="Z73" s="891"/>
      <c r="AA73" s="891">
        <v>19</v>
      </c>
      <c r="AB73" s="891"/>
      <c r="AC73" s="891"/>
      <c r="AD73" s="891"/>
      <c r="AE73" s="891"/>
      <c r="AF73" s="891">
        <v>26</v>
      </c>
      <c r="AG73" s="891"/>
      <c r="AH73" s="891"/>
      <c r="AI73" s="891"/>
      <c r="AJ73" s="891"/>
      <c r="AK73" s="891">
        <v>0</v>
      </c>
      <c r="AL73" s="891"/>
      <c r="AM73" s="891"/>
      <c r="AN73" s="891"/>
      <c r="AO73" s="891"/>
      <c r="AP73" s="891">
        <v>148</v>
      </c>
      <c r="AQ73" s="891"/>
      <c r="AR73" s="891"/>
      <c r="AS73" s="891"/>
      <c r="AT73" s="891"/>
      <c r="AU73" s="891">
        <v>148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378</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297</v>
      </c>
      <c r="AG109" s="955"/>
      <c r="AH109" s="955"/>
      <c r="AI109" s="955"/>
      <c r="AJ109" s="956"/>
      <c r="AK109" s="954" t="s">
        <v>296</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297</v>
      </c>
      <c r="BW109" s="955"/>
      <c r="BX109" s="955"/>
      <c r="BY109" s="955"/>
      <c r="BZ109" s="956"/>
      <c r="CA109" s="954" t="s">
        <v>296</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297</v>
      </c>
      <c r="DM109" s="955"/>
      <c r="DN109" s="955"/>
      <c r="DO109" s="955"/>
      <c r="DP109" s="956"/>
      <c r="DQ109" s="954" t="s">
        <v>296</v>
      </c>
      <c r="DR109" s="955"/>
      <c r="DS109" s="955"/>
      <c r="DT109" s="955"/>
      <c r="DU109" s="956"/>
      <c r="DV109" s="954" t="s">
        <v>418</v>
      </c>
      <c r="DW109" s="955"/>
      <c r="DX109" s="955"/>
      <c r="DY109" s="955"/>
      <c r="DZ109" s="957"/>
    </row>
    <row r="110" spans="1:131" s="226" customFormat="1" ht="26.25" customHeight="1">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3489316</v>
      </c>
      <c r="AB110" s="962"/>
      <c r="AC110" s="962"/>
      <c r="AD110" s="962"/>
      <c r="AE110" s="963"/>
      <c r="AF110" s="964">
        <v>3505621</v>
      </c>
      <c r="AG110" s="962"/>
      <c r="AH110" s="962"/>
      <c r="AI110" s="962"/>
      <c r="AJ110" s="963"/>
      <c r="AK110" s="964">
        <v>3475661</v>
      </c>
      <c r="AL110" s="962"/>
      <c r="AM110" s="962"/>
      <c r="AN110" s="962"/>
      <c r="AO110" s="963"/>
      <c r="AP110" s="965">
        <v>18.100000000000001</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29086994</v>
      </c>
      <c r="BR110" s="997"/>
      <c r="BS110" s="997"/>
      <c r="BT110" s="997"/>
      <c r="BU110" s="997"/>
      <c r="BV110" s="997">
        <v>28461413</v>
      </c>
      <c r="BW110" s="997"/>
      <c r="BX110" s="997"/>
      <c r="BY110" s="997"/>
      <c r="BZ110" s="997"/>
      <c r="CA110" s="997">
        <v>27407020</v>
      </c>
      <c r="CB110" s="997"/>
      <c r="CC110" s="997"/>
      <c r="CD110" s="997"/>
      <c r="CE110" s="997"/>
      <c r="CF110" s="1011">
        <v>142.69999999999999</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122</v>
      </c>
      <c r="DH110" s="997"/>
      <c r="DI110" s="997"/>
      <c r="DJ110" s="997"/>
      <c r="DK110" s="997"/>
      <c r="DL110" s="997" t="s">
        <v>122</v>
      </c>
      <c r="DM110" s="997"/>
      <c r="DN110" s="997"/>
      <c r="DO110" s="997"/>
      <c r="DP110" s="997"/>
      <c r="DQ110" s="997" t="s">
        <v>122</v>
      </c>
      <c r="DR110" s="997"/>
      <c r="DS110" s="997"/>
      <c r="DT110" s="997"/>
      <c r="DU110" s="997"/>
      <c r="DV110" s="998" t="s">
        <v>122</v>
      </c>
      <c r="DW110" s="998"/>
      <c r="DX110" s="998"/>
      <c r="DY110" s="998"/>
      <c r="DZ110" s="999"/>
    </row>
    <row r="111" spans="1:131" s="226" customFormat="1" ht="26.25" customHeight="1">
      <c r="A111" s="1000" t="s">
        <v>424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380</v>
      </c>
      <c r="AG111" s="1004"/>
      <c r="AH111" s="1004"/>
      <c r="AI111" s="1004"/>
      <c r="AJ111" s="1005"/>
      <c r="AK111" s="1006" t="s">
        <v>122</v>
      </c>
      <c r="AL111" s="1004"/>
      <c r="AM111" s="1004"/>
      <c r="AN111" s="1004"/>
      <c r="AO111" s="1005"/>
      <c r="AP111" s="1007" t="s">
        <v>122</v>
      </c>
      <c r="AQ111" s="1008"/>
      <c r="AR111" s="1008"/>
      <c r="AS111" s="1008"/>
      <c r="AT111" s="1009"/>
      <c r="AU111" s="970"/>
      <c r="AV111" s="971"/>
      <c r="AW111" s="971"/>
      <c r="AX111" s="971"/>
      <c r="AY111" s="971"/>
      <c r="AZ111" s="1019" t="s">
        <v>425</v>
      </c>
      <c r="BA111" s="1020"/>
      <c r="BB111" s="1020"/>
      <c r="BC111" s="1020"/>
      <c r="BD111" s="1020"/>
      <c r="BE111" s="1020"/>
      <c r="BF111" s="1020"/>
      <c r="BG111" s="1020"/>
      <c r="BH111" s="1020"/>
      <c r="BI111" s="1020"/>
      <c r="BJ111" s="1020"/>
      <c r="BK111" s="1020"/>
      <c r="BL111" s="1020"/>
      <c r="BM111" s="1020"/>
      <c r="BN111" s="1020"/>
      <c r="BO111" s="1020"/>
      <c r="BP111" s="1021"/>
      <c r="BQ111" s="989" t="s">
        <v>122</v>
      </c>
      <c r="BR111" s="990"/>
      <c r="BS111" s="990"/>
      <c r="BT111" s="990"/>
      <c r="BU111" s="990"/>
      <c r="BV111" s="990" t="s">
        <v>122</v>
      </c>
      <c r="BW111" s="990"/>
      <c r="BX111" s="990"/>
      <c r="BY111" s="990"/>
      <c r="BZ111" s="990"/>
      <c r="CA111" s="990" t="s">
        <v>122</v>
      </c>
      <c r="CB111" s="990"/>
      <c r="CC111" s="990"/>
      <c r="CD111" s="990"/>
      <c r="CE111" s="990"/>
      <c r="CF111" s="984" t="s">
        <v>380</v>
      </c>
      <c r="CG111" s="985"/>
      <c r="CH111" s="985"/>
      <c r="CI111" s="985"/>
      <c r="CJ111" s="985"/>
      <c r="CK111" s="1015"/>
      <c r="CL111" s="1016"/>
      <c r="CM111" s="986" t="s">
        <v>426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122</v>
      </c>
      <c r="DM111" s="990"/>
      <c r="DN111" s="990"/>
      <c r="DO111" s="990"/>
      <c r="DP111" s="990"/>
      <c r="DQ111" s="990" t="s">
        <v>380</v>
      </c>
      <c r="DR111" s="990"/>
      <c r="DS111" s="990"/>
      <c r="DT111" s="990"/>
      <c r="DU111" s="990"/>
      <c r="DV111" s="991" t="s">
        <v>122</v>
      </c>
      <c r="DW111" s="991"/>
      <c r="DX111" s="991"/>
      <c r="DY111" s="991"/>
      <c r="DZ111" s="992"/>
    </row>
    <row r="112" spans="1:131" s="226" customFormat="1" ht="26.25" customHeight="1">
      <c r="A112" s="1022" t="s">
        <v>427</v>
      </c>
      <c r="B112" s="1023"/>
      <c r="C112" s="1020" t="s">
        <v>428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v>101504</v>
      </c>
      <c r="AB112" s="1029"/>
      <c r="AC112" s="1029"/>
      <c r="AD112" s="1029"/>
      <c r="AE112" s="1030"/>
      <c r="AF112" s="1031">
        <v>101504</v>
      </c>
      <c r="AG112" s="1029"/>
      <c r="AH112" s="1029"/>
      <c r="AI112" s="1029"/>
      <c r="AJ112" s="1030"/>
      <c r="AK112" s="1031">
        <v>101504</v>
      </c>
      <c r="AL112" s="1029"/>
      <c r="AM112" s="1029"/>
      <c r="AN112" s="1029"/>
      <c r="AO112" s="1030"/>
      <c r="AP112" s="1032">
        <v>0.5</v>
      </c>
      <c r="AQ112" s="1033"/>
      <c r="AR112" s="1033"/>
      <c r="AS112" s="1033"/>
      <c r="AT112" s="1034"/>
      <c r="AU112" s="970"/>
      <c r="AV112" s="971"/>
      <c r="AW112" s="971"/>
      <c r="AX112" s="971"/>
      <c r="AY112" s="971"/>
      <c r="AZ112" s="1019" t="s">
        <v>429</v>
      </c>
      <c r="BA112" s="1020"/>
      <c r="BB112" s="1020"/>
      <c r="BC112" s="1020"/>
      <c r="BD112" s="1020"/>
      <c r="BE112" s="1020"/>
      <c r="BF112" s="1020"/>
      <c r="BG112" s="1020"/>
      <c r="BH112" s="1020"/>
      <c r="BI112" s="1020"/>
      <c r="BJ112" s="1020"/>
      <c r="BK112" s="1020"/>
      <c r="BL112" s="1020"/>
      <c r="BM112" s="1020"/>
      <c r="BN112" s="1020"/>
      <c r="BO112" s="1020"/>
      <c r="BP112" s="1021"/>
      <c r="BQ112" s="989">
        <v>13534617</v>
      </c>
      <c r="BR112" s="990"/>
      <c r="BS112" s="990"/>
      <c r="BT112" s="990"/>
      <c r="BU112" s="990"/>
      <c r="BV112" s="990">
        <v>12599496</v>
      </c>
      <c r="BW112" s="990"/>
      <c r="BX112" s="990"/>
      <c r="BY112" s="990"/>
      <c r="BZ112" s="990"/>
      <c r="CA112" s="990">
        <v>11252230</v>
      </c>
      <c r="CB112" s="990"/>
      <c r="CC112" s="990"/>
      <c r="CD112" s="990"/>
      <c r="CE112" s="990"/>
      <c r="CF112" s="984">
        <v>58.6</v>
      </c>
      <c r="CG112" s="985"/>
      <c r="CH112" s="985"/>
      <c r="CI112" s="985"/>
      <c r="CJ112" s="985"/>
      <c r="CK112" s="1015"/>
      <c r="CL112" s="1016"/>
      <c r="CM112" s="986" t="s">
        <v>430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122</v>
      </c>
      <c r="DH112" s="990"/>
      <c r="DI112" s="990"/>
      <c r="DJ112" s="990"/>
      <c r="DK112" s="990"/>
      <c r="DL112" s="990" t="s">
        <v>122</v>
      </c>
      <c r="DM112" s="990"/>
      <c r="DN112" s="990"/>
      <c r="DO112" s="990"/>
      <c r="DP112" s="990"/>
      <c r="DQ112" s="990" t="s">
        <v>122</v>
      </c>
      <c r="DR112" s="990"/>
      <c r="DS112" s="990"/>
      <c r="DT112" s="990"/>
      <c r="DU112" s="990"/>
      <c r="DV112" s="991" t="s">
        <v>122</v>
      </c>
      <c r="DW112" s="991"/>
      <c r="DX112" s="991"/>
      <c r="DY112" s="991"/>
      <c r="DZ112" s="992"/>
    </row>
    <row r="113" spans="1:130" s="226" customFormat="1" ht="26.25" customHeight="1">
      <c r="A113" s="1024"/>
      <c r="B113" s="1025"/>
      <c r="C113" s="1020" t="s">
        <v>431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1236169</v>
      </c>
      <c r="AB113" s="1004"/>
      <c r="AC113" s="1004"/>
      <c r="AD113" s="1004"/>
      <c r="AE113" s="1005"/>
      <c r="AF113" s="1006">
        <v>1208770</v>
      </c>
      <c r="AG113" s="1004"/>
      <c r="AH113" s="1004"/>
      <c r="AI113" s="1004"/>
      <c r="AJ113" s="1005"/>
      <c r="AK113" s="1006">
        <v>1244041</v>
      </c>
      <c r="AL113" s="1004"/>
      <c r="AM113" s="1004"/>
      <c r="AN113" s="1004"/>
      <c r="AO113" s="1005"/>
      <c r="AP113" s="1007">
        <v>6.5</v>
      </c>
      <c r="AQ113" s="1008"/>
      <c r="AR113" s="1008"/>
      <c r="AS113" s="1008"/>
      <c r="AT113" s="1009"/>
      <c r="AU113" s="970"/>
      <c r="AV113" s="971"/>
      <c r="AW113" s="971"/>
      <c r="AX113" s="971"/>
      <c r="AY113" s="971"/>
      <c r="AZ113" s="1019" t="s">
        <v>432</v>
      </c>
      <c r="BA113" s="1020"/>
      <c r="BB113" s="1020"/>
      <c r="BC113" s="1020"/>
      <c r="BD113" s="1020"/>
      <c r="BE113" s="1020"/>
      <c r="BF113" s="1020"/>
      <c r="BG113" s="1020"/>
      <c r="BH113" s="1020"/>
      <c r="BI113" s="1020"/>
      <c r="BJ113" s="1020"/>
      <c r="BK113" s="1020"/>
      <c r="BL113" s="1020"/>
      <c r="BM113" s="1020"/>
      <c r="BN113" s="1020"/>
      <c r="BO113" s="1020"/>
      <c r="BP113" s="1021"/>
      <c r="BQ113" s="989">
        <v>146065</v>
      </c>
      <c r="BR113" s="990"/>
      <c r="BS113" s="990"/>
      <c r="BT113" s="990"/>
      <c r="BU113" s="990"/>
      <c r="BV113" s="990">
        <v>125815</v>
      </c>
      <c r="BW113" s="990"/>
      <c r="BX113" s="990"/>
      <c r="BY113" s="990"/>
      <c r="BZ113" s="990"/>
      <c r="CA113" s="990">
        <v>105364</v>
      </c>
      <c r="CB113" s="990"/>
      <c r="CC113" s="990"/>
      <c r="CD113" s="990"/>
      <c r="CE113" s="990"/>
      <c r="CF113" s="984">
        <v>0.5</v>
      </c>
      <c r="CG113" s="985"/>
      <c r="CH113" s="985"/>
      <c r="CI113" s="985"/>
      <c r="CJ113" s="985"/>
      <c r="CK113" s="1015"/>
      <c r="CL113" s="1016"/>
      <c r="CM113" s="986" t="s">
        <v>433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434</v>
      </c>
      <c r="DH113" s="1029"/>
      <c r="DI113" s="1029"/>
      <c r="DJ113" s="1029"/>
      <c r="DK113" s="1030"/>
      <c r="DL113" s="1031" t="s">
        <v>122</v>
      </c>
      <c r="DM113" s="1029"/>
      <c r="DN113" s="1029"/>
      <c r="DO113" s="1029"/>
      <c r="DP113" s="1030"/>
      <c r="DQ113" s="1031" t="s">
        <v>122</v>
      </c>
      <c r="DR113" s="1029"/>
      <c r="DS113" s="1029"/>
      <c r="DT113" s="1029"/>
      <c r="DU113" s="1030"/>
      <c r="DV113" s="1032" t="s">
        <v>122</v>
      </c>
      <c r="DW113" s="1033"/>
      <c r="DX113" s="1033"/>
      <c r="DY113" s="1033"/>
      <c r="DZ113" s="1034"/>
    </row>
    <row r="114" spans="1:130" s="226" customFormat="1" ht="26.25" customHeight="1">
      <c r="A114" s="1024"/>
      <c r="B114" s="1025"/>
      <c r="C114" s="1020" t="s">
        <v>435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23894</v>
      </c>
      <c r="AB114" s="1029"/>
      <c r="AC114" s="1029"/>
      <c r="AD114" s="1029"/>
      <c r="AE114" s="1030"/>
      <c r="AF114" s="1031">
        <v>18611</v>
      </c>
      <c r="AG114" s="1029"/>
      <c r="AH114" s="1029"/>
      <c r="AI114" s="1029"/>
      <c r="AJ114" s="1030"/>
      <c r="AK114" s="1031">
        <v>16485</v>
      </c>
      <c r="AL114" s="1029"/>
      <c r="AM114" s="1029"/>
      <c r="AN114" s="1029"/>
      <c r="AO114" s="1030"/>
      <c r="AP114" s="1032">
        <v>0.1</v>
      </c>
      <c r="AQ114" s="1033"/>
      <c r="AR114" s="1033"/>
      <c r="AS114" s="1033"/>
      <c r="AT114" s="1034"/>
      <c r="AU114" s="970"/>
      <c r="AV114" s="971"/>
      <c r="AW114" s="971"/>
      <c r="AX114" s="971"/>
      <c r="AY114" s="971"/>
      <c r="AZ114" s="1019" t="s">
        <v>436</v>
      </c>
      <c r="BA114" s="1020"/>
      <c r="BB114" s="1020"/>
      <c r="BC114" s="1020"/>
      <c r="BD114" s="1020"/>
      <c r="BE114" s="1020"/>
      <c r="BF114" s="1020"/>
      <c r="BG114" s="1020"/>
      <c r="BH114" s="1020"/>
      <c r="BI114" s="1020"/>
      <c r="BJ114" s="1020"/>
      <c r="BK114" s="1020"/>
      <c r="BL114" s="1020"/>
      <c r="BM114" s="1020"/>
      <c r="BN114" s="1020"/>
      <c r="BO114" s="1020"/>
      <c r="BP114" s="1021"/>
      <c r="BQ114" s="989">
        <v>6947024</v>
      </c>
      <c r="BR114" s="990"/>
      <c r="BS114" s="990"/>
      <c r="BT114" s="990"/>
      <c r="BU114" s="990"/>
      <c r="BV114" s="990">
        <v>6681042</v>
      </c>
      <c r="BW114" s="990"/>
      <c r="BX114" s="990"/>
      <c r="BY114" s="990"/>
      <c r="BZ114" s="990"/>
      <c r="CA114" s="990">
        <v>6762780</v>
      </c>
      <c r="CB114" s="990"/>
      <c r="CC114" s="990"/>
      <c r="CD114" s="990"/>
      <c r="CE114" s="990"/>
      <c r="CF114" s="984">
        <v>35.200000000000003</v>
      </c>
      <c r="CG114" s="985"/>
      <c r="CH114" s="985"/>
      <c r="CI114" s="985"/>
      <c r="CJ114" s="985"/>
      <c r="CK114" s="1015"/>
      <c r="CL114" s="1016"/>
      <c r="CM114" s="986" t="s">
        <v>437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122</v>
      </c>
      <c r="DH114" s="1029"/>
      <c r="DI114" s="1029"/>
      <c r="DJ114" s="1029"/>
      <c r="DK114" s="1030"/>
      <c r="DL114" s="1031" t="s">
        <v>122</v>
      </c>
      <c r="DM114" s="1029"/>
      <c r="DN114" s="1029"/>
      <c r="DO114" s="1029"/>
      <c r="DP114" s="1030"/>
      <c r="DQ114" s="1031" t="s">
        <v>122</v>
      </c>
      <c r="DR114" s="1029"/>
      <c r="DS114" s="1029"/>
      <c r="DT114" s="1029"/>
      <c r="DU114" s="1030"/>
      <c r="DV114" s="1032" t="s">
        <v>380</v>
      </c>
      <c r="DW114" s="1033"/>
      <c r="DX114" s="1033"/>
      <c r="DY114" s="1033"/>
      <c r="DZ114" s="1034"/>
    </row>
    <row r="115" spans="1:130" s="226" customFormat="1" ht="26.25" customHeight="1">
      <c r="A115" s="1024"/>
      <c r="B115" s="1025"/>
      <c r="C115" s="1020" t="s">
        <v>438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380</v>
      </c>
      <c r="AB115" s="1004"/>
      <c r="AC115" s="1004"/>
      <c r="AD115" s="1004"/>
      <c r="AE115" s="1005"/>
      <c r="AF115" s="1006" t="s">
        <v>122</v>
      </c>
      <c r="AG115" s="1004"/>
      <c r="AH115" s="1004"/>
      <c r="AI115" s="1004"/>
      <c r="AJ115" s="1005"/>
      <c r="AK115" s="1006" t="s">
        <v>122</v>
      </c>
      <c r="AL115" s="1004"/>
      <c r="AM115" s="1004"/>
      <c r="AN115" s="1004"/>
      <c r="AO115" s="1005"/>
      <c r="AP115" s="1007" t="s">
        <v>122</v>
      </c>
      <c r="AQ115" s="1008"/>
      <c r="AR115" s="1008"/>
      <c r="AS115" s="1008"/>
      <c r="AT115" s="1009"/>
      <c r="AU115" s="970"/>
      <c r="AV115" s="971"/>
      <c r="AW115" s="971"/>
      <c r="AX115" s="971"/>
      <c r="AY115" s="971"/>
      <c r="AZ115" s="1019" t="s">
        <v>439</v>
      </c>
      <c r="BA115" s="1020"/>
      <c r="BB115" s="1020"/>
      <c r="BC115" s="1020"/>
      <c r="BD115" s="1020"/>
      <c r="BE115" s="1020"/>
      <c r="BF115" s="1020"/>
      <c r="BG115" s="1020"/>
      <c r="BH115" s="1020"/>
      <c r="BI115" s="1020"/>
      <c r="BJ115" s="1020"/>
      <c r="BK115" s="1020"/>
      <c r="BL115" s="1020"/>
      <c r="BM115" s="1020"/>
      <c r="BN115" s="1020"/>
      <c r="BO115" s="1020"/>
      <c r="BP115" s="1021"/>
      <c r="BQ115" s="989" t="s">
        <v>122</v>
      </c>
      <c r="BR115" s="990"/>
      <c r="BS115" s="990"/>
      <c r="BT115" s="990"/>
      <c r="BU115" s="990"/>
      <c r="BV115" s="990">
        <v>66000</v>
      </c>
      <c r="BW115" s="990"/>
      <c r="BX115" s="990"/>
      <c r="BY115" s="990"/>
      <c r="BZ115" s="990"/>
      <c r="CA115" s="990">
        <v>60000</v>
      </c>
      <c r="CB115" s="990"/>
      <c r="CC115" s="990"/>
      <c r="CD115" s="990"/>
      <c r="CE115" s="990"/>
      <c r="CF115" s="984">
        <v>0.3</v>
      </c>
      <c r="CG115" s="985"/>
      <c r="CH115" s="985"/>
      <c r="CI115" s="985"/>
      <c r="CJ115" s="985"/>
      <c r="CK115" s="1015"/>
      <c r="CL115" s="1016"/>
      <c r="CM115" s="1019" t="s">
        <v>440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122</v>
      </c>
      <c r="DH115" s="1029"/>
      <c r="DI115" s="1029"/>
      <c r="DJ115" s="1029"/>
      <c r="DK115" s="1030"/>
      <c r="DL115" s="1031" t="s">
        <v>122</v>
      </c>
      <c r="DM115" s="1029"/>
      <c r="DN115" s="1029"/>
      <c r="DO115" s="1029"/>
      <c r="DP115" s="1030"/>
      <c r="DQ115" s="1031" t="s">
        <v>122</v>
      </c>
      <c r="DR115" s="1029"/>
      <c r="DS115" s="1029"/>
      <c r="DT115" s="1029"/>
      <c r="DU115" s="1030"/>
      <c r="DV115" s="1032" t="s">
        <v>122</v>
      </c>
      <c r="DW115" s="1033"/>
      <c r="DX115" s="1033"/>
      <c r="DY115" s="1033"/>
      <c r="DZ115" s="1034"/>
    </row>
    <row r="116" spans="1:130" s="226" customFormat="1" ht="26.25" customHeight="1">
      <c r="A116" s="1026"/>
      <c r="B116" s="1027"/>
      <c r="C116" s="1035" t="s">
        <v>441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122</v>
      </c>
      <c r="AB116" s="1029"/>
      <c r="AC116" s="1029"/>
      <c r="AD116" s="1029"/>
      <c r="AE116" s="1030"/>
      <c r="AF116" s="1031" t="s">
        <v>122</v>
      </c>
      <c r="AG116" s="1029"/>
      <c r="AH116" s="1029"/>
      <c r="AI116" s="1029"/>
      <c r="AJ116" s="1030"/>
      <c r="AK116" s="1031" t="s">
        <v>122</v>
      </c>
      <c r="AL116" s="1029"/>
      <c r="AM116" s="1029"/>
      <c r="AN116" s="1029"/>
      <c r="AO116" s="1030"/>
      <c r="AP116" s="1032" t="s">
        <v>122</v>
      </c>
      <c r="AQ116" s="1033"/>
      <c r="AR116" s="1033"/>
      <c r="AS116" s="1033"/>
      <c r="AT116" s="1034"/>
      <c r="AU116" s="970"/>
      <c r="AV116" s="971"/>
      <c r="AW116" s="971"/>
      <c r="AX116" s="971"/>
      <c r="AY116" s="971"/>
      <c r="AZ116" s="1037" t="s">
        <v>442</v>
      </c>
      <c r="BA116" s="1038"/>
      <c r="BB116" s="1038"/>
      <c r="BC116" s="1038"/>
      <c r="BD116" s="1038"/>
      <c r="BE116" s="1038"/>
      <c r="BF116" s="1038"/>
      <c r="BG116" s="1038"/>
      <c r="BH116" s="1038"/>
      <c r="BI116" s="1038"/>
      <c r="BJ116" s="1038"/>
      <c r="BK116" s="1038"/>
      <c r="BL116" s="1038"/>
      <c r="BM116" s="1038"/>
      <c r="BN116" s="1038"/>
      <c r="BO116" s="1038"/>
      <c r="BP116" s="1039"/>
      <c r="BQ116" s="989" t="s">
        <v>122</v>
      </c>
      <c r="BR116" s="990"/>
      <c r="BS116" s="990"/>
      <c r="BT116" s="990"/>
      <c r="BU116" s="990"/>
      <c r="BV116" s="990" t="s">
        <v>122</v>
      </c>
      <c r="BW116" s="990"/>
      <c r="BX116" s="990"/>
      <c r="BY116" s="990"/>
      <c r="BZ116" s="990"/>
      <c r="CA116" s="990" t="s">
        <v>434</v>
      </c>
      <c r="CB116" s="990"/>
      <c r="CC116" s="990"/>
      <c r="CD116" s="990"/>
      <c r="CE116" s="990"/>
      <c r="CF116" s="984" t="s">
        <v>122</v>
      </c>
      <c r="CG116" s="985"/>
      <c r="CH116" s="985"/>
      <c r="CI116" s="985"/>
      <c r="CJ116" s="985"/>
      <c r="CK116" s="1015"/>
      <c r="CL116" s="1016"/>
      <c r="CM116" s="986" t="s">
        <v>443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122</v>
      </c>
      <c r="DH116" s="1029"/>
      <c r="DI116" s="1029"/>
      <c r="DJ116" s="1029"/>
      <c r="DK116" s="1030"/>
      <c r="DL116" s="1031" t="s">
        <v>380</v>
      </c>
      <c r="DM116" s="1029"/>
      <c r="DN116" s="1029"/>
      <c r="DO116" s="1029"/>
      <c r="DP116" s="1030"/>
      <c r="DQ116" s="1031" t="s">
        <v>122</v>
      </c>
      <c r="DR116" s="1029"/>
      <c r="DS116" s="1029"/>
      <c r="DT116" s="1029"/>
      <c r="DU116" s="1030"/>
      <c r="DV116" s="1032" t="s">
        <v>122</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444</v>
      </c>
      <c r="Z117" s="956"/>
      <c r="AA117" s="1046">
        <v>4850883</v>
      </c>
      <c r="AB117" s="1047"/>
      <c r="AC117" s="1047"/>
      <c r="AD117" s="1047"/>
      <c r="AE117" s="1048"/>
      <c r="AF117" s="1049">
        <v>4834506</v>
      </c>
      <c r="AG117" s="1047"/>
      <c r="AH117" s="1047"/>
      <c r="AI117" s="1047"/>
      <c r="AJ117" s="1048"/>
      <c r="AK117" s="1049">
        <v>4837691</v>
      </c>
      <c r="AL117" s="1047"/>
      <c r="AM117" s="1047"/>
      <c r="AN117" s="1047"/>
      <c r="AO117" s="1048"/>
      <c r="AP117" s="1050"/>
      <c r="AQ117" s="1051"/>
      <c r="AR117" s="1051"/>
      <c r="AS117" s="1051"/>
      <c r="AT117" s="1052"/>
      <c r="AU117" s="970"/>
      <c r="AV117" s="971"/>
      <c r="AW117" s="971"/>
      <c r="AX117" s="971"/>
      <c r="AY117" s="971"/>
      <c r="AZ117" s="1037" t="s">
        <v>445</v>
      </c>
      <c r="BA117" s="1038"/>
      <c r="BB117" s="1038"/>
      <c r="BC117" s="1038"/>
      <c r="BD117" s="1038"/>
      <c r="BE117" s="1038"/>
      <c r="BF117" s="1038"/>
      <c r="BG117" s="1038"/>
      <c r="BH117" s="1038"/>
      <c r="BI117" s="1038"/>
      <c r="BJ117" s="1038"/>
      <c r="BK117" s="1038"/>
      <c r="BL117" s="1038"/>
      <c r="BM117" s="1038"/>
      <c r="BN117" s="1038"/>
      <c r="BO117" s="1038"/>
      <c r="BP117" s="1039"/>
      <c r="BQ117" s="989" t="s">
        <v>122</v>
      </c>
      <c r="BR117" s="990"/>
      <c r="BS117" s="990"/>
      <c r="BT117" s="990"/>
      <c r="BU117" s="990"/>
      <c r="BV117" s="990" t="s">
        <v>122</v>
      </c>
      <c r="BW117" s="990"/>
      <c r="BX117" s="990"/>
      <c r="BY117" s="990"/>
      <c r="BZ117" s="990"/>
      <c r="CA117" s="990" t="s">
        <v>380</v>
      </c>
      <c r="CB117" s="990"/>
      <c r="CC117" s="990"/>
      <c r="CD117" s="990"/>
      <c r="CE117" s="990"/>
      <c r="CF117" s="984" t="s">
        <v>122</v>
      </c>
      <c r="CG117" s="985"/>
      <c r="CH117" s="985"/>
      <c r="CI117" s="985"/>
      <c r="CJ117" s="985"/>
      <c r="CK117" s="1015"/>
      <c r="CL117" s="1016"/>
      <c r="CM117" s="986" t="s">
        <v>446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122</v>
      </c>
      <c r="DH117" s="1029"/>
      <c r="DI117" s="1029"/>
      <c r="DJ117" s="1029"/>
      <c r="DK117" s="1030"/>
      <c r="DL117" s="1031" t="s">
        <v>122</v>
      </c>
      <c r="DM117" s="1029"/>
      <c r="DN117" s="1029"/>
      <c r="DO117" s="1029"/>
      <c r="DP117" s="1030"/>
      <c r="DQ117" s="1031" t="s">
        <v>122</v>
      </c>
      <c r="DR117" s="1029"/>
      <c r="DS117" s="1029"/>
      <c r="DT117" s="1029"/>
      <c r="DU117" s="1030"/>
      <c r="DV117" s="1032" t="s">
        <v>122</v>
      </c>
      <c r="DW117" s="1033"/>
      <c r="DX117" s="1033"/>
      <c r="DY117" s="1033"/>
      <c r="DZ117" s="1034"/>
    </row>
    <row r="118" spans="1:130" s="226" customFormat="1" ht="26.25" customHeight="1">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297</v>
      </c>
      <c r="AG118" s="955"/>
      <c r="AH118" s="955"/>
      <c r="AI118" s="955"/>
      <c r="AJ118" s="956"/>
      <c r="AK118" s="954" t="s">
        <v>296</v>
      </c>
      <c r="AL118" s="955"/>
      <c r="AM118" s="955"/>
      <c r="AN118" s="955"/>
      <c r="AO118" s="956"/>
      <c r="AP118" s="1041" t="s">
        <v>418</v>
      </c>
      <c r="AQ118" s="1042"/>
      <c r="AR118" s="1042"/>
      <c r="AS118" s="1042"/>
      <c r="AT118" s="1043"/>
      <c r="AU118" s="970"/>
      <c r="AV118" s="971"/>
      <c r="AW118" s="971"/>
      <c r="AX118" s="971"/>
      <c r="AY118" s="971"/>
      <c r="AZ118" s="1044" t="s">
        <v>447</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122</v>
      </c>
      <c r="BW118" s="1068"/>
      <c r="BX118" s="1068"/>
      <c r="BY118" s="1068"/>
      <c r="BZ118" s="1068"/>
      <c r="CA118" s="1068" t="s">
        <v>122</v>
      </c>
      <c r="CB118" s="1068"/>
      <c r="CC118" s="1068"/>
      <c r="CD118" s="1068"/>
      <c r="CE118" s="1068"/>
      <c r="CF118" s="984" t="s">
        <v>122</v>
      </c>
      <c r="CG118" s="985"/>
      <c r="CH118" s="985"/>
      <c r="CI118" s="985"/>
      <c r="CJ118" s="985"/>
      <c r="CK118" s="1015"/>
      <c r="CL118" s="1016"/>
      <c r="CM118" s="986" t="s">
        <v>448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122</v>
      </c>
      <c r="DM118" s="1029"/>
      <c r="DN118" s="1029"/>
      <c r="DO118" s="1029"/>
      <c r="DP118" s="1030"/>
      <c r="DQ118" s="1031" t="s">
        <v>122</v>
      </c>
      <c r="DR118" s="1029"/>
      <c r="DS118" s="1029"/>
      <c r="DT118" s="1029"/>
      <c r="DU118" s="1030"/>
      <c r="DV118" s="1032" t="s">
        <v>122</v>
      </c>
      <c r="DW118" s="1033"/>
      <c r="DX118" s="1033"/>
      <c r="DY118" s="1033"/>
      <c r="DZ118" s="1034"/>
    </row>
    <row r="119" spans="1:130" s="226" customFormat="1" ht="26.25" customHeight="1">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122</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449</v>
      </c>
      <c r="BP119" s="1076"/>
      <c r="BQ119" s="1067">
        <v>49714700</v>
      </c>
      <c r="BR119" s="1068"/>
      <c r="BS119" s="1068"/>
      <c r="BT119" s="1068"/>
      <c r="BU119" s="1068"/>
      <c r="BV119" s="1068">
        <v>47933766</v>
      </c>
      <c r="BW119" s="1068"/>
      <c r="BX119" s="1068"/>
      <c r="BY119" s="1068"/>
      <c r="BZ119" s="1068"/>
      <c r="CA119" s="1068">
        <v>45587394</v>
      </c>
      <c r="CB119" s="1068"/>
      <c r="CC119" s="1068"/>
      <c r="CD119" s="1068"/>
      <c r="CE119" s="1068"/>
      <c r="CF119" s="1069"/>
      <c r="CG119" s="1070"/>
      <c r="CH119" s="1070"/>
      <c r="CI119" s="1070"/>
      <c r="CJ119" s="1071"/>
      <c r="CK119" s="1017"/>
      <c r="CL119" s="1018"/>
      <c r="CM119" s="1072" t="s">
        <v>450</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122</v>
      </c>
      <c r="DH119" s="1054"/>
      <c r="DI119" s="1054"/>
      <c r="DJ119" s="1054"/>
      <c r="DK119" s="1055"/>
      <c r="DL119" s="1053" t="s">
        <v>122</v>
      </c>
      <c r="DM119" s="1054"/>
      <c r="DN119" s="1054"/>
      <c r="DO119" s="1054"/>
      <c r="DP119" s="1055"/>
      <c r="DQ119" s="1053" t="s">
        <v>122</v>
      </c>
      <c r="DR119" s="1054"/>
      <c r="DS119" s="1054"/>
      <c r="DT119" s="1054"/>
      <c r="DU119" s="1055"/>
      <c r="DV119" s="1056" t="s">
        <v>122</v>
      </c>
      <c r="DW119" s="1057"/>
      <c r="DX119" s="1057"/>
      <c r="DY119" s="1057"/>
      <c r="DZ119" s="1058"/>
    </row>
    <row r="120" spans="1:130" s="226" customFormat="1" ht="26.25" customHeight="1">
      <c r="A120" s="1129"/>
      <c r="B120" s="1016"/>
      <c r="C120" s="986" t="s">
        <v>426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122</v>
      </c>
      <c r="AB120" s="1029"/>
      <c r="AC120" s="1029"/>
      <c r="AD120" s="1029"/>
      <c r="AE120" s="1030"/>
      <c r="AF120" s="1031" t="s">
        <v>122</v>
      </c>
      <c r="AG120" s="1029"/>
      <c r="AH120" s="1029"/>
      <c r="AI120" s="1029"/>
      <c r="AJ120" s="1030"/>
      <c r="AK120" s="1031" t="s">
        <v>122</v>
      </c>
      <c r="AL120" s="1029"/>
      <c r="AM120" s="1029"/>
      <c r="AN120" s="1029"/>
      <c r="AO120" s="1030"/>
      <c r="AP120" s="1032" t="s">
        <v>122</v>
      </c>
      <c r="AQ120" s="1033"/>
      <c r="AR120" s="1033"/>
      <c r="AS120" s="1033"/>
      <c r="AT120" s="1034"/>
      <c r="AU120" s="1059" t="s">
        <v>451</v>
      </c>
      <c r="AV120" s="1060"/>
      <c r="AW120" s="1060"/>
      <c r="AX120" s="1060"/>
      <c r="AY120" s="1061"/>
      <c r="AZ120" s="1010" t="s">
        <v>452</v>
      </c>
      <c r="BA120" s="959"/>
      <c r="BB120" s="959"/>
      <c r="BC120" s="959"/>
      <c r="BD120" s="959"/>
      <c r="BE120" s="959"/>
      <c r="BF120" s="959"/>
      <c r="BG120" s="959"/>
      <c r="BH120" s="959"/>
      <c r="BI120" s="959"/>
      <c r="BJ120" s="959"/>
      <c r="BK120" s="959"/>
      <c r="BL120" s="959"/>
      <c r="BM120" s="959"/>
      <c r="BN120" s="959"/>
      <c r="BO120" s="959"/>
      <c r="BP120" s="960"/>
      <c r="BQ120" s="996">
        <v>7255143</v>
      </c>
      <c r="BR120" s="997"/>
      <c r="BS120" s="997"/>
      <c r="BT120" s="997"/>
      <c r="BU120" s="997"/>
      <c r="BV120" s="997">
        <v>8849058</v>
      </c>
      <c r="BW120" s="997"/>
      <c r="BX120" s="997"/>
      <c r="BY120" s="997"/>
      <c r="BZ120" s="997"/>
      <c r="CA120" s="997">
        <v>11121341</v>
      </c>
      <c r="CB120" s="997"/>
      <c r="CC120" s="997"/>
      <c r="CD120" s="997"/>
      <c r="CE120" s="997"/>
      <c r="CF120" s="1011">
        <v>57.9</v>
      </c>
      <c r="CG120" s="1012"/>
      <c r="CH120" s="1012"/>
      <c r="CI120" s="1012"/>
      <c r="CJ120" s="1012"/>
      <c r="CK120" s="1077" t="s">
        <v>453</v>
      </c>
      <c r="CL120" s="1078"/>
      <c r="CM120" s="1078"/>
      <c r="CN120" s="1078"/>
      <c r="CO120" s="1079"/>
      <c r="CP120" s="1085" t="s">
        <v>454</v>
      </c>
      <c r="CQ120" s="1086"/>
      <c r="CR120" s="1086"/>
      <c r="CS120" s="1086"/>
      <c r="CT120" s="1086"/>
      <c r="CU120" s="1086"/>
      <c r="CV120" s="1086"/>
      <c r="CW120" s="1086"/>
      <c r="CX120" s="1086"/>
      <c r="CY120" s="1086"/>
      <c r="CZ120" s="1086"/>
      <c r="DA120" s="1086"/>
      <c r="DB120" s="1086"/>
      <c r="DC120" s="1086"/>
      <c r="DD120" s="1086"/>
      <c r="DE120" s="1086"/>
      <c r="DF120" s="1087"/>
      <c r="DG120" s="996">
        <v>10550040</v>
      </c>
      <c r="DH120" s="997"/>
      <c r="DI120" s="997"/>
      <c r="DJ120" s="997"/>
      <c r="DK120" s="997"/>
      <c r="DL120" s="997">
        <v>9751160</v>
      </c>
      <c r="DM120" s="997"/>
      <c r="DN120" s="997"/>
      <c r="DO120" s="997"/>
      <c r="DP120" s="997"/>
      <c r="DQ120" s="997">
        <v>9128766</v>
      </c>
      <c r="DR120" s="997"/>
      <c r="DS120" s="997"/>
      <c r="DT120" s="997"/>
      <c r="DU120" s="997"/>
      <c r="DV120" s="998">
        <v>47.5</v>
      </c>
      <c r="DW120" s="998"/>
      <c r="DX120" s="998"/>
      <c r="DY120" s="998"/>
      <c r="DZ120" s="999"/>
    </row>
    <row r="121" spans="1:130" s="226" customFormat="1" ht="26.25" customHeight="1">
      <c r="A121" s="1129"/>
      <c r="B121" s="1016"/>
      <c r="C121" s="1037" t="s">
        <v>455</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122</v>
      </c>
      <c r="AL121" s="1029"/>
      <c r="AM121" s="1029"/>
      <c r="AN121" s="1029"/>
      <c r="AO121" s="1030"/>
      <c r="AP121" s="1032" t="s">
        <v>122</v>
      </c>
      <c r="AQ121" s="1033"/>
      <c r="AR121" s="1033"/>
      <c r="AS121" s="1033"/>
      <c r="AT121" s="1034"/>
      <c r="AU121" s="1062"/>
      <c r="AV121" s="1063"/>
      <c r="AW121" s="1063"/>
      <c r="AX121" s="1063"/>
      <c r="AY121" s="1064"/>
      <c r="AZ121" s="1019" t="s">
        <v>456</v>
      </c>
      <c r="BA121" s="1020"/>
      <c r="BB121" s="1020"/>
      <c r="BC121" s="1020"/>
      <c r="BD121" s="1020"/>
      <c r="BE121" s="1020"/>
      <c r="BF121" s="1020"/>
      <c r="BG121" s="1020"/>
      <c r="BH121" s="1020"/>
      <c r="BI121" s="1020"/>
      <c r="BJ121" s="1020"/>
      <c r="BK121" s="1020"/>
      <c r="BL121" s="1020"/>
      <c r="BM121" s="1020"/>
      <c r="BN121" s="1020"/>
      <c r="BO121" s="1020"/>
      <c r="BP121" s="1021"/>
      <c r="BQ121" s="989">
        <v>5067210</v>
      </c>
      <c r="BR121" s="990"/>
      <c r="BS121" s="990"/>
      <c r="BT121" s="990"/>
      <c r="BU121" s="990"/>
      <c r="BV121" s="990">
        <v>4725764</v>
      </c>
      <c r="BW121" s="990"/>
      <c r="BX121" s="990"/>
      <c r="BY121" s="990"/>
      <c r="BZ121" s="990"/>
      <c r="CA121" s="990">
        <v>4401055</v>
      </c>
      <c r="CB121" s="990"/>
      <c r="CC121" s="990"/>
      <c r="CD121" s="990"/>
      <c r="CE121" s="990"/>
      <c r="CF121" s="984">
        <v>22.9</v>
      </c>
      <c r="CG121" s="985"/>
      <c r="CH121" s="985"/>
      <c r="CI121" s="985"/>
      <c r="CJ121" s="985"/>
      <c r="CK121" s="1080"/>
      <c r="CL121" s="1081"/>
      <c r="CM121" s="1081"/>
      <c r="CN121" s="1081"/>
      <c r="CO121" s="1082"/>
      <c r="CP121" s="1090" t="s">
        <v>399</v>
      </c>
      <c r="CQ121" s="1091"/>
      <c r="CR121" s="1091"/>
      <c r="CS121" s="1091"/>
      <c r="CT121" s="1091"/>
      <c r="CU121" s="1091"/>
      <c r="CV121" s="1091"/>
      <c r="CW121" s="1091"/>
      <c r="CX121" s="1091"/>
      <c r="CY121" s="1091"/>
      <c r="CZ121" s="1091"/>
      <c r="DA121" s="1091"/>
      <c r="DB121" s="1091"/>
      <c r="DC121" s="1091"/>
      <c r="DD121" s="1091"/>
      <c r="DE121" s="1091"/>
      <c r="DF121" s="1092"/>
      <c r="DG121" s="989">
        <v>1894160</v>
      </c>
      <c r="DH121" s="990"/>
      <c r="DI121" s="990"/>
      <c r="DJ121" s="990"/>
      <c r="DK121" s="990"/>
      <c r="DL121" s="990">
        <v>1771204</v>
      </c>
      <c r="DM121" s="990"/>
      <c r="DN121" s="990"/>
      <c r="DO121" s="990"/>
      <c r="DP121" s="990"/>
      <c r="DQ121" s="990">
        <v>1646776</v>
      </c>
      <c r="DR121" s="990"/>
      <c r="DS121" s="990"/>
      <c r="DT121" s="990"/>
      <c r="DU121" s="990"/>
      <c r="DV121" s="991">
        <v>8.6</v>
      </c>
      <c r="DW121" s="991"/>
      <c r="DX121" s="991"/>
      <c r="DY121" s="991"/>
      <c r="DZ121" s="992"/>
    </row>
    <row r="122" spans="1:130" s="226" customFormat="1" ht="26.25" customHeight="1">
      <c r="A122" s="1129"/>
      <c r="B122" s="1016"/>
      <c r="C122" s="986" t="s">
        <v>437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122</v>
      </c>
      <c r="AB122" s="1029"/>
      <c r="AC122" s="1029"/>
      <c r="AD122" s="1029"/>
      <c r="AE122" s="1030"/>
      <c r="AF122" s="1031" t="s">
        <v>122</v>
      </c>
      <c r="AG122" s="1029"/>
      <c r="AH122" s="1029"/>
      <c r="AI122" s="1029"/>
      <c r="AJ122" s="1030"/>
      <c r="AK122" s="1031" t="s">
        <v>122</v>
      </c>
      <c r="AL122" s="1029"/>
      <c r="AM122" s="1029"/>
      <c r="AN122" s="1029"/>
      <c r="AO122" s="1030"/>
      <c r="AP122" s="1032" t="s">
        <v>434</v>
      </c>
      <c r="AQ122" s="1033"/>
      <c r="AR122" s="1033"/>
      <c r="AS122" s="1033"/>
      <c r="AT122" s="1034"/>
      <c r="AU122" s="1062"/>
      <c r="AV122" s="1063"/>
      <c r="AW122" s="1063"/>
      <c r="AX122" s="1063"/>
      <c r="AY122" s="1064"/>
      <c r="AZ122" s="1044" t="s">
        <v>457</v>
      </c>
      <c r="BA122" s="1035"/>
      <c r="BB122" s="1035"/>
      <c r="BC122" s="1035"/>
      <c r="BD122" s="1035"/>
      <c r="BE122" s="1035"/>
      <c r="BF122" s="1035"/>
      <c r="BG122" s="1035"/>
      <c r="BH122" s="1035"/>
      <c r="BI122" s="1035"/>
      <c r="BJ122" s="1035"/>
      <c r="BK122" s="1035"/>
      <c r="BL122" s="1035"/>
      <c r="BM122" s="1035"/>
      <c r="BN122" s="1035"/>
      <c r="BO122" s="1035"/>
      <c r="BP122" s="1036"/>
      <c r="BQ122" s="1067">
        <v>36537841</v>
      </c>
      <c r="BR122" s="1068"/>
      <c r="BS122" s="1068"/>
      <c r="BT122" s="1068"/>
      <c r="BU122" s="1068"/>
      <c r="BV122" s="1068">
        <v>35863104</v>
      </c>
      <c r="BW122" s="1068"/>
      <c r="BX122" s="1068"/>
      <c r="BY122" s="1068"/>
      <c r="BZ122" s="1068"/>
      <c r="CA122" s="1068">
        <v>34913105</v>
      </c>
      <c r="CB122" s="1068"/>
      <c r="CC122" s="1068"/>
      <c r="CD122" s="1068"/>
      <c r="CE122" s="1068"/>
      <c r="CF122" s="1088">
        <v>181.8</v>
      </c>
      <c r="CG122" s="1089"/>
      <c r="CH122" s="1089"/>
      <c r="CI122" s="1089"/>
      <c r="CJ122" s="1089"/>
      <c r="CK122" s="1080"/>
      <c r="CL122" s="1081"/>
      <c r="CM122" s="1081"/>
      <c r="CN122" s="1081"/>
      <c r="CO122" s="1082"/>
      <c r="CP122" s="1090" t="s">
        <v>394</v>
      </c>
      <c r="CQ122" s="1091"/>
      <c r="CR122" s="1091"/>
      <c r="CS122" s="1091"/>
      <c r="CT122" s="1091"/>
      <c r="CU122" s="1091"/>
      <c r="CV122" s="1091"/>
      <c r="CW122" s="1091"/>
      <c r="CX122" s="1091"/>
      <c r="CY122" s="1091"/>
      <c r="CZ122" s="1091"/>
      <c r="DA122" s="1091"/>
      <c r="DB122" s="1091"/>
      <c r="DC122" s="1091"/>
      <c r="DD122" s="1091"/>
      <c r="DE122" s="1091"/>
      <c r="DF122" s="1092"/>
      <c r="DG122" s="989">
        <v>158557</v>
      </c>
      <c r="DH122" s="990"/>
      <c r="DI122" s="990"/>
      <c r="DJ122" s="990"/>
      <c r="DK122" s="990"/>
      <c r="DL122" s="990">
        <v>164601</v>
      </c>
      <c r="DM122" s="990"/>
      <c r="DN122" s="990"/>
      <c r="DO122" s="990"/>
      <c r="DP122" s="990"/>
      <c r="DQ122" s="990">
        <v>476688</v>
      </c>
      <c r="DR122" s="990"/>
      <c r="DS122" s="990"/>
      <c r="DT122" s="990"/>
      <c r="DU122" s="990"/>
      <c r="DV122" s="991">
        <v>2.5</v>
      </c>
      <c r="DW122" s="991"/>
      <c r="DX122" s="991"/>
      <c r="DY122" s="991"/>
      <c r="DZ122" s="992"/>
    </row>
    <row r="123" spans="1:130" s="226" customFormat="1" ht="26.25" customHeight="1">
      <c r="A123" s="1129"/>
      <c r="B123" s="1016"/>
      <c r="C123" s="986" t="s">
        <v>443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122</v>
      </c>
      <c r="AG123" s="1029"/>
      <c r="AH123" s="1029"/>
      <c r="AI123" s="1029"/>
      <c r="AJ123" s="1030"/>
      <c r="AK123" s="1031" t="s">
        <v>122</v>
      </c>
      <c r="AL123" s="1029"/>
      <c r="AM123" s="1029"/>
      <c r="AN123" s="1029"/>
      <c r="AO123" s="1030"/>
      <c r="AP123" s="1032" t="s">
        <v>380</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458</v>
      </c>
      <c r="BP123" s="1076"/>
      <c r="BQ123" s="1135">
        <v>48860194</v>
      </c>
      <c r="BR123" s="1136"/>
      <c r="BS123" s="1136"/>
      <c r="BT123" s="1136"/>
      <c r="BU123" s="1136"/>
      <c r="BV123" s="1136">
        <v>49437926</v>
      </c>
      <c r="BW123" s="1136"/>
      <c r="BX123" s="1136"/>
      <c r="BY123" s="1136"/>
      <c r="BZ123" s="1136"/>
      <c r="CA123" s="1136">
        <v>50435501</v>
      </c>
      <c r="CB123" s="1136"/>
      <c r="CC123" s="1136"/>
      <c r="CD123" s="1136"/>
      <c r="CE123" s="1136"/>
      <c r="CF123" s="1069"/>
      <c r="CG123" s="1070"/>
      <c r="CH123" s="1070"/>
      <c r="CI123" s="1070"/>
      <c r="CJ123" s="1071"/>
      <c r="CK123" s="1080"/>
      <c r="CL123" s="1081"/>
      <c r="CM123" s="1081"/>
      <c r="CN123" s="1081"/>
      <c r="CO123" s="1082"/>
      <c r="CP123" s="1090" t="s">
        <v>398</v>
      </c>
      <c r="CQ123" s="1091"/>
      <c r="CR123" s="1091"/>
      <c r="CS123" s="1091"/>
      <c r="CT123" s="1091"/>
      <c r="CU123" s="1091"/>
      <c r="CV123" s="1091"/>
      <c r="CW123" s="1091"/>
      <c r="CX123" s="1091"/>
      <c r="CY123" s="1091"/>
      <c r="CZ123" s="1091"/>
      <c r="DA123" s="1091"/>
      <c r="DB123" s="1091"/>
      <c r="DC123" s="1091"/>
      <c r="DD123" s="1091"/>
      <c r="DE123" s="1091"/>
      <c r="DF123" s="1092"/>
      <c r="DG123" s="1028" t="s">
        <v>122</v>
      </c>
      <c r="DH123" s="1029"/>
      <c r="DI123" s="1029"/>
      <c r="DJ123" s="1029"/>
      <c r="DK123" s="1030"/>
      <c r="DL123" s="1031" t="s">
        <v>434</v>
      </c>
      <c r="DM123" s="1029"/>
      <c r="DN123" s="1029"/>
      <c r="DO123" s="1029"/>
      <c r="DP123" s="1030"/>
      <c r="DQ123" s="1031" t="s">
        <v>122</v>
      </c>
      <c r="DR123" s="1029"/>
      <c r="DS123" s="1029"/>
      <c r="DT123" s="1029"/>
      <c r="DU123" s="1030"/>
      <c r="DV123" s="1032" t="s">
        <v>380</v>
      </c>
      <c r="DW123" s="1033"/>
      <c r="DX123" s="1033"/>
      <c r="DY123" s="1033"/>
      <c r="DZ123" s="1034"/>
    </row>
    <row r="124" spans="1:130" s="226" customFormat="1" ht="26.25" customHeight="1" thickBot="1">
      <c r="A124" s="1129"/>
      <c r="B124" s="1016"/>
      <c r="C124" s="986" t="s">
        <v>446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434</v>
      </c>
      <c r="AB124" s="1029"/>
      <c r="AC124" s="1029"/>
      <c r="AD124" s="1029"/>
      <c r="AE124" s="1030"/>
      <c r="AF124" s="1031" t="s">
        <v>122</v>
      </c>
      <c r="AG124" s="1029"/>
      <c r="AH124" s="1029"/>
      <c r="AI124" s="1029"/>
      <c r="AJ124" s="1030"/>
      <c r="AK124" s="1031" t="s">
        <v>122</v>
      </c>
      <c r="AL124" s="1029"/>
      <c r="AM124" s="1029"/>
      <c r="AN124" s="1029"/>
      <c r="AO124" s="1030"/>
      <c r="AP124" s="1032" t="s">
        <v>122</v>
      </c>
      <c r="AQ124" s="1033"/>
      <c r="AR124" s="1033"/>
      <c r="AS124" s="1033"/>
      <c r="AT124" s="1034"/>
      <c r="AU124" s="1131" t="s">
        <v>459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4.3</v>
      </c>
      <c r="BR124" s="1098"/>
      <c r="BS124" s="1098"/>
      <c r="BT124" s="1098"/>
      <c r="BU124" s="1098"/>
      <c r="BV124" s="1098" t="s">
        <v>122</v>
      </c>
      <c r="BW124" s="1098"/>
      <c r="BX124" s="1098"/>
      <c r="BY124" s="1098"/>
      <c r="BZ124" s="1098"/>
      <c r="CA124" s="1098" t="s">
        <v>122</v>
      </c>
      <c r="CB124" s="1098"/>
      <c r="CC124" s="1098"/>
      <c r="CD124" s="1098"/>
      <c r="CE124" s="1098"/>
      <c r="CF124" s="1099"/>
      <c r="CG124" s="1100"/>
      <c r="CH124" s="1100"/>
      <c r="CI124" s="1100"/>
      <c r="CJ124" s="1101"/>
      <c r="CK124" s="1083"/>
      <c r="CL124" s="1083"/>
      <c r="CM124" s="1083"/>
      <c r="CN124" s="1083"/>
      <c r="CO124" s="1084"/>
      <c r="CP124" s="1090" t="s">
        <v>460</v>
      </c>
      <c r="CQ124" s="1091"/>
      <c r="CR124" s="1091"/>
      <c r="CS124" s="1091"/>
      <c r="CT124" s="1091"/>
      <c r="CU124" s="1091"/>
      <c r="CV124" s="1091"/>
      <c r="CW124" s="1091"/>
      <c r="CX124" s="1091"/>
      <c r="CY124" s="1091"/>
      <c r="CZ124" s="1091"/>
      <c r="DA124" s="1091"/>
      <c r="DB124" s="1091"/>
      <c r="DC124" s="1091"/>
      <c r="DD124" s="1091"/>
      <c r="DE124" s="1091"/>
      <c r="DF124" s="1092"/>
      <c r="DG124" s="1075">
        <v>931860</v>
      </c>
      <c r="DH124" s="1054"/>
      <c r="DI124" s="1054"/>
      <c r="DJ124" s="1054"/>
      <c r="DK124" s="1055"/>
      <c r="DL124" s="1053">
        <v>912531</v>
      </c>
      <c r="DM124" s="1054"/>
      <c r="DN124" s="1054"/>
      <c r="DO124" s="1054"/>
      <c r="DP124" s="1055"/>
      <c r="DQ124" s="1053" t="s">
        <v>122</v>
      </c>
      <c r="DR124" s="1054"/>
      <c r="DS124" s="1054"/>
      <c r="DT124" s="1054"/>
      <c r="DU124" s="1055"/>
      <c r="DV124" s="1056" t="s">
        <v>122</v>
      </c>
      <c r="DW124" s="1057"/>
      <c r="DX124" s="1057"/>
      <c r="DY124" s="1057"/>
      <c r="DZ124" s="1058"/>
    </row>
    <row r="125" spans="1:130" s="226" customFormat="1" ht="26.25" customHeight="1">
      <c r="A125" s="1129"/>
      <c r="B125" s="1016"/>
      <c r="C125" s="986" t="s">
        <v>448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122</v>
      </c>
      <c r="AB125" s="1029"/>
      <c r="AC125" s="1029"/>
      <c r="AD125" s="1029"/>
      <c r="AE125" s="1030"/>
      <c r="AF125" s="1031" t="s">
        <v>122</v>
      </c>
      <c r="AG125" s="1029"/>
      <c r="AH125" s="1029"/>
      <c r="AI125" s="1029"/>
      <c r="AJ125" s="1030"/>
      <c r="AK125" s="1031" t="s">
        <v>122</v>
      </c>
      <c r="AL125" s="1029"/>
      <c r="AM125" s="1029"/>
      <c r="AN125" s="1029"/>
      <c r="AO125" s="1030"/>
      <c r="AP125" s="1032" t="s">
        <v>122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122</v>
      </c>
      <c r="DH125" s="997"/>
      <c r="DI125" s="997"/>
      <c r="DJ125" s="997"/>
      <c r="DK125" s="997"/>
      <c r="DL125" s="997" t="s">
        <v>122</v>
      </c>
      <c r="DM125" s="997"/>
      <c r="DN125" s="997"/>
      <c r="DO125" s="997"/>
      <c r="DP125" s="997"/>
      <c r="DQ125" s="997" t="s">
        <v>122</v>
      </c>
      <c r="DR125" s="997"/>
      <c r="DS125" s="997"/>
      <c r="DT125" s="997"/>
      <c r="DU125" s="997"/>
      <c r="DV125" s="998" t="s">
        <v>122</v>
      </c>
      <c r="DW125" s="998"/>
      <c r="DX125" s="998"/>
      <c r="DY125" s="998"/>
      <c r="DZ125" s="999"/>
    </row>
    <row r="126" spans="1:130" s="226" customFormat="1" ht="26.25" customHeight="1" thickBot="1">
      <c r="A126" s="1129"/>
      <c r="B126" s="1016"/>
      <c r="C126" s="986" t="s">
        <v>450</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122</v>
      </c>
      <c r="AB126" s="1029"/>
      <c r="AC126" s="1029"/>
      <c r="AD126" s="1029"/>
      <c r="AE126" s="1030"/>
      <c r="AF126" s="1031" t="s">
        <v>122</v>
      </c>
      <c r="AG126" s="1029"/>
      <c r="AH126" s="1029"/>
      <c r="AI126" s="1029"/>
      <c r="AJ126" s="1030"/>
      <c r="AK126" s="1031" t="s">
        <v>122</v>
      </c>
      <c r="AL126" s="1029"/>
      <c r="AM126" s="1029"/>
      <c r="AN126" s="1029"/>
      <c r="AO126" s="1030"/>
      <c r="AP126" s="1032" t="s">
        <v>122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380</v>
      </c>
      <c r="DH126" s="990"/>
      <c r="DI126" s="990"/>
      <c r="DJ126" s="990"/>
      <c r="DK126" s="990"/>
      <c r="DL126" s="990" t="s">
        <v>122</v>
      </c>
      <c r="DM126" s="990"/>
      <c r="DN126" s="990"/>
      <c r="DO126" s="990"/>
      <c r="DP126" s="990"/>
      <c r="DQ126" s="990" t="s">
        <v>122</v>
      </c>
      <c r="DR126" s="990"/>
      <c r="DS126" s="990"/>
      <c r="DT126" s="990"/>
      <c r="DU126" s="990"/>
      <c r="DV126" s="991" t="s">
        <v>122</v>
      </c>
      <c r="DW126" s="991"/>
      <c r="DX126" s="991"/>
      <c r="DY126" s="991"/>
      <c r="DZ126" s="992"/>
    </row>
    <row r="127" spans="1:130" s="226" customFormat="1" ht="26.25" customHeight="1">
      <c r="A127" s="1130"/>
      <c r="B127" s="1018"/>
      <c r="C127" s="1072" t="s">
        <v>464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380</v>
      </c>
      <c r="AB127" s="1029"/>
      <c r="AC127" s="1029"/>
      <c r="AD127" s="1029"/>
      <c r="AE127" s="1030"/>
      <c r="AF127" s="1031" t="s">
        <v>122</v>
      </c>
      <c r="AG127" s="1029"/>
      <c r="AH127" s="1029"/>
      <c r="AI127" s="1029"/>
      <c r="AJ127" s="1030"/>
      <c r="AK127" s="1031" t="s">
        <v>122</v>
      </c>
      <c r="AL127" s="1029"/>
      <c r="AM127" s="1029"/>
      <c r="AN127" s="1029"/>
      <c r="AO127" s="1030"/>
      <c r="AP127" s="1032" t="s">
        <v>122</v>
      </c>
      <c r="AQ127" s="1033"/>
      <c r="AR127" s="1033"/>
      <c r="AS127" s="1033"/>
      <c r="AT127" s="1034"/>
      <c r="AU127" s="262"/>
      <c r="AV127" s="262"/>
      <c r="AW127" s="262"/>
      <c r="AX127" s="1102" t="s">
        <v>465</v>
      </c>
      <c r="AY127" s="1103"/>
      <c r="AZ127" s="1103"/>
      <c r="BA127" s="1103"/>
      <c r="BB127" s="1103"/>
      <c r="BC127" s="1103"/>
      <c r="BD127" s="1103"/>
      <c r="BE127" s="1104"/>
      <c r="BF127" s="1105" t="s">
        <v>466</v>
      </c>
      <c r="BG127" s="1103"/>
      <c r="BH127" s="1103"/>
      <c r="BI127" s="1103"/>
      <c r="BJ127" s="1103"/>
      <c r="BK127" s="1103"/>
      <c r="BL127" s="1104"/>
      <c r="BM127" s="1105" t="s">
        <v>467</v>
      </c>
      <c r="BN127" s="1103"/>
      <c r="BO127" s="1103"/>
      <c r="BP127" s="1103"/>
      <c r="BQ127" s="1103"/>
      <c r="BR127" s="1103"/>
      <c r="BS127" s="1104"/>
      <c r="BT127" s="1105" t="s">
        <v>468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469</v>
      </c>
      <c r="CQ127" s="1020"/>
      <c r="CR127" s="1020"/>
      <c r="CS127" s="1020"/>
      <c r="CT127" s="1020"/>
      <c r="CU127" s="1020"/>
      <c r="CV127" s="1020"/>
      <c r="CW127" s="1020"/>
      <c r="CX127" s="1020"/>
      <c r="CY127" s="1020"/>
      <c r="CZ127" s="1020"/>
      <c r="DA127" s="1020"/>
      <c r="DB127" s="1020"/>
      <c r="DC127" s="1020"/>
      <c r="DD127" s="1020"/>
      <c r="DE127" s="1020"/>
      <c r="DF127" s="1021"/>
      <c r="DG127" s="989" t="s">
        <v>380</v>
      </c>
      <c r="DH127" s="990"/>
      <c r="DI127" s="990"/>
      <c r="DJ127" s="990"/>
      <c r="DK127" s="990"/>
      <c r="DL127" s="990" t="s">
        <v>122</v>
      </c>
      <c r="DM127" s="990"/>
      <c r="DN127" s="990"/>
      <c r="DO127" s="990"/>
      <c r="DP127" s="990"/>
      <c r="DQ127" s="990" t="s">
        <v>380</v>
      </c>
      <c r="DR127" s="990"/>
      <c r="DS127" s="990"/>
      <c r="DT127" s="990"/>
      <c r="DU127" s="990"/>
      <c r="DV127" s="991" t="s">
        <v>122</v>
      </c>
      <c r="DW127" s="991"/>
      <c r="DX127" s="991"/>
      <c r="DY127" s="991"/>
      <c r="DZ127" s="992"/>
    </row>
    <row r="128" spans="1:130" s="226" customFormat="1" ht="26.25" customHeight="1" thickBot="1">
      <c r="A128" s="1113" t="s">
        <v>470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471</v>
      </c>
      <c r="X128" s="1115"/>
      <c r="Y128" s="1115"/>
      <c r="Z128" s="1116"/>
      <c r="AA128" s="1117">
        <v>711266</v>
      </c>
      <c r="AB128" s="1118"/>
      <c r="AC128" s="1118"/>
      <c r="AD128" s="1118"/>
      <c r="AE128" s="1119"/>
      <c r="AF128" s="1120">
        <v>684925</v>
      </c>
      <c r="AG128" s="1118"/>
      <c r="AH128" s="1118"/>
      <c r="AI128" s="1118"/>
      <c r="AJ128" s="1119"/>
      <c r="AK128" s="1120">
        <v>630828</v>
      </c>
      <c r="AL128" s="1118"/>
      <c r="AM128" s="1118"/>
      <c r="AN128" s="1118"/>
      <c r="AO128" s="1119"/>
      <c r="AP128" s="1121"/>
      <c r="AQ128" s="1122"/>
      <c r="AR128" s="1122"/>
      <c r="AS128" s="1122"/>
      <c r="AT128" s="1123"/>
      <c r="AU128" s="262"/>
      <c r="AV128" s="262"/>
      <c r="AW128" s="262"/>
      <c r="AX128" s="958" t="s">
        <v>472</v>
      </c>
      <c r="AY128" s="959"/>
      <c r="AZ128" s="959"/>
      <c r="BA128" s="959"/>
      <c r="BB128" s="959"/>
      <c r="BC128" s="959"/>
      <c r="BD128" s="959"/>
      <c r="BE128" s="960"/>
      <c r="BF128" s="1124" t="s">
        <v>122</v>
      </c>
      <c r="BG128" s="1125"/>
      <c r="BH128" s="1125"/>
      <c r="BI128" s="1125"/>
      <c r="BJ128" s="1125"/>
      <c r="BK128" s="1125"/>
      <c r="BL128" s="1126"/>
      <c r="BM128" s="1124">
        <v>12.25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473</v>
      </c>
      <c r="CQ128" s="1107"/>
      <c r="CR128" s="1107"/>
      <c r="CS128" s="1107"/>
      <c r="CT128" s="1107"/>
      <c r="CU128" s="1107"/>
      <c r="CV128" s="1107"/>
      <c r="CW128" s="1107"/>
      <c r="CX128" s="1107"/>
      <c r="CY128" s="1107"/>
      <c r="CZ128" s="1107"/>
      <c r="DA128" s="1107"/>
      <c r="DB128" s="1107"/>
      <c r="DC128" s="1107"/>
      <c r="DD128" s="1107"/>
      <c r="DE128" s="1107"/>
      <c r="DF128" s="1108"/>
      <c r="DG128" s="1109" t="s">
        <v>122</v>
      </c>
      <c r="DH128" s="1110"/>
      <c r="DI128" s="1110"/>
      <c r="DJ128" s="1110"/>
      <c r="DK128" s="1110"/>
      <c r="DL128" s="1110">
        <v>66000</v>
      </c>
      <c r="DM128" s="1110"/>
      <c r="DN128" s="1110"/>
      <c r="DO128" s="1110"/>
      <c r="DP128" s="1110"/>
      <c r="DQ128" s="1110">
        <v>60000</v>
      </c>
      <c r="DR128" s="1110"/>
      <c r="DS128" s="1110"/>
      <c r="DT128" s="1110"/>
      <c r="DU128" s="1110"/>
      <c r="DV128" s="1111">
        <v>0.3</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474</v>
      </c>
      <c r="X129" s="1144"/>
      <c r="Y129" s="1144"/>
      <c r="Z129" s="1145"/>
      <c r="AA129" s="1028">
        <v>23018104</v>
      </c>
      <c r="AB129" s="1029"/>
      <c r="AC129" s="1029"/>
      <c r="AD129" s="1029"/>
      <c r="AE129" s="1030"/>
      <c r="AF129" s="1031">
        <v>22714911</v>
      </c>
      <c r="AG129" s="1029"/>
      <c r="AH129" s="1029"/>
      <c r="AI129" s="1029"/>
      <c r="AJ129" s="1030"/>
      <c r="AK129" s="1031">
        <v>22734533</v>
      </c>
      <c r="AL129" s="1029"/>
      <c r="AM129" s="1029"/>
      <c r="AN129" s="1029"/>
      <c r="AO129" s="1030"/>
      <c r="AP129" s="1146"/>
      <c r="AQ129" s="1147"/>
      <c r="AR129" s="1147"/>
      <c r="AS129" s="1147"/>
      <c r="AT129" s="1148"/>
      <c r="AU129" s="264"/>
      <c r="AV129" s="264"/>
      <c r="AW129" s="264"/>
      <c r="AX129" s="1137" t="s">
        <v>475</v>
      </c>
      <c r="AY129" s="1020"/>
      <c r="AZ129" s="1020"/>
      <c r="BA129" s="1020"/>
      <c r="BB129" s="1020"/>
      <c r="BC129" s="1020"/>
      <c r="BD129" s="1020"/>
      <c r="BE129" s="1021"/>
      <c r="BF129" s="1138" t="s">
        <v>122</v>
      </c>
      <c r="BG129" s="1139"/>
      <c r="BH129" s="1139"/>
      <c r="BI129" s="1139"/>
      <c r="BJ129" s="1139"/>
      <c r="BK129" s="1139"/>
      <c r="BL129" s="1140"/>
      <c r="BM129" s="1138">
        <v>17.25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477</v>
      </c>
      <c r="X130" s="1144"/>
      <c r="Y130" s="1144"/>
      <c r="Z130" s="1145"/>
      <c r="AA130" s="1028">
        <v>3435772</v>
      </c>
      <c r="AB130" s="1029"/>
      <c r="AC130" s="1029"/>
      <c r="AD130" s="1029"/>
      <c r="AE130" s="1030"/>
      <c r="AF130" s="1031">
        <v>3533226</v>
      </c>
      <c r="AG130" s="1029"/>
      <c r="AH130" s="1029"/>
      <c r="AI130" s="1029"/>
      <c r="AJ130" s="1030"/>
      <c r="AK130" s="1031">
        <v>3534796</v>
      </c>
      <c r="AL130" s="1029"/>
      <c r="AM130" s="1029"/>
      <c r="AN130" s="1029"/>
      <c r="AO130" s="1030"/>
      <c r="AP130" s="1146"/>
      <c r="AQ130" s="1147"/>
      <c r="AR130" s="1147"/>
      <c r="AS130" s="1147"/>
      <c r="AT130" s="1148"/>
      <c r="AU130" s="264"/>
      <c r="AV130" s="264"/>
      <c r="AW130" s="264"/>
      <c r="AX130" s="1137" t="s">
        <v>478</v>
      </c>
      <c r="AY130" s="1020"/>
      <c r="AZ130" s="1020"/>
      <c r="BA130" s="1020"/>
      <c r="BB130" s="1020"/>
      <c r="BC130" s="1020"/>
      <c r="BD130" s="1020"/>
      <c r="BE130" s="1021"/>
      <c r="BF130" s="1174">
        <v>3.4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479</v>
      </c>
      <c r="X131" s="1182"/>
      <c r="Y131" s="1182"/>
      <c r="Z131" s="1183"/>
      <c r="AA131" s="1075">
        <v>19582332</v>
      </c>
      <c r="AB131" s="1054"/>
      <c r="AC131" s="1054"/>
      <c r="AD131" s="1054"/>
      <c r="AE131" s="1055"/>
      <c r="AF131" s="1053">
        <v>19181685</v>
      </c>
      <c r="AG131" s="1054"/>
      <c r="AH131" s="1054"/>
      <c r="AI131" s="1054"/>
      <c r="AJ131" s="1055"/>
      <c r="AK131" s="1053">
        <v>19199737</v>
      </c>
      <c r="AL131" s="1054"/>
      <c r="AM131" s="1054"/>
      <c r="AN131" s="1054"/>
      <c r="AO131" s="1055"/>
      <c r="AP131" s="1184"/>
      <c r="AQ131" s="1185"/>
      <c r="AR131" s="1185"/>
      <c r="AS131" s="1185"/>
      <c r="AT131" s="1186"/>
      <c r="AU131" s="264"/>
      <c r="AV131" s="264"/>
      <c r="AW131" s="264"/>
      <c r="AX131" s="1156" t="s">
        <v>480</v>
      </c>
      <c r="AY131" s="1107"/>
      <c r="AZ131" s="1107"/>
      <c r="BA131" s="1107"/>
      <c r="BB131" s="1107"/>
      <c r="BC131" s="1107"/>
      <c r="BD131" s="1107"/>
      <c r="BE131" s="1108"/>
      <c r="BF131" s="1157" t="s">
        <v>122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482</v>
      </c>
      <c r="W132" s="1167"/>
      <c r="X132" s="1167"/>
      <c r="Y132" s="1167"/>
      <c r="Z132" s="1168"/>
      <c r="AA132" s="1169">
        <v>3.59428591</v>
      </c>
      <c r="AB132" s="1170"/>
      <c r="AC132" s="1170"/>
      <c r="AD132" s="1170"/>
      <c r="AE132" s="1171"/>
      <c r="AF132" s="1172">
        <v>3.2132474279999999</v>
      </c>
      <c r="AG132" s="1170"/>
      <c r="AH132" s="1170"/>
      <c r="AI132" s="1170"/>
      <c r="AJ132" s="1171"/>
      <c r="AK132" s="1172">
        <v>3.5003969060000002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483</v>
      </c>
      <c r="W133" s="1150"/>
      <c r="X133" s="1150"/>
      <c r="Y133" s="1150"/>
      <c r="Z133" s="1151"/>
      <c r="AA133" s="1152">
        <v>4.3</v>
      </c>
      <c r="AB133" s="1153"/>
      <c r="AC133" s="1153"/>
      <c r="AD133" s="1153"/>
      <c r="AE133" s="1154"/>
      <c r="AF133" s="1152">
        <v>3.7</v>
      </c>
      <c r="AG133" s="1153"/>
      <c r="AH133" s="1153"/>
      <c r="AI133" s="1153"/>
      <c r="AJ133" s="1154"/>
      <c r="AK133" s="1152">
        <v>3.4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4G+c6HYNII1I1lBIULr7A6XmKlp8Xbh0eJDyfiZjUOm+Z/Rtl4g7bxW8kIj282PIYBWlGYHwYBvq9tGZhlX0DA==" saltValue="oEHitk7bNTVnnapcTePd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BE31:BI31"/>
    <mergeCell ref="BS31:CG31"/>
    <mergeCell ref="CH31:CL31"/>
    <mergeCell ref="CM31:CQ31"/>
    <mergeCell ref="DL30:DP30"/>
    <mergeCell ref="DQ30:DU30"/>
    <mergeCell ref="DV30:DZ30"/>
    <mergeCell ref="B31:P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AU31:AY31"/>
    <mergeCell ref="AZ31:BD31"/>
    <mergeCell ref="Q31:U31"/>
    <mergeCell ref="V31:Z31"/>
    <mergeCell ref="AA31:AE31"/>
    <mergeCell ref="AF31:AJ31"/>
    <mergeCell ref="AK31:AO31"/>
    <mergeCell ref="AP31:AT31"/>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DV12:DZ12"/>
    <mergeCell ref="B13:P13"/>
    <mergeCell ref="Q13:U13"/>
    <mergeCell ref="V13:Z13"/>
    <mergeCell ref="AA13:AE13"/>
    <mergeCell ref="AF13:AJ13"/>
    <mergeCell ref="AU12:AY12"/>
    <mergeCell ref="DV11:DZ11"/>
    <mergeCell ref="B12:P12"/>
    <mergeCell ref="Q12:U12"/>
    <mergeCell ref="V12:Z12"/>
    <mergeCell ref="AA12:AE12"/>
    <mergeCell ref="AF12:AJ12"/>
    <mergeCell ref="AK12:AO12"/>
    <mergeCell ref="AP12:AT12"/>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K9:AO9"/>
    <mergeCell ref="AP9:AT9"/>
    <mergeCell ref="DV10:DZ10"/>
    <mergeCell ref="B11:P11"/>
    <mergeCell ref="Q11:U11"/>
    <mergeCell ref="V11:Z11"/>
    <mergeCell ref="AA11:AE11"/>
    <mergeCell ref="AF11:AJ11"/>
    <mergeCell ref="AK11:AO11"/>
    <mergeCell ref="AP11:AT11"/>
    <mergeCell ref="AU11:AY11"/>
    <mergeCell ref="AK10:AO10"/>
    <mergeCell ref="AP10:AT10"/>
    <mergeCell ref="AU10:AY10"/>
    <mergeCell ref="B10:P10"/>
    <mergeCell ref="Q10:U10"/>
    <mergeCell ref="V10:Z10"/>
    <mergeCell ref="AA10:AE10"/>
    <mergeCell ref="AF10:AJ10"/>
    <mergeCell ref="CR10:CV10"/>
    <mergeCell ref="CW10:DA10"/>
    <mergeCell ref="DB10:DF10"/>
    <mergeCell ref="DG10:DK10"/>
    <mergeCell ref="DL10:DP10"/>
    <mergeCell ref="B9:P9"/>
    <mergeCell ref="Q9:U9"/>
    <mergeCell ref="V9:Z9"/>
    <mergeCell ref="AA9:AE9"/>
    <mergeCell ref="DQ10:DU10"/>
    <mergeCell ref="BS10:CG10"/>
    <mergeCell ref="CH10:CL10"/>
    <mergeCell ref="CM10:CQ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AK7:AO7"/>
    <mergeCell ref="AP7:AT7"/>
    <mergeCell ref="AU7:AY7"/>
    <mergeCell ref="DV8:DZ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V9:DZ9"/>
    <mergeCell ref="AU9:AY9"/>
    <mergeCell ref="CR7:CV7"/>
    <mergeCell ref="CW7:DA7"/>
    <mergeCell ref="DB7:DF7"/>
    <mergeCell ref="DG7:DK7"/>
    <mergeCell ref="DL7:DP7"/>
    <mergeCell ref="DQ7:DU7"/>
    <mergeCell ref="BS7:CG7"/>
    <mergeCell ref="CH7:CL7"/>
    <mergeCell ref="CM7:CQ7"/>
    <mergeCell ref="AF9:AJ9"/>
    <mergeCell ref="DB9:DF9"/>
    <mergeCell ref="DG9:DK9"/>
    <mergeCell ref="DL9:DP9"/>
    <mergeCell ref="DQ9:DU9"/>
    <mergeCell ref="BS9:CG9"/>
    <mergeCell ref="CH9:CL9"/>
    <mergeCell ref="CM9:CQ9"/>
    <mergeCell ref="CR9:CV9"/>
    <mergeCell ref="CW9:DA9"/>
    <mergeCell ref="DL8:DP8"/>
    <mergeCell ref="DQ8:DU8"/>
    <mergeCell ref="CH8:CL8"/>
    <mergeCell ref="CM8:CQ8"/>
    <mergeCell ref="CR8:CV8"/>
    <mergeCell ref="CW8:DA8"/>
    <mergeCell ref="DB8:DF8"/>
    <mergeCell ref="DG8:DK8"/>
    <mergeCell ref="BS8:CG8"/>
    <mergeCell ref="DB12:DF12"/>
    <mergeCell ref="DG12:DK12"/>
    <mergeCell ref="DL12:DP12"/>
    <mergeCell ref="DQ12:DU12"/>
    <mergeCell ref="BS12:CG12"/>
    <mergeCell ref="CH12:CL12"/>
    <mergeCell ref="CM12:CQ12"/>
    <mergeCell ref="CR12:CV12"/>
    <mergeCell ref="CW12:DA12"/>
    <mergeCell ref="DL11:DP11"/>
    <mergeCell ref="DQ11:DU11"/>
    <mergeCell ref="CH11:CL11"/>
    <mergeCell ref="CM11:CQ11"/>
    <mergeCell ref="CR11:CV11"/>
    <mergeCell ref="CW11:DA11"/>
    <mergeCell ref="DB11:DF11"/>
    <mergeCell ref="DG11:DK11"/>
    <mergeCell ref="BS11:CG1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E3" zoomScaleNormal="85" zoomScaleSheetLayoutView="100" workbookViewId="0">
      <selection activeCell="DE73" sqref="DE73"/>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jxKbY/Bwn89fvfBPvYt+/eL0zfUOo+L56sEyDhihwLihi2AMAK6ncSnupuA1s5yXgayJEFXsOcyWnPkPn1INWg==" saltValue="Epgm0+xHVTLUWoKX6oBF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M1" zoomScale="85" zoomScaleNormal="85" zoomScaleSheetLayoutView="55" workbookViewId="0">
      <selection activeCell="BF3" sqref="BF3"/>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xa7PfyVxWaKvyuvUr5Ef9eBRj6um6YPRd5tfNIchbIzGCK5I67BuBKurfHFDMLJJF38WwrZ2nBCnWqvRUxodQ==" saltValue="YQBhYNiDJRqVUZfyOk9o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workbookViewId="0">
      <selection activeCell="BN4" sqref="BN4:BU4"/>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487</v>
      </c>
      <c r="AP7" s="283"/>
      <c r="AQ7" s="284" t="s">
        <v>488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489</v>
      </c>
      <c r="AQ8" s="290" t="s">
        <v>490</v>
      </c>
      <c r="AR8" s="291" t="s">
        <v>491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492</v>
      </c>
      <c r="AL9" s="1193"/>
      <c r="AM9" s="1193"/>
      <c r="AN9" s="1194"/>
      <c r="AO9" s="292">
        <v>6759409</v>
      </c>
      <c r="AP9" s="292">
        <v>68518</v>
      </c>
      <c r="AQ9" s="293">
        <v>61846</v>
      </c>
      <c r="AR9" s="294">
        <v>10.8</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493</v>
      </c>
      <c r="AL10" s="1193"/>
      <c r="AM10" s="1193"/>
      <c r="AN10" s="1194"/>
      <c r="AO10" s="295">
        <v>288599</v>
      </c>
      <c r="AP10" s="295">
        <v>2925</v>
      </c>
      <c r="AQ10" s="296">
        <v>5819</v>
      </c>
      <c r="AR10" s="297">
        <v>-49.7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494</v>
      </c>
      <c r="AL11" s="1193"/>
      <c r="AM11" s="1193"/>
      <c r="AN11" s="1194"/>
      <c r="AO11" s="295">
        <v>16716</v>
      </c>
      <c r="AP11" s="295">
        <v>169</v>
      </c>
      <c r="AQ11" s="296">
        <v>5868</v>
      </c>
      <c r="AR11" s="297">
        <v>-97.1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495</v>
      </c>
      <c r="AL12" s="1193"/>
      <c r="AM12" s="1193"/>
      <c r="AN12" s="1194"/>
      <c r="AO12" s="295" t="s">
        <v>496</v>
      </c>
      <c r="AP12" s="295" t="s">
        <v>496</v>
      </c>
      <c r="AQ12" s="296">
        <v>1247</v>
      </c>
      <c r="AR12" s="297" t="s">
        <v>496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497</v>
      </c>
      <c r="AL13" s="1193"/>
      <c r="AM13" s="1193"/>
      <c r="AN13" s="1194"/>
      <c r="AO13" s="295" t="s">
        <v>496</v>
      </c>
      <c r="AP13" s="295" t="s">
        <v>496</v>
      </c>
      <c r="AQ13" s="296">
        <v>0</v>
      </c>
      <c r="AR13" s="297" t="s">
        <v>496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498</v>
      </c>
      <c r="AL14" s="1193"/>
      <c r="AM14" s="1193"/>
      <c r="AN14" s="1194"/>
      <c r="AO14" s="295">
        <v>250951</v>
      </c>
      <c r="AP14" s="295">
        <v>2544</v>
      </c>
      <c r="AQ14" s="296">
        <v>2376</v>
      </c>
      <c r="AR14" s="297">
        <v>7.1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499</v>
      </c>
      <c r="AL15" s="1193"/>
      <c r="AM15" s="1193"/>
      <c r="AN15" s="1194"/>
      <c r="AO15" s="295">
        <v>277913</v>
      </c>
      <c r="AP15" s="295">
        <v>2817</v>
      </c>
      <c r="AQ15" s="296">
        <v>1663</v>
      </c>
      <c r="AR15" s="297">
        <v>69.400000000000006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500</v>
      </c>
      <c r="AL16" s="1196"/>
      <c r="AM16" s="1196"/>
      <c r="AN16" s="1197"/>
      <c r="AO16" s="295">
        <v>-468129</v>
      </c>
      <c r="AP16" s="295">
        <v>-4745</v>
      </c>
      <c r="AQ16" s="296">
        <v>-5271</v>
      </c>
      <c r="AR16" s="297">
        <v>-10</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7125459</v>
      </c>
      <c r="AP17" s="295">
        <v>72228</v>
      </c>
      <c r="AQ17" s="296">
        <v>73548</v>
      </c>
      <c r="AR17" s="297">
        <v>-1.8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502</v>
      </c>
      <c r="AP20" s="303" t="s">
        <v>503</v>
      </c>
      <c r="AQ20" s="304" t="s">
        <v>504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505</v>
      </c>
      <c r="AL21" s="1188"/>
      <c r="AM21" s="1188"/>
      <c r="AN21" s="1189"/>
      <c r="AO21" s="307">
        <v>8.11</v>
      </c>
      <c r="AP21" s="308">
        <v>7.24</v>
      </c>
      <c r="AQ21" s="309">
        <v>0.87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506</v>
      </c>
      <c r="AL22" s="1188"/>
      <c r="AM22" s="1188"/>
      <c r="AN22" s="1189"/>
      <c r="AO22" s="312">
        <v>99.3</v>
      </c>
      <c r="AP22" s="313">
        <v>98.4</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508</v>
      </c>
      <c r="AO27" s="273"/>
      <c r="AP27" s="273"/>
      <c r="AQ27" s="273"/>
      <c r="AR27" s="273"/>
      <c r="AS27" s="273"/>
      <c r="AT27" s="273"/>
    </row>
    <row r="28" spans="1:46" ht="17.25">
      <c r="A28" s="274" t="s">
        <v>509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487</v>
      </c>
      <c r="AP30" s="283"/>
      <c r="AQ30" s="284" t="s">
        <v>488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489</v>
      </c>
      <c r="AQ31" s="290" t="s">
        <v>490</v>
      </c>
      <c r="AR31" s="291" t="s">
        <v>491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511</v>
      </c>
      <c r="AL32" s="1204"/>
      <c r="AM32" s="1204"/>
      <c r="AN32" s="1205"/>
      <c r="AO32" s="322">
        <v>3475661</v>
      </c>
      <c r="AP32" s="322">
        <v>35232</v>
      </c>
      <c r="AQ32" s="323">
        <v>39633</v>
      </c>
      <c r="AR32" s="324">
        <v>-11.1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512</v>
      </c>
      <c r="AL33" s="1204"/>
      <c r="AM33" s="1204"/>
      <c r="AN33" s="1205"/>
      <c r="AO33" s="322" t="s">
        <v>496</v>
      </c>
      <c r="AP33" s="322" t="s">
        <v>496</v>
      </c>
      <c r="AQ33" s="323" t="s">
        <v>496</v>
      </c>
      <c r="AR33" s="324" t="s">
        <v>496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513</v>
      </c>
      <c r="AL34" s="1204"/>
      <c r="AM34" s="1204"/>
      <c r="AN34" s="1205"/>
      <c r="AO34" s="322">
        <v>101504</v>
      </c>
      <c r="AP34" s="322">
        <v>1029</v>
      </c>
      <c r="AQ34" s="323">
        <v>58</v>
      </c>
      <c r="AR34" s="324">
        <v>1674.1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514</v>
      </c>
      <c r="AL35" s="1204"/>
      <c r="AM35" s="1204"/>
      <c r="AN35" s="1205"/>
      <c r="AO35" s="322">
        <v>1244041</v>
      </c>
      <c r="AP35" s="322">
        <v>12610</v>
      </c>
      <c r="AQ35" s="323">
        <v>13693</v>
      </c>
      <c r="AR35" s="324">
        <v>-7.9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515</v>
      </c>
      <c r="AL36" s="1204"/>
      <c r="AM36" s="1204"/>
      <c r="AN36" s="1205"/>
      <c r="AO36" s="322">
        <v>16485</v>
      </c>
      <c r="AP36" s="322">
        <v>167</v>
      </c>
      <c r="AQ36" s="323">
        <v>1763</v>
      </c>
      <c r="AR36" s="324">
        <v>-90.5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516</v>
      </c>
      <c r="AL37" s="1204"/>
      <c r="AM37" s="1204"/>
      <c r="AN37" s="1205"/>
      <c r="AO37" s="322" t="s">
        <v>496</v>
      </c>
      <c r="AP37" s="322" t="s">
        <v>496</v>
      </c>
      <c r="AQ37" s="323">
        <v>897</v>
      </c>
      <c r="AR37" s="324" t="s">
        <v>496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517</v>
      </c>
      <c r="AL38" s="1207"/>
      <c r="AM38" s="1207"/>
      <c r="AN38" s="1208"/>
      <c r="AO38" s="325" t="s">
        <v>496</v>
      </c>
      <c r="AP38" s="325" t="s">
        <v>496</v>
      </c>
      <c r="AQ38" s="326">
        <v>1</v>
      </c>
      <c r="AR38" s="314" t="s">
        <v>496</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518</v>
      </c>
      <c r="AL39" s="1207"/>
      <c r="AM39" s="1207"/>
      <c r="AN39" s="1208"/>
      <c r="AO39" s="322">
        <v>-630828</v>
      </c>
      <c r="AP39" s="322">
        <v>-6394</v>
      </c>
      <c r="AQ39" s="323">
        <v>-5566</v>
      </c>
      <c r="AR39" s="324">
        <v>14.9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519</v>
      </c>
      <c r="AL40" s="1204"/>
      <c r="AM40" s="1204"/>
      <c r="AN40" s="1205"/>
      <c r="AO40" s="322">
        <v>-3534796</v>
      </c>
      <c r="AP40" s="322">
        <v>-35831</v>
      </c>
      <c r="AQ40" s="323">
        <v>-36175</v>
      </c>
      <c r="AR40" s="324">
        <v>-1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672067</v>
      </c>
      <c r="AP41" s="322">
        <v>6813</v>
      </c>
      <c r="AQ41" s="323">
        <v>14303</v>
      </c>
      <c r="AR41" s="324">
        <v>-52.4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487</v>
      </c>
      <c r="AN49" s="1200" t="s">
        <v>523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524</v>
      </c>
      <c r="AO50" s="339" t="s">
        <v>525</v>
      </c>
      <c r="AP50" s="340" t="s">
        <v>526</v>
      </c>
      <c r="AQ50" s="341" t="s">
        <v>527</v>
      </c>
      <c r="AR50" s="342" t="s">
        <v>528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529</v>
      </c>
      <c r="AL51" s="335"/>
      <c r="AM51" s="343">
        <v>4567947</v>
      </c>
      <c r="AN51" s="344">
        <v>44961</v>
      </c>
      <c r="AO51" s="345">
        <v>30.2</v>
      </c>
      <c r="AP51" s="346">
        <v>50840</v>
      </c>
      <c r="AQ51" s="347">
        <v>16.899999999999999</v>
      </c>
      <c r="AR51" s="348">
        <v>13.3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530</v>
      </c>
      <c r="AM52" s="351">
        <v>2134681</v>
      </c>
      <c r="AN52" s="352">
        <v>21011</v>
      </c>
      <c r="AO52" s="353">
        <v>-1</v>
      </c>
      <c r="AP52" s="354">
        <v>25367</v>
      </c>
      <c r="AQ52" s="355">
        <v>9.1</v>
      </c>
      <c r="AR52" s="356">
        <v>-10.1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531</v>
      </c>
      <c r="AL53" s="335"/>
      <c r="AM53" s="343">
        <v>4919412</v>
      </c>
      <c r="AN53" s="344">
        <v>48844</v>
      </c>
      <c r="AO53" s="345">
        <v>8.6</v>
      </c>
      <c r="AP53" s="346">
        <v>53605</v>
      </c>
      <c r="AQ53" s="347">
        <v>5.4</v>
      </c>
      <c r="AR53" s="348">
        <v>3.2</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530</v>
      </c>
      <c r="AM54" s="351">
        <v>2371016</v>
      </c>
      <c r="AN54" s="352">
        <v>23542</v>
      </c>
      <c r="AO54" s="353">
        <v>12</v>
      </c>
      <c r="AP54" s="354">
        <v>28343</v>
      </c>
      <c r="AQ54" s="355">
        <v>11.7</v>
      </c>
      <c r="AR54" s="356">
        <v>0.3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532</v>
      </c>
      <c r="AL55" s="335"/>
      <c r="AM55" s="343">
        <v>6476282</v>
      </c>
      <c r="AN55" s="344">
        <v>64796</v>
      </c>
      <c r="AO55" s="345">
        <v>32.700000000000003</v>
      </c>
      <c r="AP55" s="346">
        <v>54227</v>
      </c>
      <c r="AQ55" s="347">
        <v>1.2</v>
      </c>
      <c r="AR55" s="348">
        <v>31.5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530</v>
      </c>
      <c r="AM56" s="351">
        <v>2201330</v>
      </c>
      <c r="AN56" s="352">
        <v>22025</v>
      </c>
      <c r="AO56" s="353">
        <v>-6.4</v>
      </c>
      <c r="AP56" s="354">
        <v>29694</v>
      </c>
      <c r="AQ56" s="355">
        <v>4.8</v>
      </c>
      <c r="AR56" s="356">
        <v>-11.2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533</v>
      </c>
      <c r="AL57" s="335"/>
      <c r="AM57" s="343">
        <v>2845881</v>
      </c>
      <c r="AN57" s="344">
        <v>28643</v>
      </c>
      <c r="AO57" s="345">
        <v>-55.8</v>
      </c>
      <c r="AP57" s="346">
        <v>57295</v>
      </c>
      <c r="AQ57" s="347">
        <v>5.7</v>
      </c>
      <c r="AR57" s="348">
        <v>-61.5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530</v>
      </c>
      <c r="AM58" s="351">
        <v>1228565</v>
      </c>
      <c r="AN58" s="352">
        <v>12365</v>
      </c>
      <c r="AO58" s="353">
        <v>-43.9</v>
      </c>
      <c r="AP58" s="354">
        <v>32771</v>
      </c>
      <c r="AQ58" s="355">
        <v>10.4</v>
      </c>
      <c r="AR58" s="356">
        <v>-54.3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534</v>
      </c>
      <c r="AL59" s="335"/>
      <c r="AM59" s="343">
        <v>3458644</v>
      </c>
      <c r="AN59" s="344">
        <v>35059</v>
      </c>
      <c r="AO59" s="345">
        <v>22.4</v>
      </c>
      <c r="AP59" s="346">
        <v>54110</v>
      </c>
      <c r="AQ59" s="347">
        <v>-5.6</v>
      </c>
      <c r="AR59" s="348">
        <v>28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530</v>
      </c>
      <c r="AM60" s="351">
        <v>1922993</v>
      </c>
      <c r="AN60" s="352">
        <v>19493</v>
      </c>
      <c r="AO60" s="353">
        <v>57.6</v>
      </c>
      <c r="AP60" s="354">
        <v>30620</v>
      </c>
      <c r="AQ60" s="355">
        <v>-6.6</v>
      </c>
      <c r="AR60" s="356">
        <v>64.2</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535</v>
      </c>
      <c r="AL61" s="357"/>
      <c r="AM61" s="358">
        <v>4453633</v>
      </c>
      <c r="AN61" s="359">
        <v>44461</v>
      </c>
      <c r="AO61" s="360">
        <v>7.6</v>
      </c>
      <c r="AP61" s="361">
        <v>54015</v>
      </c>
      <c r="AQ61" s="362">
        <v>4.7</v>
      </c>
      <c r="AR61" s="348">
        <v>2.9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530</v>
      </c>
      <c r="AM62" s="351">
        <v>1971717</v>
      </c>
      <c r="AN62" s="352">
        <v>19687</v>
      </c>
      <c r="AO62" s="353">
        <v>3.7</v>
      </c>
      <c r="AP62" s="354">
        <v>29359</v>
      </c>
      <c r="AQ62" s="355">
        <v>5.9</v>
      </c>
      <c r="AR62" s="356">
        <v>-2.2000000000000002</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ofvmwSf51ftHk9l0mhkBzmntQkwp2x56ilz+WSVyJVHbuQ++5nBipFxcyaxjUTzgaGpxZIqV7hvoRyauCs1k3w==" saltValue="75dshHm+0PQ/jSWgmJs7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61" zoomScale="70" zoomScaleNormal="70" zoomScaleSheetLayoutView="55" workbookViewId="0">
      <selection activeCell="BN4" sqref="BN4:BU4"/>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DK8AHmRB2a5orT1/NKeGXk7ieXpv2uC2SNRldwUa6TyGmnMDS+6UsXjQE0E0IHvucTIrAzufby5HTj/UUS7cA==" saltValue="qixieC31I5959NyLdjNT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8" zoomScale="70" zoomScaleNormal="70" zoomScaleSheetLayoutView="55" workbookViewId="0">
      <selection activeCell="BN4" sqref="BN4:BU4"/>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RKPVbvhxpExLehXqcNiePLDszVPGbXZ/5B+QWSepTRj8cXEx/HpwcBC1wEhyDdhMV2eCu+o3lGdHwk5madi4Q==" saltValue="ewFJXdTI0XEE3Y92LigI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70" zoomScaleNormal="70" zoomScaleSheetLayoutView="100" workbookViewId="0">
      <selection activeCell="BN4" sqref="BN4:BU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539</v>
      </c>
      <c r="G46" s="8" t="s">
        <v>540</v>
      </c>
      <c r="H46" s="8" t="s">
        <v>541</v>
      </c>
      <c r="I46" s="8" t="s">
        <v>542</v>
      </c>
      <c r="J46" s="9" t="s">
        <v>543</v>
      </c>
    </row>
    <row r="47" spans="2:10" ht="57.75" customHeight="1">
      <c r="B47" s="10"/>
      <c r="C47" s="1212" t="s">
        <v>3</v>
      </c>
      <c r="D47" s="1212"/>
      <c r="E47" s="1213"/>
      <c r="F47" s="11">
        <v>11.08</v>
      </c>
      <c r="G47" s="12">
        <v>12.73</v>
      </c>
      <c r="H47" s="12">
        <v>10.99</v>
      </c>
      <c r="I47" s="12">
        <v>13.34</v>
      </c>
      <c r="J47" s="13">
        <v>16.68</v>
      </c>
    </row>
    <row r="48" spans="2:10" ht="57.75" customHeight="1">
      <c r="B48" s="14"/>
      <c r="C48" s="1214" t="s">
        <v>4</v>
      </c>
      <c r="D48" s="1214"/>
      <c r="E48" s="1215"/>
      <c r="F48" s="15">
        <v>4.01</v>
      </c>
      <c r="G48" s="16">
        <v>5.1100000000000003</v>
      </c>
      <c r="H48" s="16">
        <v>4.8899999999999997</v>
      </c>
      <c r="I48" s="16">
        <v>5.88</v>
      </c>
      <c r="J48" s="17">
        <v>3.3</v>
      </c>
    </row>
    <row r="49" spans="2:10" ht="57.75" customHeight="1" thickBot="1">
      <c r="B49" s="18"/>
      <c r="C49" s="1216" t="s">
        <v>5</v>
      </c>
      <c r="D49" s="1216"/>
      <c r="E49" s="1217"/>
      <c r="F49" s="19">
        <v>0.09</v>
      </c>
      <c r="G49" s="20">
        <v>2.3199999999999998</v>
      </c>
      <c r="H49" s="20" t="s">
        <v>544</v>
      </c>
      <c r="I49" s="20">
        <v>3.14</v>
      </c>
      <c r="J49" s="21">
        <v>0.78</v>
      </c>
    </row>
    <row r="50" spans="2:10" ht="13.5" customHeight="1"/>
    <row r="51" spans="2:10" ht="13.5" hidden="1" customHeight="1"/>
    <row r="52" spans="2:10" ht="13.5" hidden="1" customHeight="1"/>
    <row r="53" spans="2:10" ht="13.5" hidden="1" customHeight="1"/>
  </sheetData>
  <sheetProtection algorithmName="SHA-512" hashValue="43Q1QjJQULhrdv/YfLxfCdS9eZdcR6AThUmEDG1ln0wscokhKxFt4JnuEttuHnnM5hJzNPzCrzhi/ZuDlKwrJQ==" saltValue="VeoEDohvqf5g03PMAobq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2019-11-18T00:56:49Z</cp:lastPrinted>
  <dcterms:created xsi:type="dcterms:W3CDTF">2019-02-14T01:53:01Z</dcterms:created>
  <dcterms:modified xsi:type="dcterms:W3CDTF">2019-12-17T06:30:51Z</dcterms:modified>
  <cp:category/>
</cp:coreProperties>
</file>