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M36" i="10"/>
  <c r="W36" i="10"/>
  <c r="U36" i="10"/>
  <c r="E36" i="10"/>
  <c r="C36" i="10"/>
  <c r="DG35" i="10"/>
  <c r="CQ35" i="10"/>
  <c r="BY35" i="10"/>
  <c r="BG35" i="10"/>
  <c r="BE35" i="10" s="1"/>
  <c r="AM35" i="10"/>
  <c r="W35" i="10"/>
  <c r="U35" i="10"/>
  <c r="E35" i="10"/>
  <c r="C35" i="10"/>
  <c r="DG34" i="10"/>
  <c r="CQ34" i="10"/>
  <c r="BY34" i="10"/>
  <c r="BG34" i="10"/>
  <c r="BE34" i="10"/>
  <c r="AO34" i="10"/>
  <c r="AM34" i="10"/>
  <c r="W34" i="10"/>
  <c r="U34" i="10"/>
  <c r="E34" i="10"/>
  <c r="C34" i="10"/>
  <c r="BW34" i="10" l="1"/>
  <c r="BW35" i="10" s="1"/>
  <c r="BW36" i="10" s="1"/>
  <c r="BW37" i="10" s="1"/>
  <c r="BW38" i="10" s="1"/>
  <c r="BW39" i="10" s="1"/>
  <c r="CO34" i="10" l="1"/>
  <c r="CO35" i="10" s="1"/>
</calcChain>
</file>

<file path=xl/sharedStrings.xml><?xml version="1.0" encoding="utf-8"?>
<sst xmlns="http://schemas.openxmlformats.org/spreadsheetml/2006/main" count="1088" uniqueCount="597">
  <si>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</si>
  <si>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</si>
  <si>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</si>
  <si>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</si>
  <si>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</si>
  <si>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</si>
  <si>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</si>
  <si>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</si>
  <si>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</si>
  <si>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</si>
  <si>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</si>
  <si>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</si>
  <si>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</si>
  <si>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</si>
  <si>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</si>
  <si>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</si>
  <si>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</si>
  <si>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</si>
  <si>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</si>
  <si>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</si>
  <si>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</si>
  <si>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</si>
  <si>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</si>
  <si>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</si>
  <si>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</si>
  <si>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</si>
  <si>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</si>
  <si>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</si>
  <si>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</si>
  <si>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</si>
  <si>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</si>
  <si>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</si>
  <si>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</si>
  <si>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</si>
  <si>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</si>
  <si>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</si>
  <si>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</si>
  <si>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</si>
  <si>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</si>
  <si>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</si>
  <si>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</si>
  <si>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</si>
  <si>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</si>
  <si>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</si>
  <si>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</si>
  <si>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</si>
  <si>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</si>
  <si>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</si>
  <si>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</si>
  <si>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</si>
  <si>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</si>
  <si>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</si>
  <si>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</si>
  <si>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</si>
  <si>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</si>
  <si>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</si>
  <si>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</si>
  <si>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</si>
  <si>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</si>
  <si>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</si>
  <si>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</si>
  <si>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</si>
  <si>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</si>
  <si>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</si>
  <si>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</si>
  <si>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</si>
  <si>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</si>
  <si>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</si>
  <si>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</si>
  <si>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</si>
  <si>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</si>
  <si>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</si>
  <si>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</si>
  <si>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</si>
  <si>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</si>
  <si>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</si>
  <si>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</si>
  <si>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</si>
  <si>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</si>
  <si>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</si>
  <si>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</si>
  <si>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</si>
  <si>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</si>
  <si>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</si>
  <si>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</si>
  <si>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</si>
  <si>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</si>
  <si>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</si>
  <si>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</si>
  <si>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</si>
  <si>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</si>
  <si>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</si>
  <si>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さくら市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</si>
  <si>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</si>
  <si>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</si>
  <si>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</si>
  <si>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</si>
  <si>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</si>
  <si>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</si>
  <si>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</si>
  <si>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</si>
  <si>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</si>
  <si>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</si>
  <si>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</si>
  <si>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</si>
  <si>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</si>
  <si>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</si>
  <si>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</si>
  <si>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</si>
  <si>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</si>
  <si>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</si>
  <si>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</si>
  <si>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</si>
  <si>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</si>
  <si>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</si>
  <si>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</si>
  <si>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</si>
  <si>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</si>
  <si>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</si>
  <si>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</si>
  <si>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</si>
  <si>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</si>
  <si>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</si>
  <si>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</si>
  <si>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</si>
  <si>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</si>
  <si>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</si>
  <si>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</si>
  <si>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</si>
  <si>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</si>
  <si>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</si>
  <si>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</si>
  <si>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</si>
  <si>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</si>
  <si>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</si>
  <si>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</si>
  <si>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</si>
  <si>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</si>
  <si>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</si>
  <si>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</si>
  <si>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</si>
  <si>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</si>
  <si>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</si>
  <si>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</si>
  <si>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</si>
  <si>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</si>
  <si>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</si>
  <si>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</si>
  <si>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</si>
  <si>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</si>
  <si>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</si>
  <si>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</si>
  <si>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</si>
  <si>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</si>
  <si>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</si>
  <si>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</si>
  <si>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</si>
  <si>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</si>
  <si>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</si>
  <si>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</si>
  <si>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</si>
  <si>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</si>
  <si>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</si>
  <si>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</si>
  <si>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</si>
  <si>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</si>
  <si>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</si>
  <si>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</si>
  <si>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</si>
  <si>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</si>
  <si>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</si>
  <si>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</si>
  <si>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</si>
  <si>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</si>
  <si>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</si>
  <si>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</si>
  <si>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</si>
  <si>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</si>
  <si>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</si>
  <si>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</si>
  <si>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</si>
  <si>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</si>
  <si>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</si>
  <si>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</si>
  <si>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</si>
  <si>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</si>
  <si>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</si>
  <si>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</si>
  <si>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</si>
  <si>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</si>
  <si>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</si>
  <si>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</si>
  <si>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</si>
  <si>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</si>
  <si>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</si>
  <si>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</si>
  <si>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</si>
  <si>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</si>
  <si>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</si>
  <si>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</si>
  <si>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</si>
  <si>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</si>
  <si>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</si>
  <si>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</si>
  <si>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</si>
  <si>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</si>
  <si>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</si>
  <si>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</si>
  <si>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</si>
  <si>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栃木県さくら市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</si>
  <si>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</si>
  <si>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</si>
  <si>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</si>
  <si>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</si>
  <si>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</si>
  <si>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</si>
  <si>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</si>
  <si>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</si>
  <si>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</si>
  <si>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</si>
  <si>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</si>
  <si>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</si>
  <si>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</si>
  <si>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</si>
  <si>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</si>
  <si>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</si>
  <si>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</si>
  <si>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</si>
  <si>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</si>
  <si>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</si>
  <si>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</si>
  <si>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</si>
  <si>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</si>
  <si>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</si>
  <si>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</si>
  <si>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</si>
  <si>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</si>
  <si>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</si>
  <si>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</si>
  <si>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</si>
  <si>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</si>
  <si>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</si>
  <si>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</si>
  <si>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</si>
  <si>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</si>
  <si>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</si>
  <si>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</si>
  <si>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</si>
  <si>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</si>
  <si>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</si>
  <si>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</si>
  <si>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</si>
  <si>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</si>
  <si>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</si>
  <si>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</si>
  <si>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</si>
  <si>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</si>
  <si>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</si>
  <si>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</si>
  <si>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</si>
  <si>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</si>
  <si>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</si>
  <si>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</si>
  <si>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</si>
  <si>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</si>
  <si>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</si>
  <si>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</si>
  <si>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</si>
  <si>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</si>
  <si>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</si>
  <si>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</si>
  <si>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</si>
  <si>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</si>
  <si>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</si>
  <si>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</si>
  <si>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</si>
  <si>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</si>
  <si>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</si>
  <si>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</si>
  <si>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</si>
  <si>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</si>
  <si>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</si>
  <si>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</si>
  <si>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</si>
  <si>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</si>
  <si>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</si>
  <si>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</si>
  <si>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</si>
  <si>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</si>
  <si>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</si>
  <si>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</si>
  <si>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</si>
  <si>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</si>
  <si>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</si>
  <si>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</si>
  <si>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</si>
  <si>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</si>
  <si>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</si>
  <si>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</si>
  <si>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</si>
  <si>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</si>
  <si>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</si>
  <si>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</si>
  <si>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</si>
  <si>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</si>
  <si>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</si>
  <si>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</si>
  <si>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</si>
  <si>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</si>
  <si>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</si>
  <si>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</si>
  <si>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</si>
  <si>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</si>
  <si>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</si>
  <si>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</si>
  <si>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</si>
  <si>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</si>
  <si>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</si>
  <si>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</si>
  <si>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</si>
  <si>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</si>
  <si>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</si>
  <si>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</si>
  <si>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</si>
  <si>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</si>
  <si>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</si>
  <si>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</si>
  <si>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</si>
  <si>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</si>
  <si>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</si>
  <si>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</si>
  <si>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</si>
  <si>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</si>
  <si>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</si>
  <si>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</si>
  <si>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</si>
  <si>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</si>
  <si>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</si>
  <si>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</si>
  <si>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</si>
  <si>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</si>
  <si>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</si>
  <si>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</si>
  <si>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</si>
  <si>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</si>
  <si>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</si>
  <si>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</si>
  <si>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</si>
  <si>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</si>
  <si>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</si>
  <si>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</si>
  <si>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</si>
  <si>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</si>
  <si>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</si>
  <si>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</si>
  <si>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</si>
  <si>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</si>
  <si>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</si>
  <si>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</si>
  <si>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栃木県さくら市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</si>
  <si>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</si>
  <si>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</si>
  <si>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</si>
  <si>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</si>
  <si>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</si>
  <si>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</si>
  <si>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</si>
  <si>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</si>
  <si>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</si>
  <si>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</si>
  <si>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</si>
  <si>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</si>
  <si>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</si>
  <si>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</si>
  <si>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</si>
  <si>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</si>
  <si>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</si>
  <si>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</si>
  <si>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</si>
  <si>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</si>
  <si>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氏家都市計画事業上阿久津台地土地区画整理事業特別会計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</si>
  <si>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</si>
  <si>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</si>
  <si>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</si>
  <si>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</si>
  <si>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</si>
  <si>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</si>
  <si>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</si>
  <si>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</si>
  <si>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</si>
  <si>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</si>
  <si>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</si>
  <si>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</si>
  <si>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</si>
  <si>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</si>
  <si>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</si>
  <si>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</si>
  <si>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</si>
  <si>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</si>
  <si>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</si>
  <si>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</si>
  <si>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</si>
  <si>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</si>
  <si>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</si>
  <si>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</si>
  <si>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</si>
  <si>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</si>
  <si>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</si>
  <si>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</si>
  <si>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</si>
  <si>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</si>
  <si>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</si>
  <si>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</si>
  <si>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</si>
  <si>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</si>
  <si>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</si>
  <si>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</si>
  <si>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</si>
  <si>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</si>
  <si>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</si>
  <si>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</si>
  <si>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</si>
  <si>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</si>
  <si>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</si>
  <si>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</si>
  <si>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</si>
  <si>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</si>
  <si>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</si>
  <si>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</si>
  <si>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</si>
  <si>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</si>
  <si>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</si>
  <si>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</si>
  <si>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</si>
  <si>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</si>
  <si>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</si>
  <si>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</si>
  <si>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</si>
  <si>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</si>
  <si>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</si>
  <si>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</si>
  <si>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</si>
  <si>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</si>
  <si>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</si>
  <si>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</si>
  <si>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</si>
  <si>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</si>
  <si>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</si>
  <si>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</si>
  <si>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</si>
  <si>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</si>
  <si>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</si>
  <si>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</si>
  <si>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</si>
  <si>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</si>
  <si>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</si>
  <si>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</si>
  <si>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</si>
  <si>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</si>
  <si>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</si>
  <si>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</si>
  <si>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</si>
  <si>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</si>
  <si>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</si>
  <si>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</si>
  <si>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</si>
  <si>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</si>
  <si>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</si>
  <si>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</si>
  <si>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</si>
  <si>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</si>
  <si>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</si>
  <si>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</si>
  <si>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</si>
  <si>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</si>
  <si>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</si>
  <si>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</si>
  <si>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</si>
  <si>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</si>
  <si>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</si>
  <si>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</si>
  <si>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</si>
  <si>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</si>
  <si>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</si>
  <si>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</si>
  <si>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</si>
  <si>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</si>
  <si>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</si>
  <si>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</si>
  <si>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</si>
  <si>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</si>
  <si>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</si>
  <si>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</si>
  <si>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</si>
  <si>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</si>
  <si>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</si>
  <si>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</si>
  <si>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</si>
  <si>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</si>
  <si>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</si>
  <si>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</si>
  <si>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</si>
  <si>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</si>
  <si>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</si>
  <si>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</si>
  <si>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</si>
  <si>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</si>
  <si>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</si>
  <si>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</si>
  <si>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</si>
  <si>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</si>
  <si>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</si>
  <si>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</si>
  <si>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</si>
  <si>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</si>
  <si>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</si>
  <si>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</si>
  <si>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</si>
  <si>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</si>
  <si>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</si>
  <si>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</si>
  <si>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</si>
  <si>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</si>
  <si>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</si>
  <si>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</si>
  <si>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</si>
  <si>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</si>
  <si>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</si>
  <si>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</si>
  <si>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</si>
  <si>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</si>
  <si>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</si>
  <si>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</si>
  <si>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</si>
  <si>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</si>
  <si>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</si>
  <si>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</si>
  <si>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</si>
  <si>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</si>
  <si>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</si>
  <si>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</si>
  <si>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</si>
  <si>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</si>
  <si>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</si>
  <si>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</si>
  <si>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</si>
  <si>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</si>
  <si>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</si>
  <si>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</si>
  <si>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</si>
  <si>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</si>
  <si>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</si>
  <si>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</si>
  <si>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介護保険特別会計</t>
  </si>
  <si>
    <t>公共下水道事業特別会計</t>
  </si>
  <si>
    <t>氏家都市計画事業上阿久津台地土地区画整理事業特別会計</t>
  </si>
  <si>
    <t>農業集落排水事業特別会計</t>
  </si>
  <si>
    <t>後期高齢者医療特別会計</t>
  </si>
  <si>
    <t>その他会計（赤字）</t>
  </si>
  <si>
    <t>その他会計（黒字）</t>
  </si>
  <si>
    <t>塩谷広域行政組合　一般会計</t>
    <rPh sb="0" eb="8">
      <t>シオヤコウイキギョウセイクミアイ</t>
    </rPh>
    <rPh sb="9" eb="13">
      <t>イッパンカイケイ</t>
    </rPh>
    <phoneticPr fontId="2"/>
  </si>
  <si>
    <t>塩谷広域行政組合　塩谷地方ふるさと市町村圏基金特別会計</t>
    <rPh sb="0" eb="8">
      <t>シオヤコウイキギョウセイクミアイ</t>
    </rPh>
    <rPh sb="9" eb="11">
      <t>シオタニ</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</si>
  <si>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12">
      <t>トチギケンシチョウソンソウゴウジムクミアイ</t>
    </rPh>
    <rPh sb="13" eb="17">
      <t>イッパンカイケイ</t>
    </rPh>
    <phoneticPr fontId="2"/>
  </si>
  <si>
    <t>栃木県市町村総合事務組合　特別会計</t>
    <rPh sb="0" eb="12">
      <t>トチギケンシチョウソンソウゴウジムクミアイ</t>
    </rPh>
    <rPh sb="13" eb="15">
      <t>トクベツ</t>
    </rPh>
    <rPh sb="15" eb="17">
      <t>カイケイ</t>
    </rPh>
    <phoneticPr fontId="2"/>
  </si>
  <si>
    <t>栃木県後期高齢者医療広域連合　一般会計</t>
    <rPh sb="0" eb="8">
      <t>トチギケンコウキコウレイシャ</t>
    </rPh>
    <rPh sb="8" eb="10">
      <t>イリョウ</t>
    </rPh>
    <rPh sb="10" eb="14">
      <t>コウイキレンゴウ</t>
    </rPh>
    <rPh sb="15" eb="19">
      <t>イッパンカイケイ</t>
    </rPh>
    <phoneticPr fontId="2"/>
  </si>
  <si>
    <t>栃木県後期高齢者医療広域連合　特別会計</t>
    <rPh sb="0" eb="8">
      <t>トチギケンコウキコウレイシャ</t>
    </rPh>
    <rPh sb="8" eb="14">
      <t>イリョウコウイキレンゴウ</t>
    </rPh>
    <rPh sb="15" eb="19">
      <t>トクベツカイケイ</t>
    </rPh>
    <phoneticPr fontId="2"/>
  </si>
  <si>
    <t>さくら市観光施設管理協会</t>
    <rPh sb="3" eb="4">
      <t>シ</t>
    </rPh>
    <rPh sb="4" eb="6">
      <t>カンコウ</t>
    </rPh>
    <rPh sb="6" eb="8">
      <t>シセツ</t>
    </rPh>
    <rPh sb="8" eb="10">
      <t>カンリ</t>
    </rPh>
    <rPh sb="10" eb="12">
      <t>キョウカイ</t>
    </rPh>
    <phoneticPr fontId="2"/>
  </si>
  <si>
    <t>道の駅きつれがわ</t>
    <rPh sb="0" eb="1">
      <t>ミチ</t>
    </rPh>
    <rPh sb="2" eb="3">
      <t>エキ</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</si>
  <si>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</si>
  <si>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</si>
  <si>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</si>
  <si>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</si>
  <si>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</si>
  <si>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</si>
  <si>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</si>
  <si>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</si>
  <si>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</si>
  <si>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</si>
  <si>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まちづくり基金</t>
    <rPh sb="5" eb="7">
      <t>キキン</t>
    </rPh>
    <phoneticPr fontId="11"/>
  </si>
  <si>
    <t>学校整備基金</t>
    <rPh sb="0" eb="2">
      <t>ガッコウ</t>
    </rPh>
    <rPh sb="2" eb="4">
      <t>セイビ</t>
    </rPh>
    <rPh sb="4" eb="6">
      <t>キキン</t>
    </rPh>
    <phoneticPr fontId="11"/>
  </si>
  <si>
    <t>地域福祉基金</t>
    <rPh sb="0" eb="2">
      <t>チイキ</t>
    </rPh>
    <rPh sb="2" eb="4">
      <t>フクシ</t>
    </rPh>
    <rPh sb="4" eb="6">
      <t>キキン</t>
    </rPh>
    <phoneticPr fontId="11"/>
  </si>
  <si>
    <t>さくら市観光交流施設整備基金</t>
    <rPh sb="3" eb="4">
      <t>シ</t>
    </rPh>
    <rPh sb="4" eb="6">
      <t>カンコウ</t>
    </rPh>
    <rPh sb="6" eb="8">
      <t>コウリュウ</t>
    </rPh>
    <rPh sb="8" eb="10">
      <t>シセツ</t>
    </rPh>
    <rPh sb="10" eb="12">
      <t>セイビ</t>
    </rPh>
    <rPh sb="12" eb="14">
      <t>キキン</t>
    </rPh>
    <phoneticPr fontId="11"/>
  </si>
  <si>
    <t>農業集落排水事業特別会計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</si>
  <si>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</si>
  <si>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</si>
  <si>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</si>
  <si>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健全な基金の積立等を行ってきた結果、将来負担比率は類似団体内平均値を大幅に下回っている。有形固定資産減価償却率も若干の上昇はあるものの類似団体内平均値を下回っている。今後も公共施設等総合管理計画に基いて老朽化対策に積極的に取り組んでいく。</t>
    <rPh sb="1" eb="4">
      <t>チホウサイ</t>
    </rPh>
    <rPh sb="5" eb="9">
      <t>シンキハッコウ</t>
    </rPh>
    <rPh sb="10" eb="12">
      <t>ヨクセイ</t>
    </rPh>
    <rPh sb="14" eb="16">
      <t>ケンゼン</t>
    </rPh>
    <rPh sb="17" eb="19">
      <t>キキン</t>
    </rPh>
    <rPh sb="20" eb="22">
      <t>ツミタテ</t>
    </rPh>
    <rPh sb="22" eb="23">
      <t>トウ</t>
    </rPh>
    <rPh sb="24" eb="25">
      <t>オコナ</t>
    </rPh>
    <rPh sb="29" eb="31">
      <t>ケッカ</t>
    </rPh>
    <rPh sb="32" eb="38">
      <t>ショウライフタンヒリツ</t>
    </rPh>
    <rPh sb="39" eb="43">
      <t>ルイジダンタイ</t>
    </rPh>
    <rPh sb="43" eb="44">
      <t>ナイ</t>
    </rPh>
    <rPh sb="44" eb="47">
      <t>ヘイキンチ</t>
    </rPh>
    <rPh sb="48" eb="50">
      <t>オオハバ</t>
    </rPh>
    <rPh sb="51" eb="53">
      <t>シタマワ</t>
    </rPh>
    <rPh sb="58" eb="64">
      <t>ユウケイコ</t>
    </rPh>
    <rPh sb="64" eb="68">
      <t>ゲンカショウキャク</t>
    </rPh>
    <rPh sb="68" eb="69">
      <t>リツ</t>
    </rPh>
    <rPh sb="70" eb="72">
      <t>ジャッカン</t>
    </rPh>
    <rPh sb="73" eb="75">
      <t>ジョウショウ</t>
    </rPh>
    <rPh sb="81" eb="85">
      <t>ルイジ</t>
    </rPh>
    <rPh sb="85" eb="86">
      <t>ナイ</t>
    </rPh>
    <rPh sb="86" eb="89">
      <t>ヘイキンチ</t>
    </rPh>
    <rPh sb="90" eb="92">
      <t>シタマワ</t>
    </rPh>
    <rPh sb="97" eb="99">
      <t>コンゴ</t>
    </rPh>
    <rPh sb="100" eb="104">
      <t>コウキョウシセツ</t>
    </rPh>
    <rPh sb="104" eb="105">
      <t>トウ</t>
    </rPh>
    <rPh sb="105" eb="111">
      <t>ソウゴウカンリケイカク</t>
    </rPh>
    <rPh sb="112" eb="113">
      <t>モトヅ</t>
    </rPh>
    <rPh sb="115" eb="118">
      <t>ロウキュウカ</t>
    </rPh>
    <rPh sb="118" eb="120">
      <t>タイサク</t>
    </rPh>
    <rPh sb="121" eb="124">
      <t>セッキョクテキ</t>
    </rPh>
    <rPh sb="125" eb="126">
      <t>ト</t>
    </rPh>
    <rPh sb="127" eb="12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</si>
  <si>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</si>
  <si>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</si>
  <si>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</si>
  <si>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</si>
  <si>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</si>
  <si>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</si>
  <si>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</si>
  <si>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</si>
  <si>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</si>
  <si>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将来負担比率及び実質公債費比率ともに類似団体内平均値を大きく下回っている。今後も適正な地方債管理に取り組んでいく。</t>
    <rPh sb="1" eb="7">
      <t>ショウライフタンヒリツ</t>
    </rPh>
    <rPh sb="7" eb="8">
      <t>オヨ</t>
    </rPh>
    <rPh sb="9" eb="11">
      <t>ジッシツ</t>
    </rPh>
    <rPh sb="11" eb="14">
      <t>コウサイヒ</t>
    </rPh>
    <rPh sb="14" eb="16">
      <t>ヒリツ</t>
    </rPh>
    <rPh sb="19" eb="23">
      <t>ルイジダンタイ</t>
    </rPh>
    <rPh sb="23" eb="24">
      <t>ナイ</t>
    </rPh>
    <rPh sb="24" eb="27">
      <t>ヘイキンチ</t>
    </rPh>
    <rPh sb="28" eb="29">
      <t>オオ</t>
    </rPh>
    <rPh sb="31" eb="33">
      <t>シタマワ</t>
    </rPh>
    <rPh sb="38" eb="40">
      <t>コンゴ</t>
    </rPh>
    <rPh sb="41" eb="43">
      <t>テキセイ</t>
    </rPh>
    <rPh sb="44" eb="47">
      <t>チホウサイ</t>
    </rPh>
    <rPh sb="47" eb="49">
      <t>カンリ</t>
    </rPh>
    <rPh sb="50" eb="51">
      <t>ト</t>
    </rPh>
    <rPh sb="52" eb="5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</si>
</sst>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65876</c:v>
                </c:pt>
                <c:pt idx="4">
                  <c:v>68468</c:v>
                </c:pt>
              </c:numCache>
            </c:numRef>
          </c:val>
          <c:smooth val="0"/>
          <c:extLst xmlns:c16r2="http://schemas.microsoft.com/office/drawing/2015/06/chart">
            <c:ext xmlns:c16="http://schemas.microsoft.com/office/drawing/2014/chart" uri="{C3380CC4-5D6E-409C-BE32-E72D297353CC}">
              <c16:uniqueId val="{00000000-AE89-4160-B876-4968CE9F95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59329</c:v>
                </c:pt>
                <c:pt idx="1">
                  <c:v>71040</c:v>
                </c:pt>
                <c:pt idx="2">
                  <c:v>72077</c:v>
                </c:pt>
                <c:pt idx="3">
                  <c:v>82131</c:v>
                </c:pt>
                <c:pt idx="4">
                  <c:v>48174</c:v>
                </c:pt>
              </c:numCache>
            </c:numRef>
          </c:val>
          <c:smooth val="0"/>
          <c:extLst xmlns:c16r2="http://schemas.microsoft.com/office/drawing/2015/06/chart">
            <c:ext xmlns:c16="http://schemas.microsoft.com/office/drawing/2014/chart" uri="{C3380CC4-5D6E-409C-BE32-E72D297353CC}">
              <c16:uniqueId val="{00000001-AE89-4160-B876-4968CE9F955B}"/>
            </c:ext>
          </c:extLst>
        </c:ser>
        <c:dLbls>
          <c:showLegendKey val="0"/>
          <c:showVal val="0"/>
          <c:showCatName val="0"/>
          <c:showSerName val="0"/>
          <c:showPercent val="0"/>
          <c:showBubbleSize val="0"/>
        </c:dLbls>
        <c:marker val="1"/>
        <c:smooth val="0"/>
        <c:axId val="123531280"/>
        <c:axId val="239864480"/>
      </c:lineChart>
      <c:catAx>
        <c:axId val="123531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864480"/>
        <c:crosses val="autoZero"/>
        <c:auto val="1"/>
        <c:lblAlgn val="ctr"/>
        <c:lblOffset val="100"/>
        <c:tickLblSkip val="1"/>
        <c:tickMarkSkip val="1"/>
        <c:noMultiLvlLbl val="0"/>
      </c:catAx>
      <c:valAx>
        <c:axId val="239864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3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14.25</c:v>
                </c:pt>
                <c:pt idx="1">
                  <c:v>12.31</c:v>
                </c:pt>
                <c:pt idx="2">
                  <c:v>13.97</c:v>
                </c:pt>
                <c:pt idx="3">
                  <c:v>14.89</c:v>
                </c:pt>
                <c:pt idx="4">
                  <c:v>15</c:v>
                </c:pt>
              </c:numCache>
            </c:numRef>
          </c:val>
          <c:extLst xmlns:c16r2="http://schemas.microsoft.com/office/drawing/2015/06/chart">
            <c:ext xmlns:c16="http://schemas.microsoft.com/office/drawing/2014/chart" uri="{C3380CC4-5D6E-409C-BE32-E72D297353CC}">
              <c16:uniqueId val="{00000000-9293-4147-A3DA-5FFC487A02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23.74</c:v>
                </c:pt>
                <c:pt idx="1">
                  <c:v>24.04</c:v>
                </c:pt>
                <c:pt idx="2">
                  <c:v>23.84</c:v>
                </c:pt>
                <c:pt idx="3">
                  <c:v>22.94</c:v>
                </c:pt>
                <c:pt idx="4">
                  <c:v>22.74</c:v>
                </c:pt>
              </c:numCache>
            </c:numRef>
          </c:val>
          <c:extLst xmlns:c16r2="http://schemas.microsoft.com/office/drawing/2015/06/chart">
            <c:ext xmlns:c16="http://schemas.microsoft.com/office/drawing/2014/chart" uri="{C3380CC4-5D6E-409C-BE32-E72D297353CC}">
              <c16:uniqueId val="{00000001-9293-4147-A3DA-5FFC487A029E}"/>
            </c:ext>
          </c:extLst>
        </c:ser>
        <c:dLbls>
          <c:showLegendKey val="0"/>
          <c:showVal val="0"/>
          <c:showCatName val="0"/>
          <c:showSerName val="0"/>
          <c:showPercent val="0"/>
          <c:showBubbleSize val="0"/>
        </c:dLbls>
        <c:gapWidth val="250"/>
        <c:overlap val="100"/>
        <c:axId val="240810376"/>
        <c:axId val="24538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0.69</c:v>
                </c:pt>
                <c:pt idx="1">
                  <c:v>0.59</c:v>
                </c:pt>
                <c:pt idx="2">
                  <c:v>4.05</c:v>
                </c:pt>
                <c:pt idx="3">
                  <c:v>1.82</c:v>
                </c:pt>
                <c:pt idx="4">
                  <c:v>0.33</c:v>
                </c:pt>
              </c:numCache>
            </c:numRef>
          </c:val>
          <c:smooth val="0"/>
          <c:extLst xmlns:c16r2="http://schemas.microsoft.com/office/drawing/2015/06/chart">
            <c:ext xmlns:c16="http://schemas.microsoft.com/office/drawing/2014/chart" uri="{C3380CC4-5D6E-409C-BE32-E72D297353CC}">
              <c16:uniqueId val="{00000002-9293-4147-A3DA-5FFC487A029E}"/>
            </c:ext>
          </c:extLst>
        </c:ser>
        <c:dLbls>
          <c:showLegendKey val="0"/>
          <c:showVal val="0"/>
          <c:showCatName val="0"/>
          <c:showSerName val="0"/>
          <c:showPercent val="0"/>
          <c:showBubbleSize val="0"/>
        </c:dLbls>
        <c:marker val="1"/>
        <c:smooth val="0"/>
        <c:axId val="240810376"/>
        <c:axId val="245386304"/>
      </c:lineChart>
      <c:catAx>
        <c:axId val="24081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386304"/>
        <c:crosses val="autoZero"/>
        <c:auto val="1"/>
        <c:lblAlgn val="ctr"/>
        <c:lblOffset val="100"/>
        <c:tickLblSkip val="1"/>
        <c:tickMarkSkip val="1"/>
        <c:noMultiLvlLbl val="0"/>
      </c:catAx>
      <c:valAx>
        <c:axId val="24538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81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0.33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9FF-43AB-834D-096D65C01E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FF-43AB-834D-096D65C01E0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7.0000000000000007E-2</c:v>
                </c:pt>
                <c:pt idx="4">
                  <c:v>#N/A</c:v>
                </c:pt>
                <c:pt idx="5">
                  <c:v>0.04</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B9FF-43AB-834D-096D65C01E0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B9FF-43AB-834D-096D65C01E0A}"/>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0.96</c:v>
                </c:pt>
                <c:pt idx="4">
                  <c:v>#N/A</c:v>
                </c:pt>
                <c:pt idx="5">
                  <c:v>0.72</c:v>
                </c:pt>
                <c:pt idx="6">
                  <c:v>#N/A</c:v>
                </c:pt>
                <c:pt idx="7">
                  <c:v>0.28999999999999998</c:v>
                </c:pt>
                <c:pt idx="8">
                  <c:v>#N/A</c:v>
                </c:pt>
                <c:pt idx="9">
                  <c:v>0.47</c:v>
                </c:pt>
              </c:numCache>
            </c:numRef>
          </c:val>
          <c:extLst xmlns:c16r2="http://schemas.microsoft.com/office/drawing/2015/06/chart">
            <c:ext xmlns:c16="http://schemas.microsoft.com/office/drawing/2014/chart" uri="{C3380CC4-5D6E-409C-BE32-E72D297353CC}">
              <c16:uniqueId val="{00000004-B9FF-43AB-834D-096D65C01E0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0.98</c:v>
                </c:pt>
                <c:pt idx="2">
                  <c:v>#N/A</c:v>
                </c:pt>
                <c:pt idx="3">
                  <c:v>1.05</c:v>
                </c:pt>
                <c:pt idx="4">
                  <c:v>#N/A</c:v>
                </c:pt>
                <c:pt idx="5">
                  <c:v>0.83</c:v>
                </c:pt>
                <c:pt idx="6">
                  <c:v>#N/A</c:v>
                </c:pt>
                <c:pt idx="7">
                  <c:v>1.07</c:v>
                </c:pt>
                <c:pt idx="8">
                  <c:v>#N/A</c:v>
                </c:pt>
                <c:pt idx="9">
                  <c:v>1.26</c:v>
                </c:pt>
              </c:numCache>
            </c:numRef>
          </c:val>
          <c:extLst xmlns:c16r2="http://schemas.microsoft.com/office/drawing/2015/06/chart">
            <c:ext xmlns:c16="http://schemas.microsoft.com/office/drawing/2014/chart" uri="{C3380CC4-5D6E-409C-BE32-E72D297353CC}">
              <c16:uniqueId val="{00000005-B9FF-43AB-834D-096D65C01E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1.26</c:v>
                </c:pt>
                <c:pt idx="2">
                  <c:v>#N/A</c:v>
                </c:pt>
                <c:pt idx="3">
                  <c:v>1.29</c:v>
                </c:pt>
                <c:pt idx="4">
                  <c:v>#N/A</c:v>
                </c:pt>
                <c:pt idx="5">
                  <c:v>1.19</c:v>
                </c:pt>
                <c:pt idx="6">
                  <c:v>#N/A</c:v>
                </c:pt>
                <c:pt idx="7">
                  <c:v>1.02</c:v>
                </c:pt>
                <c:pt idx="8">
                  <c:v>#N/A</c:v>
                </c:pt>
                <c:pt idx="9">
                  <c:v>1.89</c:v>
                </c:pt>
              </c:numCache>
            </c:numRef>
          </c:val>
          <c:extLst xmlns:c16r2="http://schemas.microsoft.com/office/drawing/2015/06/chart">
            <c:ext xmlns:c16="http://schemas.microsoft.com/office/drawing/2014/chart" uri="{C3380CC4-5D6E-409C-BE32-E72D297353CC}">
              <c16:uniqueId val="{00000006-B9FF-43AB-834D-096D65C01E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2.21</c:v>
                </c:pt>
                <c:pt idx="4">
                  <c:v>#N/A</c:v>
                </c:pt>
                <c:pt idx="5">
                  <c:v>2</c:v>
                </c:pt>
                <c:pt idx="6">
                  <c:v>#N/A</c:v>
                </c:pt>
                <c:pt idx="7">
                  <c:v>3.87</c:v>
                </c:pt>
                <c:pt idx="8">
                  <c:v>#N/A</c:v>
                </c:pt>
                <c:pt idx="9">
                  <c:v>4.49</c:v>
                </c:pt>
              </c:numCache>
            </c:numRef>
          </c:val>
          <c:extLst xmlns:c16r2="http://schemas.microsoft.com/office/drawing/2015/06/chart">
            <c:ext xmlns:c16="http://schemas.microsoft.com/office/drawing/2014/chart" uri="{C3380CC4-5D6E-409C-BE32-E72D297353CC}">
              <c16:uniqueId val="{00000007-B9FF-43AB-834D-096D65C01E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13.99</c:v>
                </c:pt>
                <c:pt idx="2">
                  <c:v>#N/A</c:v>
                </c:pt>
                <c:pt idx="3">
                  <c:v>11.34</c:v>
                </c:pt>
                <c:pt idx="4">
                  <c:v>#N/A</c:v>
                </c:pt>
                <c:pt idx="5">
                  <c:v>13.24</c:v>
                </c:pt>
                <c:pt idx="6">
                  <c:v>#N/A</c:v>
                </c:pt>
                <c:pt idx="7">
                  <c:v>13.85</c:v>
                </c:pt>
                <c:pt idx="8">
                  <c:v>#N/A</c:v>
                </c:pt>
                <c:pt idx="9">
                  <c:v>14.29</c:v>
                </c:pt>
              </c:numCache>
            </c:numRef>
          </c:val>
          <c:extLst xmlns:c16r2="http://schemas.microsoft.com/office/drawing/2015/06/chart">
            <c:ext xmlns:c16="http://schemas.microsoft.com/office/drawing/2014/chart" uri="{C3380CC4-5D6E-409C-BE32-E72D297353CC}">
              <c16:uniqueId val="{00000008-B9FF-43AB-834D-096D65C01E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13.43</c:v>
                </c:pt>
                <c:pt idx="2">
                  <c:v>#N/A</c:v>
                </c:pt>
                <c:pt idx="3">
                  <c:v>13.6</c:v>
                </c:pt>
                <c:pt idx="4">
                  <c:v>#N/A</c:v>
                </c:pt>
                <c:pt idx="5">
                  <c:v>17.13</c:v>
                </c:pt>
                <c:pt idx="6">
                  <c:v>#N/A</c:v>
                </c:pt>
                <c:pt idx="7">
                  <c:v>18.63</c:v>
                </c:pt>
                <c:pt idx="8">
                  <c:v>#N/A</c:v>
                </c:pt>
                <c:pt idx="9">
                  <c:v>18.41</c:v>
                </c:pt>
              </c:numCache>
            </c:numRef>
          </c:val>
          <c:extLst xmlns:c16r2="http://schemas.microsoft.com/office/drawing/2015/06/chart">
            <c:ext xmlns:c16="http://schemas.microsoft.com/office/drawing/2014/chart" uri="{C3380CC4-5D6E-409C-BE32-E72D297353CC}">
              <c16:uniqueId val="{00000009-B9FF-43AB-834D-096D65C01E0A}"/>
            </c:ext>
          </c:extLst>
        </c:ser>
        <c:dLbls>
          <c:showLegendKey val="0"/>
          <c:showVal val="0"/>
          <c:showCatName val="0"/>
          <c:showSerName val="0"/>
          <c:showPercent val="0"/>
          <c:showBubbleSize val="0"/>
        </c:dLbls>
        <c:gapWidth val="150"/>
        <c:overlap val="100"/>
        <c:axId val="236347072"/>
        <c:axId val="244482872"/>
      </c:barChart>
      <c:catAx>
        <c:axId val="2363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482872"/>
        <c:crosses val="autoZero"/>
        <c:auto val="1"/>
        <c:lblAlgn val="ctr"/>
        <c:lblOffset val="100"/>
        <c:tickLblSkip val="1"/>
        <c:tickMarkSkip val="1"/>
        <c:noMultiLvlLbl val="0"/>
      </c:catAx>
      <c:valAx>
        <c:axId val="24448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4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1477</c:v>
                </c:pt>
                <c:pt idx="5">
                  <c:v>1598</c:v>
                </c:pt>
                <c:pt idx="8">
                  <c:v>1634</c:v>
                </c:pt>
                <c:pt idx="11">
                  <c:v>1587</c:v>
                </c:pt>
                <c:pt idx="14">
                  <c:v>1682</c:v>
                </c:pt>
              </c:numCache>
            </c:numRef>
          </c:val>
          <c:extLst xmlns:c16r2="http://schemas.microsoft.com/office/drawing/2015/06/chart">
            <c:ext xmlns:c16="http://schemas.microsoft.com/office/drawing/2014/chart" uri="{C3380CC4-5D6E-409C-BE32-E72D297353CC}">
              <c16:uniqueId val="{00000000-8EF2-47AD-94E2-6F0DFBFD80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EF2-47AD-94E2-6F0DFBFD80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c:v>
                </c:pt>
                <c:pt idx="3">
                  <c:v>14</c:v>
                </c:pt>
                <c:pt idx="6">
                  <c:v>12</c:v>
                </c:pt>
                <c:pt idx="9">
                  <c:v>10</c:v>
                </c:pt>
                <c:pt idx="12">
                  <c:v>4</c:v>
                </c:pt>
              </c:numCache>
            </c:numRef>
          </c:val>
          <c:extLst xmlns:c16r2="http://schemas.microsoft.com/office/drawing/2015/06/chart">
            <c:ext xmlns:c16="http://schemas.microsoft.com/office/drawing/2014/chart" uri="{C3380CC4-5D6E-409C-BE32-E72D297353CC}">
              <c16:uniqueId val="{00000002-8EF2-47AD-94E2-6F0DFBFD80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50</c:v>
                </c:pt>
                <c:pt idx="6">
                  <c:v>55</c:v>
                </c:pt>
                <c:pt idx="9">
                  <c:v>49</c:v>
                </c:pt>
                <c:pt idx="12">
                  <c:v>41</c:v>
                </c:pt>
              </c:numCache>
            </c:numRef>
          </c:val>
          <c:extLst xmlns:c16r2="http://schemas.microsoft.com/office/drawing/2015/06/chart">
            <c:ext xmlns:c16="http://schemas.microsoft.com/office/drawing/2014/chart" uri="{C3380CC4-5D6E-409C-BE32-E72D297353CC}">
              <c16:uniqueId val="{00000003-8EF2-47AD-94E2-6F0DFBFD80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431</c:v>
                </c:pt>
                <c:pt idx="3">
                  <c:v>448</c:v>
                </c:pt>
                <c:pt idx="6">
                  <c:v>484</c:v>
                </c:pt>
                <c:pt idx="9">
                  <c:v>468</c:v>
                </c:pt>
                <c:pt idx="12">
                  <c:v>438</c:v>
                </c:pt>
              </c:numCache>
            </c:numRef>
          </c:val>
          <c:extLst xmlns:c16r2="http://schemas.microsoft.com/office/drawing/2015/06/chart">
            <c:ext xmlns:c16="http://schemas.microsoft.com/office/drawing/2014/chart" uri="{C3380CC4-5D6E-409C-BE32-E72D297353CC}">
              <c16:uniqueId val="{00000004-8EF2-47AD-94E2-6F0DFBFD80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F2-47AD-94E2-6F0DFBFD80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EF2-47AD-94E2-6F0DFBFD80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1835</c:v>
                </c:pt>
                <c:pt idx="3">
                  <c:v>1748</c:v>
                </c:pt>
                <c:pt idx="6">
                  <c:v>1753</c:v>
                </c:pt>
                <c:pt idx="9">
                  <c:v>1734</c:v>
                </c:pt>
                <c:pt idx="12">
                  <c:v>1838</c:v>
                </c:pt>
              </c:numCache>
            </c:numRef>
          </c:val>
          <c:extLst xmlns:c16r2="http://schemas.microsoft.com/office/drawing/2015/06/chart">
            <c:ext xmlns:c16="http://schemas.microsoft.com/office/drawing/2014/chart" uri="{C3380CC4-5D6E-409C-BE32-E72D297353CC}">
              <c16:uniqueId val="{00000007-8EF2-47AD-94E2-6F0DFBFD8046}"/>
            </c:ext>
          </c:extLst>
        </c:ser>
        <c:dLbls>
          <c:showLegendKey val="0"/>
          <c:showVal val="0"/>
          <c:showCatName val="0"/>
          <c:showSerName val="0"/>
          <c:showPercent val="0"/>
          <c:showBubbleSize val="0"/>
        </c:dLbls>
        <c:gapWidth val="100"/>
        <c:overlap val="100"/>
        <c:axId val="245054968"/>
        <c:axId val="243264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858</c:v>
                </c:pt>
                <c:pt idx="2">
                  <c:v>#N/A</c:v>
                </c:pt>
                <c:pt idx="3">
                  <c:v>#N/A</c:v>
                </c:pt>
                <c:pt idx="4">
                  <c:v>662</c:v>
                </c:pt>
                <c:pt idx="5">
                  <c:v>#N/A</c:v>
                </c:pt>
                <c:pt idx="6">
                  <c:v>#N/A</c:v>
                </c:pt>
                <c:pt idx="7">
                  <c:v>670</c:v>
                </c:pt>
                <c:pt idx="8">
                  <c:v>#N/A</c:v>
                </c:pt>
                <c:pt idx="9">
                  <c:v>#N/A</c:v>
                </c:pt>
                <c:pt idx="10">
                  <c:v>674</c:v>
                </c:pt>
                <c:pt idx="11">
                  <c:v>#N/A</c:v>
                </c:pt>
                <c:pt idx="12">
                  <c:v>#N/A</c:v>
                </c:pt>
                <c:pt idx="13">
                  <c:v>639</c:v>
                </c:pt>
                <c:pt idx="14">
                  <c:v>#N/A</c:v>
                </c:pt>
              </c:numCache>
            </c:numRef>
          </c:val>
          <c:smooth val="0"/>
          <c:extLst xmlns:c16r2="http://schemas.microsoft.com/office/drawing/2015/06/chart">
            <c:ext xmlns:c16="http://schemas.microsoft.com/office/drawing/2014/chart" uri="{C3380CC4-5D6E-409C-BE32-E72D297353CC}">
              <c16:uniqueId val="{00000008-8EF2-47AD-94E2-6F0DFBFD8046}"/>
            </c:ext>
          </c:extLst>
        </c:ser>
        <c:dLbls>
          <c:showLegendKey val="0"/>
          <c:showVal val="0"/>
          <c:showCatName val="0"/>
          <c:showSerName val="0"/>
          <c:showPercent val="0"/>
          <c:showBubbleSize val="0"/>
        </c:dLbls>
        <c:marker val="1"/>
        <c:smooth val="0"/>
        <c:axId val="245054968"/>
        <c:axId val="243264920"/>
      </c:lineChart>
      <c:catAx>
        <c:axId val="24505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264920"/>
        <c:crosses val="autoZero"/>
        <c:auto val="1"/>
        <c:lblAlgn val="ctr"/>
        <c:lblOffset val="100"/>
        <c:tickLblSkip val="1"/>
        <c:tickMarkSkip val="1"/>
        <c:noMultiLvlLbl val="0"/>
      </c:catAx>
      <c:valAx>
        <c:axId val="243264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5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17007</c:v>
                </c:pt>
                <c:pt idx="5">
                  <c:v>17512</c:v>
                </c:pt>
                <c:pt idx="8">
                  <c:v>17923</c:v>
                </c:pt>
                <c:pt idx="11">
                  <c:v>18245</c:v>
                </c:pt>
                <c:pt idx="14">
                  <c:v>17938</c:v>
                </c:pt>
              </c:numCache>
            </c:numRef>
          </c:val>
          <c:extLst xmlns:c16r2="http://schemas.microsoft.com/office/drawing/2015/06/chart">
            <c:ext xmlns:c16="http://schemas.microsoft.com/office/drawing/2014/chart" uri="{C3380CC4-5D6E-409C-BE32-E72D297353CC}">
              <c16:uniqueId val="{00000000-3515-4FD8-A0E8-623DEF4958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1933</c:v>
                </c:pt>
                <c:pt idx="5">
                  <c:v>1895</c:v>
                </c:pt>
                <c:pt idx="8">
                  <c:v>2095</c:v>
                </c:pt>
                <c:pt idx="11">
                  <c:v>2045</c:v>
                </c:pt>
                <c:pt idx="14">
                  <c:v>1978</c:v>
                </c:pt>
              </c:numCache>
            </c:numRef>
          </c:val>
          <c:extLst xmlns:c16r2="http://schemas.microsoft.com/office/drawing/2015/06/chart">
            <c:ext xmlns:c16="http://schemas.microsoft.com/office/drawing/2014/chart" uri="{C3380CC4-5D6E-409C-BE32-E72D297353CC}">
              <c16:uniqueId val="{00000001-3515-4FD8-A0E8-623DEF4958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6475</c:v>
                </c:pt>
                <c:pt idx="5">
                  <c:v>6563</c:v>
                </c:pt>
                <c:pt idx="8">
                  <c:v>6433</c:v>
                </c:pt>
                <c:pt idx="11">
                  <c:v>6292</c:v>
                </c:pt>
                <c:pt idx="14">
                  <c:v>6644</c:v>
                </c:pt>
              </c:numCache>
            </c:numRef>
          </c:val>
          <c:extLst xmlns:c16r2="http://schemas.microsoft.com/office/drawing/2015/06/chart">
            <c:ext xmlns:c16="http://schemas.microsoft.com/office/drawing/2014/chart" uri="{C3380CC4-5D6E-409C-BE32-E72D297353CC}">
              <c16:uniqueId val="{00000002-3515-4FD8-A0E8-623DEF4958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15-4FD8-A0E8-623DEF4958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15-4FD8-A0E8-623DEF4958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15-4FD8-A0E8-623DEF4958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2646</c:v>
                </c:pt>
                <c:pt idx="3">
                  <c:v>2438</c:v>
                </c:pt>
                <c:pt idx="6">
                  <c:v>2394</c:v>
                </c:pt>
                <c:pt idx="9">
                  <c:v>2302</c:v>
                </c:pt>
                <c:pt idx="12">
                  <c:v>2240</c:v>
                </c:pt>
              </c:numCache>
            </c:numRef>
          </c:val>
          <c:extLst xmlns:c16r2="http://schemas.microsoft.com/office/drawing/2015/06/chart">
            <c:ext xmlns:c16="http://schemas.microsoft.com/office/drawing/2014/chart" uri="{C3380CC4-5D6E-409C-BE32-E72D297353CC}">
              <c16:uniqueId val="{00000006-3515-4FD8-A0E8-623DEF4958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355</c:v>
                </c:pt>
                <c:pt idx="3">
                  <c:v>360</c:v>
                </c:pt>
                <c:pt idx="6">
                  <c:v>322</c:v>
                </c:pt>
                <c:pt idx="9">
                  <c:v>299</c:v>
                </c:pt>
                <c:pt idx="12">
                  <c:v>295</c:v>
                </c:pt>
              </c:numCache>
            </c:numRef>
          </c:val>
          <c:extLst xmlns:c16r2="http://schemas.microsoft.com/office/drawing/2015/06/chart">
            <c:ext xmlns:c16="http://schemas.microsoft.com/office/drawing/2014/chart" uri="{C3380CC4-5D6E-409C-BE32-E72D297353CC}">
              <c16:uniqueId val="{00000007-3515-4FD8-A0E8-623DEF4958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6141</c:v>
                </c:pt>
                <c:pt idx="3">
                  <c:v>6256</c:v>
                </c:pt>
                <c:pt idx="6">
                  <c:v>6236</c:v>
                </c:pt>
                <c:pt idx="9">
                  <c:v>6168</c:v>
                </c:pt>
                <c:pt idx="12">
                  <c:v>5815</c:v>
                </c:pt>
              </c:numCache>
            </c:numRef>
          </c:val>
          <c:extLst xmlns:c16r2="http://schemas.microsoft.com/office/drawing/2015/06/chart">
            <c:ext xmlns:c16="http://schemas.microsoft.com/office/drawing/2014/chart" uri="{C3380CC4-5D6E-409C-BE32-E72D297353CC}">
              <c16:uniqueId val="{00000008-3515-4FD8-A0E8-623DEF4958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c:v>
                </c:pt>
                <c:pt idx="3">
                  <c:v>27</c:v>
                </c:pt>
                <c:pt idx="6">
                  <c:v>16</c:v>
                </c:pt>
                <c:pt idx="9">
                  <c:v>6</c:v>
                </c:pt>
                <c:pt idx="12">
                  <c:v>2</c:v>
                </c:pt>
              </c:numCache>
            </c:numRef>
          </c:val>
          <c:extLst xmlns:c16r2="http://schemas.microsoft.com/office/drawing/2015/06/chart">
            <c:ext xmlns:c16="http://schemas.microsoft.com/office/drawing/2014/chart" uri="{C3380CC4-5D6E-409C-BE32-E72D297353CC}">
              <c16:uniqueId val="{00000009-3515-4FD8-A0E8-623DEF4958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16799</c:v>
                </c:pt>
                <c:pt idx="3">
                  <c:v>16872</c:v>
                </c:pt>
                <c:pt idx="6">
                  <c:v>17192</c:v>
                </c:pt>
                <c:pt idx="9">
                  <c:v>17738</c:v>
                </c:pt>
                <c:pt idx="12">
                  <c:v>17223</c:v>
                </c:pt>
              </c:numCache>
            </c:numRef>
          </c:val>
          <c:extLst xmlns:c16r2="http://schemas.microsoft.com/office/drawing/2015/06/chart">
            <c:ext xmlns:c16="http://schemas.microsoft.com/office/drawing/2014/chart" uri="{C3380CC4-5D6E-409C-BE32-E72D297353CC}">
              <c16:uniqueId val="{0000000A-3515-4FD8-A0E8-623DEF495884}"/>
            </c:ext>
          </c:extLst>
        </c:ser>
        <c:dLbls>
          <c:showLegendKey val="0"/>
          <c:showVal val="0"/>
          <c:showCatName val="0"/>
          <c:showSerName val="0"/>
          <c:showPercent val="0"/>
          <c:showBubbleSize val="0"/>
        </c:dLbls>
        <c:gapWidth val="100"/>
        <c:overlap val="100"/>
        <c:axId val="248073296"/>
        <c:axId val="24786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15-4FD8-A0E8-623DEF495884}"/>
            </c:ext>
          </c:extLst>
        </c:ser>
        <c:dLbls>
          <c:showLegendKey val="0"/>
          <c:showVal val="0"/>
          <c:showCatName val="0"/>
          <c:showSerName val="0"/>
          <c:showPercent val="0"/>
          <c:showBubbleSize val="0"/>
        </c:dLbls>
        <c:marker val="1"/>
        <c:smooth val="0"/>
        <c:axId val="248073296"/>
        <c:axId val="247866728"/>
      </c:lineChart>
      <c:catAx>
        <c:axId val="24807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866728"/>
        <c:crosses val="autoZero"/>
        <c:auto val="1"/>
        <c:lblAlgn val="ctr"/>
        <c:lblOffset val="100"/>
        <c:tickLblSkip val="1"/>
        <c:tickMarkSkip val="1"/>
        <c:noMultiLvlLbl val="0"/>
      </c:catAx>
      <c:valAx>
        <c:axId val="24786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7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2506</c:v>
                </c:pt>
                <c:pt idx="1">
                  <c:v>2402</c:v>
                </c:pt>
                <c:pt idx="2">
                  <c:v>2407</c:v>
                </c:pt>
              </c:numCache>
            </c:numRef>
          </c:val>
          <c:extLst xmlns:c16r2="http://schemas.microsoft.com/office/drawing/2015/06/chart">
            <c:ext xmlns:c16="http://schemas.microsoft.com/office/drawing/2014/chart" uri="{C3380CC4-5D6E-409C-BE32-E72D297353CC}">
              <c16:uniqueId val="{00000000-EB11-4E69-A575-A9DD359D1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1237</c:v>
                </c:pt>
                <c:pt idx="1">
                  <c:v>1238</c:v>
                </c:pt>
                <c:pt idx="2">
                  <c:v>1241</c:v>
                </c:pt>
              </c:numCache>
            </c:numRef>
          </c:val>
          <c:extLst xmlns:c16r2="http://schemas.microsoft.com/office/drawing/2015/06/chart">
            <c:ext xmlns:c16="http://schemas.microsoft.com/office/drawing/2014/chart" uri="{C3380CC4-5D6E-409C-BE32-E72D297353CC}">
              <c16:uniqueId val="{00000001-EB11-4E69-A575-A9DD359D1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3494</c:v>
                </c:pt>
                <c:pt idx="1">
                  <c:v>3498</c:v>
                </c:pt>
                <c:pt idx="2">
                  <c:v>3710</c:v>
                </c:pt>
              </c:numCache>
            </c:numRef>
          </c:val>
          <c:extLst xmlns:c16r2="http://schemas.microsoft.com/office/drawing/2015/06/chart">
            <c:ext xmlns:c16="http://schemas.microsoft.com/office/drawing/2014/chart" uri="{C3380CC4-5D6E-409C-BE32-E72D297353CC}">
              <c16:uniqueId val="{00000002-EB11-4E69-A575-A9DD359D14FC}"/>
            </c:ext>
          </c:extLst>
        </c:ser>
        <c:dLbls>
          <c:showLegendKey val="0"/>
          <c:showVal val="0"/>
          <c:showCatName val="0"/>
          <c:showSerName val="0"/>
          <c:showPercent val="0"/>
          <c:showBubbleSize val="0"/>
        </c:dLbls>
        <c:gapWidth val="120"/>
        <c:overlap val="100"/>
        <c:axId val="123714736"/>
        <c:axId val="123715128"/>
      </c:barChart>
      <c:catAx>
        <c:axId val="12371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715128"/>
        <c:crosses val="autoZero"/>
        <c:auto val="1"/>
        <c:lblAlgn val="ctr"/>
        <c:lblOffset val="100"/>
        <c:tickLblSkip val="1"/>
        <c:tickMarkSkip val="1"/>
        <c:noMultiLvlLbl val="0"/>
      </c:catAx>
      <c:valAx>
        <c:axId val="123715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71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23-4DEF-9AF3-F7EE7F5B1B87}"/>
                </c:ext>
                <c:ext xmlns:c15="http://schemas.microsoft.com/office/drawing/2012/chart" uri="{CE6537A1-D6FC-4f65-9D91-7224C49458BB}">
                  <c15:dlblFieldTable>
                    <c15:dlblFTEntry>
                      <c15:txfldGUID>{1A5373C2-C07B-47B5-A565-C130873364FB}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23-4DEF-9AF3-F7EE7F5B1B87}"/>
                </c:ext>
                <c:ext xmlns:c15="http://schemas.microsoft.com/office/drawing/2012/chart" uri="{CE6537A1-D6FC-4f65-9D91-7224C49458BB}">
                  <c15:dlblFieldTable>
                    <c15:dlblFTEntry>
                      <c15:txfldGUID>{A31284D7-12C7-4F58-ABC5-61090059A030}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23-4DEF-9AF3-F7EE7F5B1B87}"/>
                </c:ext>
                <c:ext xmlns:c15="http://schemas.microsoft.com/office/drawing/2012/chart" uri="{CE6537A1-D6FC-4f65-9D91-7224C49458BB}">
                  <c15:dlblFieldTable>
                    <c15:dlblFTEntry>
                      <c15:txfldGUID>{17E52796-B34B-4EEC-926C-353771B26AE0}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23-4DEF-9AF3-F7EE7F5B1B87}"/>
                </c:ext>
                <c:ext xmlns:c15="http://schemas.microsoft.com/office/drawing/2012/chart" uri="{CE6537A1-D6FC-4f65-9D91-7224C49458BB}">
                  <c15:dlblFieldTable>
                    <c15:dlblFTEntry>
                      <c15:txfldGUID>{13E3ACAA-E062-4A00-9D60-2F5BF297FA26}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23-4DEF-9AF3-F7EE7F5B1B87}"/>
                </c:ext>
                <c:ext xmlns:c15="http://schemas.microsoft.com/office/drawing/2012/chart" uri="{CE6537A1-D6FC-4f65-9D91-7224C49458BB}">
                  <c15:dlblFieldTable>
                    <c15:dlblFTEntry>
                      <c15:txfldGUID>{3CB70B06-F404-4207-8A68-3CBB43BF27BE}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23-4DEF-9AF3-F7EE7F5B1B87}"/>
                </c:ext>
                <c:ext xmlns:c15="http://schemas.microsoft.com/office/drawing/2012/chart" uri="{CE6537A1-D6FC-4f65-9D91-7224C49458BB}">
                  <c15:dlblFieldTable>
                    <c15:dlblFTEntry>
                      <c15:txfldGUID>{A8E0F923-B6C8-4F9A-84C3-55418EEC4E91}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23-4DEF-9AF3-F7EE7F5B1B87}"/>
                </c:ext>
                <c:ext xmlns:c15="http://schemas.microsoft.com/office/drawing/2012/chart" uri="{CE6537A1-D6FC-4f65-9D91-7224C49458BB}">
                  <c15:dlblFieldTable>
                    <c15:dlblFTEntry>
                      <c15:txfldGUID>{1A4D47C3-F2A2-4499-977B-87DDC3968352}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23-4DEF-9AF3-F7EE7F5B1B87}"/>
                </c:ext>
                <c:ext xmlns:c15="http://schemas.microsoft.com/office/drawing/2012/chart" uri="{CE6537A1-D6FC-4f65-9D91-7224C49458BB}">
                  <c15:dlblFieldTable>
                    <c15:dlblFTEntry>
                      <c15:txfldGUID>{982DBC8F-8992-45CC-B2C3-4C16F584C994}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23-4DEF-9AF3-F7EE7F5B1B87}"/>
                </c:ext>
                <c:ext xmlns:c15="http://schemas.microsoft.com/office/drawing/2012/chart" uri="{CE6537A1-D6FC-4f65-9D91-7224C49458BB}">
                  <c15:dlblFieldTable>
                    <c15:dlblFTEntry>
                      <c15:txfldGUID>{AD9CC44F-1D88-472B-BA17-473E6CDF5D77}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49.3</c:v>
                </c:pt>
                <c:pt idx="24">
                  <c:v>51.2</c:v>
                </c:pt>
                <c:pt idx="32">
                  <c:v>53.3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123-4DEF-9AF3-F7EE7F5B1B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23-4DEF-9AF3-F7EE7F5B1B87}"/>
                </c:ext>
                <c:ext xmlns:c15="http://schemas.microsoft.com/office/drawing/2012/chart" uri="{CE6537A1-D6FC-4f65-9D91-7224C49458BB}">
                  <c15:dlblFieldTable>
                    <c15:dlblFTEntry>
                      <c15:txfldGUID>{B0E44BA5-2193-4262-A61C-8F0BFE515FF3}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23-4DEF-9AF3-F7EE7F5B1B87}"/>
                </c:ext>
                <c:ext xmlns:c15="http://schemas.microsoft.com/office/drawing/2012/chart" uri="{CE6537A1-D6FC-4f65-9D91-7224C49458BB}">
                  <c15:dlblFieldTable>
                    <c15:dlblFTEntry>
                      <c15:txfldGUID>{9B301604-F95F-4634-861C-9D2249380801}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23-4DEF-9AF3-F7EE7F5B1B87}"/>
                </c:ext>
                <c:ext xmlns:c15="http://schemas.microsoft.com/office/drawing/2012/chart" uri="{CE6537A1-D6FC-4f65-9D91-7224C49458BB}">
                  <c15:dlblFieldTable>
                    <c15:dlblFTEntry>
                      <c15:txfldGUID>{C807B52B-FEA1-4D76-BB29-EAC7E6247F26}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23-4DEF-9AF3-F7EE7F5B1B87}"/>
                </c:ext>
                <c:ext xmlns:c15="http://schemas.microsoft.com/office/drawing/2012/chart" uri="{CE6537A1-D6FC-4f65-9D91-7224C49458BB}">
                  <c15:dlblFieldTable>
                    <c15:dlblFTEntry>
                      <c15:txfldGUID>{04C64750-4A23-496B-ACA7-F77C42AECA1B}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23-4DEF-9AF3-F7EE7F5B1B87}"/>
                </c:ext>
                <c:ext xmlns:c15="http://schemas.microsoft.com/office/drawing/2012/chart" uri="{CE6537A1-D6FC-4f65-9D91-7224C49458BB}">
                  <c15:dlblFieldTable>
                    <c15:dlblFTEntry>
                      <c15:txfldGUID>{AE36F42F-A358-4DC7-BDB7-E61578F4472C}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23-4DEF-9AF3-F7EE7F5B1B87}"/>
                </c:ext>
                <c:ext xmlns:c15="http://schemas.microsoft.com/office/drawing/2012/chart" uri="{CE6537A1-D6FC-4f65-9D91-7224C49458BB}">
                  <c15:dlblFieldTable>
                    <c15:dlblFTEntry>
                      <c15:txfldGUID>{AB7D4417-D7FC-4361-A6DC-9448A1920DE2}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23-4DEF-9AF3-F7EE7F5B1B87}"/>
                </c:ext>
                <c:ext xmlns:c15="http://schemas.microsoft.com/office/drawing/2012/chart" uri="{CE6537A1-D6FC-4f65-9D91-7224C49458BB}">
                  <c15:dlblFieldTable>
                    <c15:dlblFTEntry>
                      <c15:txfldGUID>{3A7C8ED2-C011-4927-B62E-895E42FC9C01}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23-4DEF-9AF3-F7EE7F5B1B87}"/>
                </c:ext>
                <c:ext xmlns:c15="http://schemas.microsoft.com/office/drawing/2012/chart" uri="{CE6537A1-D6FC-4f65-9D91-7224C49458BB}">
                  <c15:dlblFieldTable>
                    <c15:dlblFTEntry>
                      <c15:txfldGUID>{6B838962-0E21-424A-A46A-2E4B17AA9205}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23-4DEF-9AF3-F7EE7F5B1B87}"/>
                </c:ext>
                <c:ext xmlns:c15="http://schemas.microsoft.com/office/drawing/2012/chart" uri="{CE6537A1-D6FC-4f65-9D91-7224C49458BB}">
                  <c15:dlblFieldTable>
                    <c15:dlblFTEntry>
                      <c15:txfldGUID>{2BACB340-212B-4D81-AA1F-DD4B65A51A28}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57.1</c:v>
                </c:pt>
                <c:pt idx="32">
                  <c:v>55.2</c:v>
                </c:pt>
              </c:numCache>
            </c:numRef>
          </c:xVal>
          <c:yVal>
            <c:numRef>
              <c:f>公会計指標分析・財政指標組合せ分析表!$BP$55:$DC$55</c:f>
              <c:numCache>
                <c:formatCode>#,##0.0;"▲ "#,##0.0</c:formatCode>
                <c:ptCount val="40"/>
                <c:pt idx="16">
                  <c:v>58.5</c:v>
                </c:pt>
                <c:pt idx="24">
                  <c:v>52.3</c:v>
                </c:pt>
                <c:pt idx="32">
                  <c:v>55.4</c:v>
                </c:pt>
              </c:numCache>
            </c:numRef>
          </c:yVal>
          <c:smooth val="0"/>
          <c:extLst xmlns:c16r2="http://schemas.microsoft.com/office/drawing/2015/06/chart">
            <c:ext xmlns:c16="http://schemas.microsoft.com/office/drawing/2014/chart" uri="{C3380CC4-5D6E-409C-BE32-E72D297353CC}">
              <c16:uniqueId val="{00000013-A123-4DEF-9AF3-F7EE7F5B1B87}"/>
            </c:ext>
          </c:extLst>
        </c:ser>
        <c:dLbls>
          <c:showLegendKey val="0"/>
          <c:showVal val="1"/>
          <c:showCatName val="0"/>
          <c:showSerName val="0"/>
          <c:showPercent val="0"/>
          <c:showBubbleSize val="0"/>
        </c:dLbls>
        <c:axId val="248880872"/>
        <c:axId val="248881264"/>
      </c:scatterChart>
      <c:valAx>
        <c:axId val="248880872"/>
        <c:scaling>
          <c:orientation val="minMax"/>
          <c:max val="57.5"/>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881264"/>
        <c:crosses val="autoZero"/>
        <c:crossBetween val="midCat"/>
      </c:valAx>
      <c:valAx>
        <c:axId val="248881264"/>
        <c:scaling>
          <c:orientation val="minMax"/>
          <c:max val="59.6"/>
          <c:min val="5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880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D7-4DFF-AFA2-CD322F732F81}"/>
                </c:ext>
                <c:ext xmlns:c15="http://schemas.microsoft.com/office/drawing/2012/chart" uri="{CE6537A1-D6FC-4f65-9D91-7224C49458BB}">
                  <c15:dlblFieldTable>
                    <c15:dlblFTEntry>
                      <c15:txfldGUID>{379E3D41-AA70-4CBA-A322-A03D3C7DE1B4}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D7-4DFF-AFA2-CD322F732F81}"/>
                </c:ext>
                <c:ext xmlns:c15="http://schemas.microsoft.com/office/drawing/2012/chart" uri="{CE6537A1-D6FC-4f65-9D91-7224C49458BB}">
                  <c15:dlblFieldTable>
                    <c15:dlblFTEntry>
                      <c15:txfldGUID>{611B240A-5D13-4219-9FDA-884CC0F708AB}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D7-4DFF-AFA2-CD322F732F81}"/>
                </c:ext>
                <c:ext xmlns:c15="http://schemas.microsoft.com/office/drawing/2012/chart" uri="{CE6537A1-D6FC-4f65-9D91-7224C49458BB}">
                  <c15:dlblFieldTable>
                    <c15:dlblFTEntry>
                      <c15:txfldGUID>{13A5CEE0-CBCE-4019-8B4C-F3B31ADE7E52}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D7-4DFF-AFA2-CD322F732F81}"/>
                </c:ext>
                <c:ext xmlns:c15="http://schemas.microsoft.com/office/drawing/2012/chart" uri="{CE6537A1-D6FC-4f65-9D91-7224C49458BB}">
                  <c15:dlblFieldTable>
                    <c15:dlblFTEntry>
                      <c15:txfldGUID>{CC244098-AABF-466E-8639-39CABEF61A61}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D7-4DFF-AFA2-CD322F732F81}"/>
                </c:ext>
                <c:ext xmlns:c15="http://schemas.microsoft.com/office/drawing/2012/chart" uri="{CE6537A1-D6FC-4f65-9D91-7224C49458BB}">
                  <c15:dlblFieldTable>
                    <c15:dlblFTEntry>
                      <c15:txfldGUID>{6296700C-916C-4982-990E-8545AE30D1A6}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D7-4DFF-AFA2-CD322F732F81}"/>
                </c:ext>
                <c:ext xmlns:c15="http://schemas.microsoft.com/office/drawing/2012/chart" uri="{CE6537A1-D6FC-4f65-9D91-7224C49458BB}">
                  <c15:dlblFieldTable>
                    <c15:dlblFTEntry>
                      <c15:txfldGUID>{504305D4-8EC1-40D8-B25F-1A859984E00D}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D7-4DFF-AFA2-CD322F732F81}"/>
                </c:ext>
                <c:ext xmlns:c15="http://schemas.microsoft.com/office/drawing/2012/chart" uri="{CE6537A1-D6FC-4f65-9D91-7224C49458BB}">
                  <c15:dlblFieldTable>
                    <c15:dlblFTEntry>
                      <c15:txfldGUID>{B9CB0082-1A9D-4354-B1E0-90714A932A1C}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D7-4DFF-AFA2-CD322F732F81}"/>
                </c:ext>
                <c:ext xmlns:c15="http://schemas.microsoft.com/office/drawing/2012/chart" uri="{CE6537A1-D6FC-4f65-9D91-7224C49458BB}">
                  <c15:dlblFieldTable>
                    <c15:dlblFTEntry>
                      <c15:txfldGUID>{B38459BF-8DDB-4D77-A83E-DD278993A9B7}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D7-4DFF-AFA2-CD322F732F81}"/>
                </c:ext>
                <c:ext xmlns:c15="http://schemas.microsoft.com/office/drawing/2012/chart" uri="{CE6537A1-D6FC-4f65-9D91-7224C49458BB}">
                  <c15:dlblFieldTable>
                    <c15:dlblFTEntry>
                      <c15:txfldGUID>{05B45557-2C1C-44F4-99C8-8283422839A1}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9.4</c:v>
                </c:pt>
                <c:pt idx="16">
                  <c:v>8</c:v>
                </c:pt>
                <c:pt idx="24">
                  <c:v>7.4</c:v>
                </c:pt>
                <c:pt idx="32">
                  <c:v>7.2</c:v>
                </c:pt>
              </c:numCache>
            </c:numRef>
          </c:xVal>
          <c:yVal>
            <c:numRef>
              <c:f>公会計指標分析・財政指標組合せ分析表!$BP$73:$DC$73</c:f>
              <c:numCache>
                <c:formatCode>#,##0.0;"▲ "#,##0.0</c:formatCode>
                <c:ptCount val="40"/>
                <c:pt idx="0">
                  <c:v>6.2</c:v>
                </c:pt>
              </c:numCache>
            </c:numRef>
          </c:yVal>
          <c:smooth val="0"/>
          <c:extLst xmlns:c16r2="http://schemas.microsoft.com/office/drawing/2015/06/chart">
            <c:ext xmlns:c16="http://schemas.microsoft.com/office/drawing/2014/chart" uri="{C3380CC4-5D6E-409C-BE32-E72D297353CC}">
              <c16:uniqueId val="{00000009-25D7-4DFF-AFA2-CD322F732F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D7-4DFF-AFA2-CD322F732F81}"/>
                </c:ext>
                <c:ext xmlns:c15="http://schemas.microsoft.com/office/drawing/2012/chart" uri="{CE6537A1-D6FC-4f65-9D91-7224C49458BB}">
                  <c15:dlblFieldTable>
                    <c15:dlblFTEntry>
                      <c15:txfldGUID>{24437B78-0439-4E04-9F3D-4294FFF6A823}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D7-4DFF-AFA2-CD322F732F81}"/>
                </c:ext>
                <c:ext xmlns:c15="http://schemas.microsoft.com/office/drawing/2012/chart" uri="{CE6537A1-D6FC-4f65-9D91-7224C49458BB}">
                  <c15:dlblFieldTable>
                    <c15:dlblFTEntry>
                      <c15:txfldGUID>{602DF805-9713-4B09-B66C-0204E2DEB6BE}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D7-4DFF-AFA2-CD322F732F81}"/>
                </c:ext>
                <c:ext xmlns:c15="http://schemas.microsoft.com/office/drawing/2012/chart" uri="{CE6537A1-D6FC-4f65-9D91-7224C49458BB}">
                  <c15:dlblFieldTable>
                    <c15:dlblFTEntry>
                      <c15:txfldGUID>{ACFFC652-C1C6-4472-9FC9-0C1F1E56A783}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D7-4DFF-AFA2-CD322F732F81}"/>
                </c:ext>
                <c:ext xmlns:c15="http://schemas.microsoft.com/office/drawing/2012/chart" uri="{CE6537A1-D6FC-4f65-9D91-7224C49458BB}">
                  <c15:dlblFieldTable>
                    <c15:dlblFTEntry>
                      <c15:txfldGUID>{309C20E1-9BCC-4CF9-89FA-3F506DEB9AE2}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D7-4DFF-AFA2-CD322F732F81}"/>
                </c:ext>
                <c:ext xmlns:c15="http://schemas.microsoft.com/office/drawing/2012/chart" uri="{CE6537A1-D6FC-4f65-9D91-7224C49458BB}">
                  <c15:dlblFieldTable>
                    <c15:dlblFTEntry>
                      <c15:txfldGUID>{E2CC67E6-D68C-412C-9576-08314BDDC733}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D7-4DFF-AFA2-CD322F732F81}"/>
                </c:ext>
                <c:ext xmlns:c15="http://schemas.microsoft.com/office/drawing/2012/chart" uri="{CE6537A1-D6FC-4f65-9D91-7224C49458BB}">
                  <c15:dlblFieldTable>
                    <c15:dlblFTEntry>
                      <c15:txfldGUID>{5B19436F-8F0A-4884-9AED-7B6CAD56802F}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D7-4DFF-AFA2-CD322F732F81}"/>
                </c:ext>
                <c:ext xmlns:c15="http://schemas.microsoft.com/office/drawing/2012/chart" uri="{CE6537A1-D6FC-4f65-9D91-7224C49458BB}">
                  <c15:dlblFieldTable>
                    <c15:dlblFTEntry>
                      <c15:txfldGUID>{87475B1E-17A3-4A3F-8629-ED506A184315}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D7-4DFF-AFA2-CD322F732F81}"/>
                </c:ext>
                <c:ext xmlns:c15="http://schemas.microsoft.com/office/drawing/2012/chart" uri="{CE6537A1-D6FC-4f65-9D91-7224C49458BB}">
                  <c15:dlblFieldTable>
                    <c15:dlblFTEntry>
                      <c15:txfldGUID>{99D9DDA0-DBCE-41A4-8352-190DA700D7D0}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D7-4DFF-AFA2-CD322F732F81}"/>
                </c:ext>
                <c:ext xmlns:c15="http://schemas.microsoft.com/office/drawing/2012/chart" uri="{CE6537A1-D6FC-4f65-9D91-7224C49458BB}">
                  <c15:dlblFieldTable>
                    <c15:dlblFTEntry>
                      <c15:txfldGUID>{25EE4889-DF40-4FD6-B4E4-036DF6EAE60C}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9.6999999999999993</c:v>
                </c:pt>
              </c:numCache>
            </c:numRef>
          </c:xVal>
          <c:yVal>
            <c:numRef>
              <c:f>公会計指標分析・財政指標組合せ分析表!$BP$77:$DC$77</c:f>
              <c:numCache>
                <c:formatCode>#,##0.0;"▲ "#,##0.0</c:formatCode>
                <c:ptCount val="40"/>
                <c:pt idx="0">
                  <c:v>65.3</c:v>
                </c:pt>
                <c:pt idx="8">
                  <c:v>60.8</c:v>
                </c:pt>
                <c:pt idx="16">
                  <c:v>58.5</c:v>
                </c:pt>
                <c:pt idx="24">
                  <c:v>52.3</c:v>
                </c:pt>
                <c:pt idx="32">
                  <c:v>55.4</c:v>
                </c:pt>
              </c:numCache>
            </c:numRef>
          </c:yVal>
          <c:smooth val="0"/>
          <c:extLst xmlns:c16r2="http://schemas.microsoft.com/office/drawing/2015/06/chart">
            <c:ext xmlns:c16="http://schemas.microsoft.com/office/drawing/2014/chart" uri="{C3380CC4-5D6E-409C-BE32-E72D297353CC}">
              <c16:uniqueId val="{00000013-25D7-4DFF-AFA2-CD322F732F81}"/>
            </c:ext>
          </c:extLst>
        </c:ser>
        <c:dLbls>
          <c:showLegendKey val="0"/>
          <c:showVal val="1"/>
          <c:showCatName val="0"/>
          <c:showSerName val="0"/>
          <c:showPercent val="0"/>
          <c:showBubbleSize val="0"/>
        </c:dLbls>
        <c:axId val="123713168"/>
        <c:axId val="123712776"/>
      </c:scatterChart>
      <c:valAx>
        <c:axId val="123713168"/>
        <c:scaling>
          <c:orientation val="minMax"/>
          <c:max val="12.2"/>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12776"/>
        <c:crosses val="autoZero"/>
        <c:crossBetween val="midCat"/>
      </c:valAx>
      <c:valAx>
        <c:axId val="123712776"/>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13168"/>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元利償還金は昨年度に比べ</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百万円増額となったが、債務負担行為に基づく支出や公営企業債の元利償還に対する繰入金は減少している。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今後も予定されている新規の投資的事業についても取捨選択を行い、地方債発行を抑制することにより比率の低下を図っていく。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918</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地方債残高は、投資的事業の減少に伴い前年度比</a:t>
          </a:r>
          <a:r>
            <a:rPr kumimoji="1" lang="en-US" altLang="ja-JP" sz="1400">
              <a:latin typeface="ＭＳ ゴシック" pitchFamily="49" charset="-128"/>
              <a:ea typeface="ＭＳ ゴシック" pitchFamily="49" charset="-128"/>
            </a:rPr>
            <a:t>515</a:t>
          </a:r>
          <a:r>
            <a:rPr kumimoji="1" lang="ja-JP" altLang="en-US" sz="1400">
              <a:latin typeface="ＭＳ ゴシック" pitchFamily="49" charset="-128"/>
              <a:ea typeface="ＭＳ ゴシック" pitchFamily="49" charset="-128"/>
            </a:rPr>
            <a:t>百万円減少した。また、公営企業債等繰入見込額や債務負担行為に基づく支出予定額も減少していることから、将来負担額全体としては低い水準を保っている。</a:t>
          </a:r>
        </a:p>
        <a:p>
          <a:r>
            <a:rPr kumimoji="1" lang="ja-JP" altLang="en-US" sz="1400">
              <a:latin typeface="ＭＳ ゴシック" pitchFamily="49" charset="-128"/>
              <a:ea typeface="ＭＳ ゴシック" pitchFamily="49" charset="-128"/>
            </a:rPr>
            <a:t>　今後の投資的事業の実施にあたっては、交付税措置の有利な地方債を活用していくとともに、財政調整基金など基金の計画的な積立に努めていく。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栃木県さくら市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・預金利子や剰余金等の積立を行ったことによる増加。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・基金の使途明確化を図るために、財政調整基金を取り崩し特定目的基金に積立していくことを予定している。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・学校整備、公共事業整備、観光施設整備などのハード事業や市民の連帯の強化又は地域振興のためのソフト事業の実施のため。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・校舎の長寿命化事業及び増設事業のための積立。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・基金の使途明確化を図るために基金充当事業に必要とされる額を計画的に積立てていく。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・預金利子等の積立を行ったことによる増加。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・預金利子等の積立を行ったことによる増加。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・地方債の償還予定額を踏まえて、適正な額を積立予定。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削減を目標とし、老朽化した施設の集約化・複合化や除却を進めている。有形固定資産減価償却率については、前年度比</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上昇傾向にあるものの全国平均は下回っている状況であり、引き続き適正な維持管理を進めていく。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1" name="直線コネクタ 70"/>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2"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3" name="直線コネクタ 72"/>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4"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5" name="直線コネクタ 74"/>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76"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7" name="フローチャート: 判断 76"/>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8" name="フローチャート: 判断 77"/>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133773</xdr:rowOff>
    </xdr:from>
    <xdr:to>
      <xdr:col>15</xdr:col>
      <xdr:colOff>187325</xdr:colOff>
      <xdr:row>30</xdr:row>
      <xdr:rowOff>63923</xdr:rowOff>
    </xdr:to>
    <xdr:sp macro="" textlink="">
      <xdr:nvSpPr>
        <xdr:cNvPr id="79" name="フローチャート: 判断 78"/>
        <xdr:cNvSpPr/>
      </xdr:nvSpPr>
      <xdr:spPr>
        <a:xfrm>
          <a:off x="3238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5" name="楕円 84"/>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97807</xdr:rowOff>
    </xdr:from>
    <xdr:ext cx="405111" cy="259045"/>
    <xdr:sp macro="" textlink="">
      <xdr:nvSpPr>
        <xdr:cNvPr id="86" name="有形固定資産減価償却率該当値テキスト"/>
        <xdr:cNvSpPr txBox="1"/>
      </xdr:nvSpPr>
      <xdr:spPr>
        <a:xfrm>
          <a:off x="48133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7" name="楕円 86"/>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74295</xdr:rowOff>
    </xdr:to>
    <xdr:cxnSp macro="">
      <xdr:nvCxnSpPr>
        <xdr:cNvPr id="88" name="直線コネクタ 87"/>
        <xdr:cNvCxnSpPr/>
      </xdr:nvCxnSpPr>
      <xdr:spPr>
        <a:xfrm flipV="1">
          <a:off x="4051300" y="5913755"/>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9" name="楕円 88"/>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142663</xdr:rowOff>
    </xdr:to>
    <xdr:cxnSp macro="">
      <xdr:nvCxnSpPr>
        <xdr:cNvPr id="90" name="直線コネクタ 89"/>
        <xdr:cNvCxnSpPr/>
      </xdr:nvCxnSpPr>
      <xdr:spPr>
        <a:xfrm flipV="1">
          <a:off x="3289300" y="598932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91"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92" name="n_2aveValue有形固定資産減価償却率"/>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3" name="n_1mainValue有形固定資産減価償却率"/>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main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債務償還可能年数については、全国平均は下回っている状況であり、引き続き適正な管理を進めていく。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8" name="テキスト ボックス 11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6" name="直線コネクタ 12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8" name="直線コネクタ 12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30" name="直線コネクタ 12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31"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32" name="フローチャート: 判断 13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138340</xdr:rowOff>
    </xdr:from>
    <xdr:to>
      <xdr:col>76</xdr:col>
      <xdr:colOff>73025</xdr:colOff>
      <xdr:row>34</xdr:row>
      <xdr:rowOff>68490</xdr:rowOff>
    </xdr:to>
    <xdr:sp macro="" textlink="">
      <xdr:nvSpPr>
        <xdr:cNvPr id="138" name="楕円 137"/>
        <xdr:cNvSpPr/>
      </xdr:nvSpPr>
      <xdr:spPr>
        <a:xfrm>
          <a:off x="147447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116767</xdr:rowOff>
    </xdr:from>
    <xdr:ext cx="340478" cy="259045"/>
    <xdr:sp macro="" textlink="">
      <xdr:nvSpPr>
        <xdr:cNvPr id="139" name="債務償還可能年数該当値テキスト"/>
        <xdr:cNvSpPr txBox="1"/>
      </xdr:nvSpPr>
      <xdr:spPr>
        <a:xfrm>
          <a:off x="14846300" y="654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69215</xdr:rowOff>
    </xdr:from>
    <xdr:to>
      <xdr:col>15</xdr:col>
      <xdr:colOff>101600</xdr:colOff>
      <xdr:row>36</xdr:row>
      <xdr:rowOff>170815</xdr:rowOff>
    </xdr:to>
    <xdr:sp macro="" textlink="">
      <xdr:nvSpPr>
        <xdr:cNvPr id="63" name="フローチャート: 判断 62"/>
        <xdr:cNvSpPr/>
      </xdr:nvSpPr>
      <xdr:spPr>
        <a:xfrm>
          <a:off x="2857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69" name="楕円 68"/>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99077</xdr:rowOff>
    </xdr:from>
    <xdr:ext cx="405111" cy="259045"/>
    <xdr:sp macro="" textlink="">
      <xdr:nvSpPr>
        <xdr:cNvPr id="70" name="【道路】&#10;有形固定資産減価償却率該当値テキスト"/>
        <xdr:cNvSpPr txBox="1"/>
      </xdr:nvSpPr>
      <xdr:spPr>
        <a:xfrm>
          <a:off x="4673600"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1" name="楕円 70"/>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22860</xdr:rowOff>
    </xdr:to>
    <xdr:cxnSp macro="">
      <xdr:nvCxnSpPr>
        <xdr:cNvPr id="72" name="直線コネクタ 71"/>
        <xdr:cNvCxnSpPr/>
      </xdr:nvCxnSpPr>
      <xdr:spPr>
        <a:xfrm flipV="1">
          <a:off x="3797300" y="63436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3" name="楕円 72"/>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60960</xdr:rowOff>
    </xdr:to>
    <xdr:cxnSp macro="">
      <xdr:nvCxnSpPr>
        <xdr:cNvPr id="74" name="直線コネクタ 73"/>
        <xdr:cNvCxnSpPr/>
      </xdr:nvCxnSpPr>
      <xdr:spPr>
        <a:xfrm flipV="1">
          <a:off x="2908300" y="6366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76" name="n_2aveValue【道路】&#10;有形固定資産減価償却率"/>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64787</xdr:rowOff>
    </xdr:from>
    <xdr:ext cx="405111" cy="259045"/>
    <xdr:sp macro="" textlink="">
      <xdr:nvSpPr>
        <xdr:cNvPr id="77" name="n_1mainValue【道路】&#10;有形固定資産減価償却率"/>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8" name="n_2main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24143</xdr:rowOff>
    </xdr:from>
    <xdr:to>
      <xdr:col>46</xdr:col>
      <xdr:colOff>38100</xdr:colOff>
      <xdr:row>37</xdr:row>
      <xdr:rowOff>125743</xdr:rowOff>
    </xdr:to>
    <xdr:sp macro="" textlink="">
      <xdr:nvSpPr>
        <xdr:cNvPr id="110" name="フローチャート: 判断 109"/>
        <xdr:cNvSpPr/>
      </xdr:nvSpPr>
      <xdr:spPr>
        <a:xfrm>
          <a:off x="8699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135624</xdr:rowOff>
    </xdr:from>
    <xdr:to>
      <xdr:col>55</xdr:col>
      <xdr:colOff>50800</xdr:colOff>
      <xdr:row>39</xdr:row>
      <xdr:rowOff>65774</xdr:rowOff>
    </xdr:to>
    <xdr:sp macro="" textlink="">
      <xdr:nvSpPr>
        <xdr:cNvPr id="116" name="楕円 115"/>
        <xdr:cNvSpPr/>
      </xdr:nvSpPr>
      <xdr:spPr>
        <a:xfrm>
          <a:off x="10426700" y="66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114051</xdr:rowOff>
    </xdr:from>
    <xdr:ext cx="534377" cy="259045"/>
    <xdr:sp macro="" textlink="">
      <xdr:nvSpPr>
        <xdr:cNvPr id="117" name="【道路】&#10;一人当たり延長該当値テキスト"/>
        <xdr:cNvSpPr txBox="1"/>
      </xdr:nvSpPr>
      <xdr:spPr>
        <a:xfrm>
          <a:off x="10515600" y="66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135319</xdr:rowOff>
    </xdr:from>
    <xdr:to>
      <xdr:col>50</xdr:col>
      <xdr:colOff>165100</xdr:colOff>
      <xdr:row>39</xdr:row>
      <xdr:rowOff>65469</xdr:rowOff>
    </xdr:to>
    <xdr:sp macro="" textlink="">
      <xdr:nvSpPr>
        <xdr:cNvPr id="118" name="楕円 117"/>
        <xdr:cNvSpPr/>
      </xdr:nvSpPr>
      <xdr:spPr>
        <a:xfrm>
          <a:off x="9588500" y="66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14669</xdr:rowOff>
    </xdr:from>
    <xdr:to>
      <xdr:col>55</xdr:col>
      <xdr:colOff>0</xdr:colOff>
      <xdr:row>39</xdr:row>
      <xdr:rowOff>14974</xdr:rowOff>
    </xdr:to>
    <xdr:cxnSp macro="">
      <xdr:nvCxnSpPr>
        <xdr:cNvPr id="119" name="直線コネクタ 118"/>
        <xdr:cNvCxnSpPr/>
      </xdr:nvCxnSpPr>
      <xdr:spPr>
        <a:xfrm>
          <a:off x="9639300" y="670121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135166</xdr:rowOff>
    </xdr:from>
    <xdr:to>
      <xdr:col>46</xdr:col>
      <xdr:colOff>38100</xdr:colOff>
      <xdr:row>39</xdr:row>
      <xdr:rowOff>65316</xdr:rowOff>
    </xdr:to>
    <xdr:sp macro="" textlink="">
      <xdr:nvSpPr>
        <xdr:cNvPr id="120" name="楕円 119"/>
        <xdr:cNvSpPr/>
      </xdr:nvSpPr>
      <xdr:spPr>
        <a:xfrm>
          <a:off x="8699500" y="66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14516</xdr:rowOff>
    </xdr:from>
    <xdr:to>
      <xdr:col>50</xdr:col>
      <xdr:colOff>114300</xdr:colOff>
      <xdr:row>39</xdr:row>
      <xdr:rowOff>14669</xdr:rowOff>
    </xdr:to>
    <xdr:cxnSp macro="">
      <xdr:nvCxnSpPr>
        <xdr:cNvPr id="121" name="直線コネクタ 120"/>
        <xdr:cNvCxnSpPr/>
      </xdr:nvCxnSpPr>
      <xdr:spPr>
        <a:xfrm>
          <a:off x="8750300" y="670106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142270</xdr:rowOff>
    </xdr:from>
    <xdr:ext cx="534377" cy="259045"/>
    <xdr:sp macro="" textlink="">
      <xdr:nvSpPr>
        <xdr:cNvPr id="123" name="n_2aveValue【道路】&#10;一人当たり延長"/>
        <xdr:cNvSpPr txBox="1"/>
      </xdr:nvSpPr>
      <xdr:spPr>
        <a:xfrm>
          <a:off x="8483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56596</xdr:rowOff>
    </xdr:from>
    <xdr:ext cx="534377" cy="259045"/>
    <xdr:sp macro="" textlink="">
      <xdr:nvSpPr>
        <xdr:cNvPr id="124" name="n_1mainValue【道路】&#10;一人当たり延長"/>
        <xdr:cNvSpPr txBox="1"/>
      </xdr:nvSpPr>
      <xdr:spPr>
        <a:xfrm>
          <a:off x="9359411" y="67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56443</xdr:rowOff>
    </xdr:from>
    <xdr:ext cx="534377" cy="259045"/>
    <xdr:sp macro="" textlink="">
      <xdr:nvSpPr>
        <xdr:cNvPr id="125" name="n_2mainValue【道路】&#10;一人当たり延長"/>
        <xdr:cNvSpPr txBox="1"/>
      </xdr:nvSpPr>
      <xdr:spPr>
        <a:xfrm>
          <a:off x="8483111" y="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59" name="フローチャート: 判断 158"/>
        <xdr:cNvSpPr/>
      </xdr:nvSpPr>
      <xdr:spPr>
        <a:xfrm>
          <a:off x="2857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66766</xdr:rowOff>
    </xdr:from>
    <xdr:to>
      <xdr:col>24</xdr:col>
      <xdr:colOff>114300</xdr:colOff>
      <xdr:row>58</xdr:row>
      <xdr:rowOff>168366</xdr:rowOff>
    </xdr:to>
    <xdr:sp macro="" textlink="">
      <xdr:nvSpPr>
        <xdr:cNvPr id="165" name="楕円 164"/>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89643</xdr:rowOff>
    </xdr:from>
    <xdr:ext cx="405111" cy="259045"/>
    <xdr:sp macro="" textlink="">
      <xdr:nvSpPr>
        <xdr:cNvPr id="166" name="【橋りょう・トンネル】&#10;有形固定資産減価償却率該当値テキスト"/>
        <xdr:cNvSpPr txBox="1"/>
      </xdr:nvSpPr>
      <xdr:spPr>
        <a:xfrm>
          <a:off x="4673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53703</xdr:rowOff>
    </xdr:from>
    <xdr:to>
      <xdr:col>20</xdr:col>
      <xdr:colOff>38100</xdr:colOff>
      <xdr:row>58</xdr:row>
      <xdr:rowOff>155303</xdr:rowOff>
    </xdr:to>
    <xdr:sp macro="" textlink="">
      <xdr:nvSpPr>
        <xdr:cNvPr id="167" name="楕円 166"/>
        <xdr:cNvSpPr/>
      </xdr:nvSpPr>
      <xdr:spPr>
        <a:xfrm>
          <a:off x="3746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104503</xdr:rowOff>
    </xdr:from>
    <xdr:to>
      <xdr:col>24</xdr:col>
      <xdr:colOff>63500</xdr:colOff>
      <xdr:row>58</xdr:row>
      <xdr:rowOff>117566</xdr:rowOff>
    </xdr:to>
    <xdr:cxnSp macro="">
      <xdr:nvCxnSpPr>
        <xdr:cNvPr id="168" name="直線コネクタ 167"/>
        <xdr:cNvCxnSpPr/>
      </xdr:nvCxnSpPr>
      <xdr:spPr>
        <a:xfrm>
          <a:off x="3797300" y="100486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156573</xdr:rowOff>
    </xdr:from>
    <xdr:to>
      <xdr:col>15</xdr:col>
      <xdr:colOff>101600</xdr:colOff>
      <xdr:row>58</xdr:row>
      <xdr:rowOff>86723</xdr:rowOff>
    </xdr:to>
    <xdr:sp macro="" textlink="">
      <xdr:nvSpPr>
        <xdr:cNvPr id="169" name="楕円 168"/>
        <xdr:cNvSpPr/>
      </xdr:nvSpPr>
      <xdr:spPr>
        <a:xfrm>
          <a:off x="2857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35923</xdr:rowOff>
    </xdr:from>
    <xdr:to>
      <xdr:col>19</xdr:col>
      <xdr:colOff>177800</xdr:colOff>
      <xdr:row>58</xdr:row>
      <xdr:rowOff>104503</xdr:rowOff>
    </xdr:to>
    <xdr:cxnSp macro="">
      <xdr:nvCxnSpPr>
        <xdr:cNvPr id="170" name="直線コネクタ 169"/>
        <xdr:cNvCxnSpPr/>
      </xdr:nvCxnSpPr>
      <xdr:spPr>
        <a:xfrm>
          <a:off x="2908300" y="998002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72" name="n_2aveValue【橋りょう・トンネル】&#10;有形固定資産減価償却率"/>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380</xdr:rowOff>
    </xdr:from>
    <xdr:ext cx="405111" cy="259045"/>
    <xdr:sp macro="" textlink="">
      <xdr:nvSpPr>
        <xdr:cNvPr id="173" name="n_1mainValue【橋りょう・トンネル】&#10;有形固定資産減価償却率"/>
        <xdr:cNvSpPr txBox="1"/>
      </xdr:nvSpPr>
      <xdr:spPr>
        <a:xfrm>
          <a:off x="3582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103250</xdr:rowOff>
    </xdr:from>
    <xdr:ext cx="405111" cy="259045"/>
    <xdr:sp macro="" textlink="">
      <xdr:nvSpPr>
        <xdr:cNvPr id="174" name="n_2mainValue【橋りょう・トンネル】&#10;有形固定資産減価償却率"/>
        <xdr:cNvSpPr txBox="1"/>
      </xdr:nvSpPr>
      <xdr:spPr>
        <a:xfrm>
          <a:off x="2705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206" name="フローチャート: 判断 205"/>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107258</xdr:rowOff>
    </xdr:from>
    <xdr:to>
      <xdr:col>55</xdr:col>
      <xdr:colOff>50800</xdr:colOff>
      <xdr:row>61</xdr:row>
      <xdr:rowOff>37408</xdr:rowOff>
    </xdr:to>
    <xdr:sp macro="" textlink="">
      <xdr:nvSpPr>
        <xdr:cNvPr id="212" name="楕円 211"/>
        <xdr:cNvSpPr/>
      </xdr:nvSpPr>
      <xdr:spPr>
        <a:xfrm>
          <a:off x="10426700" y="10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130135</xdr:rowOff>
    </xdr:from>
    <xdr:ext cx="599010" cy="259045"/>
    <xdr:sp macro="" textlink="">
      <xdr:nvSpPr>
        <xdr:cNvPr id="213" name="【橋りょう・トンネル】&#10;一人当たり有形固定資産（償却資産）額該当値テキスト"/>
        <xdr:cNvSpPr txBox="1"/>
      </xdr:nvSpPr>
      <xdr:spPr>
        <a:xfrm>
          <a:off x="10515600" y="1024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126508</xdr:rowOff>
    </xdr:from>
    <xdr:to>
      <xdr:col>50</xdr:col>
      <xdr:colOff>165100</xdr:colOff>
      <xdr:row>61</xdr:row>
      <xdr:rowOff>56658</xdr:rowOff>
    </xdr:to>
    <xdr:sp macro="" textlink="">
      <xdr:nvSpPr>
        <xdr:cNvPr id="214" name="楕円 213"/>
        <xdr:cNvSpPr/>
      </xdr:nvSpPr>
      <xdr:spPr>
        <a:xfrm>
          <a:off x="9588500" y="104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158058</xdr:rowOff>
    </xdr:from>
    <xdr:to>
      <xdr:col>55</xdr:col>
      <xdr:colOff>0</xdr:colOff>
      <xdr:row>61</xdr:row>
      <xdr:rowOff>5858</xdr:rowOff>
    </xdr:to>
    <xdr:cxnSp macro="">
      <xdr:nvCxnSpPr>
        <xdr:cNvPr id="215" name="直線コネクタ 214"/>
        <xdr:cNvCxnSpPr/>
      </xdr:nvCxnSpPr>
      <xdr:spPr>
        <a:xfrm flipV="1">
          <a:off x="9639300" y="10445058"/>
          <a:ext cx="8382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9773</xdr:rowOff>
    </xdr:from>
    <xdr:to>
      <xdr:col>46</xdr:col>
      <xdr:colOff>38100</xdr:colOff>
      <xdr:row>61</xdr:row>
      <xdr:rowOff>111373</xdr:rowOff>
    </xdr:to>
    <xdr:sp macro="" textlink="">
      <xdr:nvSpPr>
        <xdr:cNvPr id="216" name="楕円 215"/>
        <xdr:cNvSpPr/>
      </xdr:nvSpPr>
      <xdr:spPr>
        <a:xfrm>
          <a:off x="8699500" y="10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5858</xdr:rowOff>
    </xdr:from>
    <xdr:to>
      <xdr:col>50</xdr:col>
      <xdr:colOff>114300</xdr:colOff>
      <xdr:row>61</xdr:row>
      <xdr:rowOff>60573</xdr:rowOff>
    </xdr:to>
    <xdr:cxnSp macro="">
      <xdr:nvCxnSpPr>
        <xdr:cNvPr id="217" name="直線コネクタ 216"/>
        <xdr:cNvCxnSpPr/>
      </xdr:nvCxnSpPr>
      <xdr:spPr>
        <a:xfrm flipV="1">
          <a:off x="8750300" y="10464308"/>
          <a:ext cx="889000" cy="5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118536</xdr:rowOff>
    </xdr:from>
    <xdr:ext cx="599010" cy="259045"/>
    <xdr:sp macro="" textlink="">
      <xdr:nvSpPr>
        <xdr:cNvPr id="219" name="n_2aveValue【橋りょう・トンネル】&#10;一人当たり有形固定資産（償却資産）額"/>
        <xdr:cNvSpPr txBox="1"/>
      </xdr:nvSpPr>
      <xdr:spPr>
        <a:xfrm>
          <a:off x="8450795"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73185</xdr:rowOff>
    </xdr:from>
    <xdr:ext cx="599010" cy="259045"/>
    <xdr:sp macro="" textlink="">
      <xdr:nvSpPr>
        <xdr:cNvPr id="220" name="n_1mainValue【橋りょう・トンネル】&#10;一人当たり有形固定資産（償却資産）額"/>
        <xdr:cNvSpPr txBox="1"/>
      </xdr:nvSpPr>
      <xdr:spPr>
        <a:xfrm>
          <a:off x="9327095" y="1018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127900</xdr:rowOff>
    </xdr:from>
    <xdr:ext cx="599010" cy="259045"/>
    <xdr:sp macro="" textlink="">
      <xdr:nvSpPr>
        <xdr:cNvPr id="221" name="n_2mainValue【橋りょう・トンネル】&#10;一人当たり有形固定資産（償却資産）額"/>
        <xdr:cNvSpPr txBox="1"/>
      </xdr:nvSpPr>
      <xdr:spPr>
        <a:xfrm>
          <a:off x="8450795" y="102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0" name="楕円 259"/>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261" name="【公営住宅】&#10;有形固定資産減価償却率該当値テキスト"/>
        <xdr:cNvSpPr txBox="1"/>
      </xdr:nvSpPr>
      <xdr:spPr>
        <a:xfrm>
          <a:off x="4673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62" name="楕円 261"/>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82</xdr:row>
      <xdr:rowOff>78105</xdr:rowOff>
    </xdr:to>
    <xdr:cxnSp macro="">
      <xdr:nvCxnSpPr>
        <xdr:cNvPr id="263" name="直線コネクタ 262"/>
        <xdr:cNvCxnSpPr/>
      </xdr:nvCxnSpPr>
      <xdr:spPr>
        <a:xfrm>
          <a:off x="3797300" y="1397317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64" name="楕円 263"/>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81</xdr:row>
      <xdr:rowOff>127636</xdr:rowOff>
    </xdr:to>
    <xdr:cxnSp macro="">
      <xdr:nvCxnSpPr>
        <xdr:cNvPr id="265" name="直線コネクタ 264"/>
        <xdr:cNvCxnSpPr/>
      </xdr:nvCxnSpPr>
      <xdr:spPr>
        <a:xfrm flipV="1">
          <a:off x="2908300" y="139731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268" name="n_1mainValue【公営住宅】&#10;有形固定資産減価償却率"/>
        <xdr:cNvSpPr txBox="1"/>
      </xdr:nvSpPr>
      <xdr:spPr>
        <a:xfrm>
          <a:off x="3582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269" name="n_2mainValue【公営住宅】&#10;有形固定資産減価償却率"/>
        <xdr:cNvSpPr txBox="1"/>
      </xdr:nvSpPr>
      <xdr:spPr>
        <a:xfrm>
          <a:off x="2705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68835</xdr:rowOff>
    </xdr:from>
    <xdr:to>
      <xdr:col>46</xdr:col>
      <xdr:colOff>38100</xdr:colOff>
      <xdr:row>81</xdr:row>
      <xdr:rowOff>170435</xdr:rowOff>
    </xdr:to>
    <xdr:sp macro="" textlink="">
      <xdr:nvSpPr>
        <xdr:cNvPr id="301" name="フローチャート: 判断 300"/>
        <xdr:cNvSpPr/>
      </xdr:nvSpPr>
      <xdr:spPr>
        <a:xfrm>
          <a:off x="8699500" y="139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29211</xdr:rowOff>
    </xdr:from>
    <xdr:to>
      <xdr:col>55</xdr:col>
      <xdr:colOff>50800</xdr:colOff>
      <xdr:row>84</xdr:row>
      <xdr:rowOff>130811</xdr:rowOff>
    </xdr:to>
    <xdr:sp macro="" textlink="">
      <xdr:nvSpPr>
        <xdr:cNvPr id="307" name="楕円 306"/>
        <xdr:cNvSpPr/>
      </xdr:nvSpPr>
      <xdr:spPr>
        <a:xfrm>
          <a:off x="10426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7638</xdr:rowOff>
    </xdr:from>
    <xdr:ext cx="469744" cy="259045"/>
    <xdr:sp macro="" textlink="">
      <xdr:nvSpPr>
        <xdr:cNvPr id="308" name="【公営住宅】&#10;一人当たり面積該当値テキスト"/>
        <xdr:cNvSpPr txBox="1"/>
      </xdr:nvSpPr>
      <xdr:spPr>
        <a:xfrm>
          <a:off x="1051560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xdr:rowOff>
    </xdr:from>
    <xdr:to>
      <xdr:col>50</xdr:col>
      <xdr:colOff>165100</xdr:colOff>
      <xdr:row>84</xdr:row>
      <xdr:rowOff>114046</xdr:rowOff>
    </xdr:to>
    <xdr:sp macro="" textlink="">
      <xdr:nvSpPr>
        <xdr:cNvPr id="309" name="楕円 308"/>
        <xdr:cNvSpPr/>
      </xdr:nvSpPr>
      <xdr:spPr>
        <a:xfrm>
          <a:off x="9588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63246</xdr:rowOff>
    </xdr:from>
    <xdr:to>
      <xdr:col>55</xdr:col>
      <xdr:colOff>0</xdr:colOff>
      <xdr:row>84</xdr:row>
      <xdr:rowOff>80011</xdr:rowOff>
    </xdr:to>
    <xdr:cxnSp macro="">
      <xdr:nvCxnSpPr>
        <xdr:cNvPr id="310" name="直線コネクタ 309"/>
        <xdr:cNvCxnSpPr/>
      </xdr:nvCxnSpPr>
      <xdr:spPr>
        <a:xfrm>
          <a:off x="9639300" y="14465046"/>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xdr:rowOff>
    </xdr:from>
    <xdr:to>
      <xdr:col>46</xdr:col>
      <xdr:colOff>38100</xdr:colOff>
      <xdr:row>84</xdr:row>
      <xdr:rowOff>114808</xdr:rowOff>
    </xdr:to>
    <xdr:sp macro="" textlink="">
      <xdr:nvSpPr>
        <xdr:cNvPr id="311" name="楕円 310"/>
        <xdr:cNvSpPr/>
      </xdr:nvSpPr>
      <xdr:spPr>
        <a:xfrm>
          <a:off x="8699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63246</xdr:rowOff>
    </xdr:from>
    <xdr:to>
      <xdr:col>50</xdr:col>
      <xdr:colOff>114300</xdr:colOff>
      <xdr:row>84</xdr:row>
      <xdr:rowOff>64008</xdr:rowOff>
    </xdr:to>
    <xdr:cxnSp macro="">
      <xdr:nvCxnSpPr>
        <xdr:cNvPr id="312" name="直線コネクタ 311"/>
        <xdr:cNvCxnSpPr/>
      </xdr:nvCxnSpPr>
      <xdr:spPr>
        <a:xfrm flipV="1">
          <a:off x="8750300" y="144650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15512</xdr:rowOff>
    </xdr:from>
    <xdr:ext cx="469744" cy="259045"/>
    <xdr:sp macro="" textlink="">
      <xdr:nvSpPr>
        <xdr:cNvPr id="314" name="n_2aveValue【公営住宅】&#10;一人当たり面積"/>
        <xdr:cNvSpPr txBox="1"/>
      </xdr:nvSpPr>
      <xdr:spPr>
        <a:xfrm>
          <a:off x="8515427" y="13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105173</xdr:rowOff>
    </xdr:from>
    <xdr:ext cx="469744" cy="259045"/>
    <xdr:sp macro="" textlink="">
      <xdr:nvSpPr>
        <xdr:cNvPr id="315" name="n_1mainValue【公営住宅】&#10;一人当たり面積"/>
        <xdr:cNvSpPr txBox="1"/>
      </xdr:nvSpPr>
      <xdr:spPr>
        <a:xfrm>
          <a:off x="93917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105935</xdr:rowOff>
    </xdr:from>
    <xdr:ext cx="469744" cy="259045"/>
    <xdr:sp macro="" textlink="">
      <xdr:nvSpPr>
        <xdr:cNvPr id="316" name="n_2mainValue【公営住宅】&#10;一人当たり面積"/>
        <xdr:cNvSpPr txBox="1"/>
      </xdr:nvSpPr>
      <xdr:spPr>
        <a:xfrm>
          <a:off x="85154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74386</xdr:rowOff>
    </xdr:from>
    <xdr:to>
      <xdr:col>76</xdr:col>
      <xdr:colOff>165100</xdr:colOff>
      <xdr:row>37</xdr:row>
      <xdr:rowOff>4536</xdr:rowOff>
    </xdr:to>
    <xdr:sp macro="" textlink="">
      <xdr:nvSpPr>
        <xdr:cNvPr id="366" name="フローチャート: 判断 365"/>
        <xdr:cNvSpPr/>
      </xdr:nvSpPr>
      <xdr:spPr>
        <a:xfrm>
          <a:off x="14541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72" name="楕円 371"/>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373" name="【認定こども園・幼稚園・保育所】&#10;有形固定資産減価償却率該当値テキスト"/>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374" name="楕円 373"/>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131717</xdr:rowOff>
    </xdr:to>
    <xdr:cxnSp macro="">
      <xdr:nvCxnSpPr>
        <xdr:cNvPr id="375" name="直線コネクタ 374"/>
        <xdr:cNvCxnSpPr/>
      </xdr:nvCxnSpPr>
      <xdr:spPr>
        <a:xfrm flipV="1">
          <a:off x="15481300" y="641168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144599</xdr:rowOff>
    </xdr:from>
    <xdr:to>
      <xdr:col>76</xdr:col>
      <xdr:colOff>165100</xdr:colOff>
      <xdr:row>38</xdr:row>
      <xdr:rowOff>74749</xdr:rowOff>
    </xdr:to>
    <xdr:sp macro="" textlink="">
      <xdr:nvSpPr>
        <xdr:cNvPr id="376" name="楕円 375"/>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38</xdr:row>
      <xdr:rowOff>23949</xdr:rowOff>
    </xdr:to>
    <xdr:cxnSp macro="">
      <xdr:nvCxnSpPr>
        <xdr:cNvPr id="377" name="直線コネクタ 376"/>
        <xdr:cNvCxnSpPr/>
      </xdr:nvCxnSpPr>
      <xdr:spPr>
        <a:xfrm flipV="1">
          <a:off x="14592300" y="647536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379" name="n_2aveValue【認定こども園・幼稚園・保育所】&#10;有形固定資産減価償却率"/>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380" name="n_1main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65876</xdr:rowOff>
    </xdr:from>
    <xdr:ext cx="405111" cy="259045"/>
    <xdr:sp macro="" textlink="">
      <xdr:nvSpPr>
        <xdr:cNvPr id="381" name="n_2mainValue【認定こども園・幼稚園・保育所】&#10;有形固定資産減価償却率"/>
        <xdr:cNvSpPr txBox="1"/>
      </xdr:nvSpPr>
      <xdr:spPr>
        <a:xfrm>
          <a:off x="14389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15" name="フローチャート: 判断 414"/>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58057</xdr:rowOff>
    </xdr:from>
    <xdr:to>
      <xdr:col>116</xdr:col>
      <xdr:colOff>114300</xdr:colOff>
      <xdr:row>40</xdr:row>
      <xdr:rowOff>159657</xdr:rowOff>
    </xdr:to>
    <xdr:sp macro="" textlink="">
      <xdr:nvSpPr>
        <xdr:cNvPr id="421" name="楕円 420"/>
        <xdr:cNvSpPr/>
      </xdr:nvSpPr>
      <xdr:spPr>
        <a:xfrm>
          <a:off x="22110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36484</xdr:rowOff>
    </xdr:from>
    <xdr:ext cx="469744" cy="259045"/>
    <xdr:sp macro="" textlink="">
      <xdr:nvSpPr>
        <xdr:cNvPr id="422" name="【認定こども園・幼稚園・保育所】&#10;一人当たり面積該当値テキスト"/>
        <xdr:cNvSpPr txBox="1"/>
      </xdr:nvSpPr>
      <xdr:spPr>
        <a:xfrm>
          <a:off x="22199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58057</xdr:rowOff>
    </xdr:from>
    <xdr:to>
      <xdr:col>112</xdr:col>
      <xdr:colOff>38100</xdr:colOff>
      <xdr:row>40</xdr:row>
      <xdr:rowOff>159657</xdr:rowOff>
    </xdr:to>
    <xdr:sp macro="" textlink="">
      <xdr:nvSpPr>
        <xdr:cNvPr id="423" name="楕円 422"/>
        <xdr:cNvSpPr/>
      </xdr:nvSpPr>
      <xdr:spPr>
        <a:xfrm>
          <a:off x="2127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108857</xdr:rowOff>
    </xdr:from>
    <xdr:to>
      <xdr:col>116</xdr:col>
      <xdr:colOff>63500</xdr:colOff>
      <xdr:row>40</xdr:row>
      <xdr:rowOff>108857</xdr:rowOff>
    </xdr:to>
    <xdr:cxnSp macro="">
      <xdr:nvCxnSpPr>
        <xdr:cNvPr id="424" name="直線コネクタ 423"/>
        <xdr:cNvCxnSpPr/>
      </xdr:nvCxnSpPr>
      <xdr:spPr>
        <a:xfrm>
          <a:off x="21323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25" name="楕円 424"/>
        <xdr:cNvSpPr/>
      </xdr:nvSpPr>
      <xdr:spPr>
        <a:xfrm>
          <a:off x="2038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108857</xdr:rowOff>
    </xdr:to>
    <xdr:cxnSp macro="">
      <xdr:nvCxnSpPr>
        <xdr:cNvPr id="426" name="直線コネクタ 425"/>
        <xdr:cNvCxnSpPr/>
      </xdr:nvCxnSpPr>
      <xdr:spPr>
        <a:xfrm>
          <a:off x="20434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28" name="n_2ave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150784</xdr:rowOff>
    </xdr:from>
    <xdr:ext cx="469744" cy="259045"/>
    <xdr:sp macro="" textlink="">
      <xdr:nvSpPr>
        <xdr:cNvPr id="429" name="n_1mainValue【認定こども園・幼稚園・保育所】&#10;一人当たり面積"/>
        <xdr:cNvSpPr txBox="1"/>
      </xdr:nvSpPr>
      <xdr:spPr>
        <a:xfrm>
          <a:off x="21075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30" name="n_2mainValue【認定こども園・幼稚園・保育所】&#10;一人当たり面積"/>
        <xdr:cNvSpPr txBox="1"/>
      </xdr:nvSpPr>
      <xdr:spPr>
        <a:xfrm>
          <a:off x="20199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12881</xdr:rowOff>
    </xdr:from>
    <xdr:to>
      <xdr:col>76</xdr:col>
      <xdr:colOff>165100</xdr:colOff>
      <xdr:row>59</xdr:row>
      <xdr:rowOff>114481</xdr:rowOff>
    </xdr:to>
    <xdr:sp macro="" textlink="">
      <xdr:nvSpPr>
        <xdr:cNvPr id="465" name="フローチャート: 判断 464"/>
        <xdr:cNvSpPr/>
      </xdr:nvSpPr>
      <xdr:spPr>
        <a:xfrm>
          <a:off x="14541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71" name="楕円 470"/>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92546</xdr:rowOff>
    </xdr:from>
    <xdr:ext cx="405111" cy="259045"/>
    <xdr:sp macro="" textlink="">
      <xdr:nvSpPr>
        <xdr:cNvPr id="472" name="【学校施設】&#10;有形固定資産減価償却率該当値テキスト"/>
        <xdr:cNvSpPr txBox="1"/>
      </xdr:nvSpPr>
      <xdr:spPr>
        <a:xfrm>
          <a:off x="16357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73" name="楕円 472"/>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164919</xdr:rowOff>
    </xdr:to>
    <xdr:cxnSp macro="">
      <xdr:nvCxnSpPr>
        <xdr:cNvPr id="474" name="直線コネクタ 473"/>
        <xdr:cNvCxnSpPr/>
      </xdr:nvCxnSpPr>
      <xdr:spPr>
        <a:xfrm>
          <a:off x="15481300" y="10091057"/>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475" name="楕円 474"/>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44087</xdr:rowOff>
    </xdr:to>
    <xdr:cxnSp macro="">
      <xdr:nvCxnSpPr>
        <xdr:cNvPr id="476" name="直線コネクタ 475"/>
        <xdr:cNvCxnSpPr/>
      </xdr:nvCxnSpPr>
      <xdr:spPr>
        <a:xfrm flipV="1">
          <a:off x="14592300" y="100910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105608</xdr:rowOff>
    </xdr:from>
    <xdr:ext cx="405111" cy="259045"/>
    <xdr:sp macro="" textlink="">
      <xdr:nvSpPr>
        <xdr:cNvPr id="478" name="n_2aveValue【学校施設】&#10;有形固定資産減価償却率"/>
        <xdr:cNvSpPr txBox="1"/>
      </xdr:nvSpPr>
      <xdr:spPr>
        <a:xfrm>
          <a:off x="14389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479" name="n_1main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480" name="n_2mainValue【学校施設】&#10;有形固定資産減価償却率"/>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26924</xdr:rowOff>
    </xdr:from>
    <xdr:to>
      <xdr:col>107</xdr:col>
      <xdr:colOff>101600</xdr:colOff>
      <xdr:row>60</xdr:row>
      <xdr:rowOff>128524</xdr:rowOff>
    </xdr:to>
    <xdr:sp macro="" textlink="">
      <xdr:nvSpPr>
        <xdr:cNvPr id="511" name="フローチャート: 判断 510"/>
        <xdr:cNvSpPr/>
      </xdr:nvSpPr>
      <xdr:spPr>
        <a:xfrm>
          <a:off x="20383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79959</xdr:rowOff>
    </xdr:from>
    <xdr:to>
      <xdr:col>116</xdr:col>
      <xdr:colOff>114300</xdr:colOff>
      <xdr:row>63</xdr:row>
      <xdr:rowOff>10109</xdr:rowOff>
    </xdr:to>
    <xdr:sp macro="" textlink="">
      <xdr:nvSpPr>
        <xdr:cNvPr id="517" name="楕円 516"/>
        <xdr:cNvSpPr/>
      </xdr:nvSpPr>
      <xdr:spPr>
        <a:xfrm>
          <a:off x="221107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166336</xdr:rowOff>
    </xdr:from>
    <xdr:ext cx="469744" cy="259045"/>
    <xdr:sp macro="" textlink="">
      <xdr:nvSpPr>
        <xdr:cNvPr id="518" name="【学校施設】&#10;一人当たり面積該当値テキスト"/>
        <xdr:cNvSpPr txBox="1"/>
      </xdr:nvSpPr>
      <xdr:spPr>
        <a:xfrm>
          <a:off x="22199600" y="106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105563</xdr:rowOff>
    </xdr:from>
    <xdr:to>
      <xdr:col>112</xdr:col>
      <xdr:colOff>38100</xdr:colOff>
      <xdr:row>63</xdr:row>
      <xdr:rowOff>35713</xdr:rowOff>
    </xdr:to>
    <xdr:sp macro="" textlink="">
      <xdr:nvSpPr>
        <xdr:cNvPr id="519" name="楕円 518"/>
        <xdr:cNvSpPr/>
      </xdr:nvSpPr>
      <xdr:spPr>
        <a:xfrm>
          <a:off x="21272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130759</xdr:rowOff>
    </xdr:from>
    <xdr:to>
      <xdr:col>116</xdr:col>
      <xdr:colOff>63500</xdr:colOff>
      <xdr:row>62</xdr:row>
      <xdr:rowOff>156363</xdr:rowOff>
    </xdr:to>
    <xdr:cxnSp macro="">
      <xdr:nvCxnSpPr>
        <xdr:cNvPr id="520" name="直線コネクタ 519"/>
        <xdr:cNvCxnSpPr/>
      </xdr:nvCxnSpPr>
      <xdr:spPr>
        <a:xfrm flipV="1">
          <a:off x="21323300" y="10760659"/>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106476</xdr:rowOff>
    </xdr:from>
    <xdr:to>
      <xdr:col>107</xdr:col>
      <xdr:colOff>101600</xdr:colOff>
      <xdr:row>63</xdr:row>
      <xdr:rowOff>36626</xdr:rowOff>
    </xdr:to>
    <xdr:sp macro="" textlink="">
      <xdr:nvSpPr>
        <xdr:cNvPr id="521" name="楕円 520"/>
        <xdr:cNvSpPr/>
      </xdr:nvSpPr>
      <xdr:spPr>
        <a:xfrm>
          <a:off x="20383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156363</xdr:rowOff>
    </xdr:from>
    <xdr:to>
      <xdr:col>111</xdr:col>
      <xdr:colOff>177800</xdr:colOff>
      <xdr:row>62</xdr:row>
      <xdr:rowOff>157276</xdr:rowOff>
    </xdr:to>
    <xdr:cxnSp macro="">
      <xdr:nvCxnSpPr>
        <xdr:cNvPr id="522" name="直線コネクタ 521"/>
        <xdr:cNvCxnSpPr/>
      </xdr:nvCxnSpPr>
      <xdr:spPr>
        <a:xfrm flipV="1">
          <a:off x="20434300" y="1078626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145051</xdr:rowOff>
    </xdr:from>
    <xdr:ext cx="469744" cy="259045"/>
    <xdr:sp macro="" textlink="">
      <xdr:nvSpPr>
        <xdr:cNvPr id="524" name="n_2aveValue【学校施設】&#10;一人当たり面積"/>
        <xdr:cNvSpPr txBox="1"/>
      </xdr:nvSpPr>
      <xdr:spPr>
        <a:xfrm>
          <a:off x="20199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26840</xdr:rowOff>
    </xdr:from>
    <xdr:ext cx="469744" cy="259045"/>
    <xdr:sp macro="" textlink="">
      <xdr:nvSpPr>
        <xdr:cNvPr id="525" name="n_1mainValue【学校施設】&#10;一人当たり面積"/>
        <xdr:cNvSpPr txBox="1"/>
      </xdr:nvSpPr>
      <xdr:spPr>
        <a:xfrm>
          <a:off x="210757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26" name="n_2main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7"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60" name="フローチャート: 判断 559"/>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566" name="楕円 565"/>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567" name="【児童館】&#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162016</xdr:rowOff>
    </xdr:from>
    <xdr:to>
      <xdr:col>81</xdr:col>
      <xdr:colOff>101600</xdr:colOff>
      <xdr:row>85</xdr:row>
      <xdr:rowOff>92166</xdr:rowOff>
    </xdr:to>
    <xdr:sp macro="" textlink="">
      <xdr:nvSpPr>
        <xdr:cNvPr id="568" name="楕円 567"/>
        <xdr:cNvSpPr/>
      </xdr:nvSpPr>
      <xdr:spPr>
        <a:xfrm>
          <a:off x="1543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41366</xdr:rowOff>
    </xdr:to>
    <xdr:cxnSp macro="">
      <xdr:nvCxnSpPr>
        <xdr:cNvPr id="569" name="直線コネクタ 568"/>
        <xdr:cNvCxnSpPr/>
      </xdr:nvCxnSpPr>
      <xdr:spPr>
        <a:xfrm flipV="1">
          <a:off x="15481300" y="145656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39551</xdr:rowOff>
    </xdr:from>
    <xdr:to>
      <xdr:col>76</xdr:col>
      <xdr:colOff>165100</xdr:colOff>
      <xdr:row>85</xdr:row>
      <xdr:rowOff>141151</xdr:rowOff>
    </xdr:to>
    <xdr:sp macro="" textlink="">
      <xdr:nvSpPr>
        <xdr:cNvPr id="570" name="楕円 569"/>
        <xdr:cNvSpPr/>
      </xdr:nvSpPr>
      <xdr:spPr>
        <a:xfrm>
          <a:off x="14541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41366</xdr:rowOff>
    </xdr:from>
    <xdr:to>
      <xdr:col>81</xdr:col>
      <xdr:colOff>50800</xdr:colOff>
      <xdr:row>85</xdr:row>
      <xdr:rowOff>90351</xdr:rowOff>
    </xdr:to>
    <xdr:cxnSp macro="">
      <xdr:nvCxnSpPr>
        <xdr:cNvPr id="571" name="直線コネクタ 570"/>
        <xdr:cNvCxnSpPr/>
      </xdr:nvCxnSpPr>
      <xdr:spPr>
        <a:xfrm flipV="1">
          <a:off x="14592300" y="146146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572"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73"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83293</xdr:rowOff>
    </xdr:from>
    <xdr:ext cx="405111" cy="259045"/>
    <xdr:sp macro="" textlink="">
      <xdr:nvSpPr>
        <xdr:cNvPr id="574" name="n_1mainValue【児童館】&#10;有形固定資産減価償却率"/>
        <xdr:cNvSpPr txBox="1"/>
      </xdr:nvSpPr>
      <xdr:spPr>
        <a:xfrm>
          <a:off x="152660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132278</xdr:rowOff>
    </xdr:from>
    <xdr:ext cx="405111" cy="259045"/>
    <xdr:sp macro="" textlink="">
      <xdr:nvSpPr>
        <xdr:cNvPr id="575" name="n_2mainValue【児童館】&#10;有形固定資産減価償却率"/>
        <xdr:cNvSpPr txBox="1"/>
      </xdr:nvSpPr>
      <xdr:spPr>
        <a:xfrm>
          <a:off x="14389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05" name="フローチャート: 判断 604"/>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11" name="楕円 610"/>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97045</xdr:rowOff>
    </xdr:from>
    <xdr:ext cx="469744" cy="259045"/>
    <xdr:sp macro="" textlink="">
      <xdr:nvSpPr>
        <xdr:cNvPr id="612" name="【児童館】&#10;一人当たり面積該当値テキスト"/>
        <xdr:cNvSpPr txBox="1"/>
      </xdr:nvSpPr>
      <xdr:spPr>
        <a:xfrm>
          <a:off x="22199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13" name="楕円 612"/>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614" name="直線コネクタ 613"/>
        <xdr:cNvCxnSpPr/>
      </xdr:nvCxnSpPr>
      <xdr:spPr>
        <a:xfrm flipV="1">
          <a:off x="21323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15" name="楕円 614"/>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16" name="直線コネクタ 615"/>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18"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619" name="n_1main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620" name="n_2mainValue【児童館】&#10;一人当たり面積"/>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653" name="フローチャート: 判断 652"/>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107314</xdr:rowOff>
    </xdr:from>
    <xdr:to>
      <xdr:col>85</xdr:col>
      <xdr:colOff>177800</xdr:colOff>
      <xdr:row>104</xdr:row>
      <xdr:rowOff>37464</xdr:rowOff>
    </xdr:to>
    <xdr:sp macro="" textlink="">
      <xdr:nvSpPr>
        <xdr:cNvPr id="659" name="楕円 658"/>
        <xdr:cNvSpPr/>
      </xdr:nvSpPr>
      <xdr:spPr>
        <a:xfrm>
          <a:off x="16268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130191</xdr:rowOff>
    </xdr:from>
    <xdr:ext cx="405111" cy="259045"/>
    <xdr:sp macro="" textlink="">
      <xdr:nvSpPr>
        <xdr:cNvPr id="660" name="【公民館】&#10;有形固定資産減価償却率該当値テキスト"/>
        <xdr:cNvSpPr txBox="1"/>
      </xdr:nvSpPr>
      <xdr:spPr>
        <a:xfrm>
          <a:off x="16357600"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661" name="楕円 660"/>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131445</xdr:rowOff>
    </xdr:from>
    <xdr:to>
      <xdr:col>85</xdr:col>
      <xdr:colOff>127000</xdr:colOff>
      <xdr:row>103</xdr:row>
      <xdr:rowOff>158114</xdr:rowOff>
    </xdr:to>
    <xdr:cxnSp macro="">
      <xdr:nvCxnSpPr>
        <xdr:cNvPr id="662" name="直線コネクタ 661"/>
        <xdr:cNvCxnSpPr/>
      </xdr:nvCxnSpPr>
      <xdr:spPr>
        <a:xfrm>
          <a:off x="15481300" y="177907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63" name="楕円 662"/>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19050</xdr:rowOff>
    </xdr:to>
    <xdr:cxnSp macro="">
      <xdr:nvCxnSpPr>
        <xdr:cNvPr id="664" name="直線コネクタ 663"/>
        <xdr:cNvCxnSpPr/>
      </xdr:nvCxnSpPr>
      <xdr:spPr>
        <a:xfrm flipV="1">
          <a:off x="14592300" y="17790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666" name="n_2aveValue【公民館】&#10;有形固定資産減価償却率"/>
        <xdr:cNvSpPr txBox="1"/>
      </xdr:nvSpPr>
      <xdr:spPr>
        <a:xfrm>
          <a:off x="14389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667" name="n_1mainValue【公民館】&#10;有形固定資産減価償却率"/>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668" name="n_2mainValue【公民館】&#10;有形固定資産減価償却率"/>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99"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708" name="楕円 707"/>
        <xdr:cNvSpPr/>
      </xdr:nvSpPr>
      <xdr:spPr>
        <a:xfrm>
          <a:off x="22110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709" name="【公民館】&#10;一人当たり面積該当値テキスト"/>
        <xdr:cNvSpPr txBox="1"/>
      </xdr:nvSpPr>
      <xdr:spPr>
        <a:xfrm>
          <a:off x="22199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10" name="楕円 709"/>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167639</xdr:rowOff>
    </xdr:to>
    <xdr:cxnSp macro="">
      <xdr:nvCxnSpPr>
        <xdr:cNvPr id="711" name="直線コネクタ 710"/>
        <xdr:cNvCxnSpPr/>
      </xdr:nvCxnSpPr>
      <xdr:spPr>
        <a:xfrm flipV="1">
          <a:off x="21323300" y="1833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12" name="楕円 711"/>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167639</xdr:rowOff>
    </xdr:to>
    <xdr:cxnSp macro="">
      <xdr:nvCxnSpPr>
        <xdr:cNvPr id="713" name="直線コネクタ 712"/>
        <xdr:cNvCxnSpPr/>
      </xdr:nvCxnSpPr>
      <xdr:spPr>
        <a:xfrm>
          <a:off x="20434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5"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16"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17"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橋りょう・トンネル及び認定こども園・幼稚園・保育所である。橋りょう・トンネルについては、橋梁長寿命化修繕計画に基づき緊急性の高い橋梁から順次修繕に取り組んでいる。また認定こども園・幼稚園・保育所についても、老朽化が進んでいることから、保育施設整備基本計画等に基づき、集約複合化・除却・大規模修繕等の方法を検討し、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2" name="【図書館】&#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3" name="楕円 72"/>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32113</xdr:rowOff>
    </xdr:to>
    <xdr:cxnSp macro="">
      <xdr:nvCxnSpPr>
        <xdr:cNvPr id="74" name="直線コネクタ 73"/>
        <xdr:cNvCxnSpPr/>
      </xdr:nvCxnSpPr>
      <xdr:spPr>
        <a:xfrm flipV="1">
          <a:off x="3797300" y="65455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32113</xdr:rowOff>
    </xdr:from>
    <xdr:to>
      <xdr:col>19</xdr:col>
      <xdr:colOff>177800</xdr:colOff>
      <xdr:row>38</xdr:row>
      <xdr:rowOff>64770</xdr:rowOff>
    </xdr:to>
    <xdr:cxnSp macro="">
      <xdr:nvCxnSpPr>
        <xdr:cNvPr id="76" name="直線コネクタ 75"/>
        <xdr:cNvCxnSpPr/>
      </xdr:nvCxnSpPr>
      <xdr:spPr>
        <a:xfrm flipV="1">
          <a:off x="2908300" y="654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8"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99440</xdr:rowOff>
    </xdr:from>
    <xdr:ext cx="405111" cy="259045"/>
    <xdr:sp macro="" textlink="">
      <xdr:nvSpPr>
        <xdr:cNvPr id="79" name="n_1mainValue【図書館】&#10;有形固定資産減価償却率"/>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0" name="n_2main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96157</xdr:rowOff>
    </xdr:from>
    <xdr:to>
      <xdr:col>46</xdr:col>
      <xdr:colOff>38100</xdr:colOff>
      <xdr:row>39</xdr:row>
      <xdr:rowOff>26307</xdr:rowOff>
    </xdr:to>
    <xdr:sp macro="" textlink="">
      <xdr:nvSpPr>
        <xdr:cNvPr id="114" name="フローチャート: 判断 113"/>
        <xdr:cNvSpPr/>
      </xdr:nvSpPr>
      <xdr:spPr>
        <a:xfrm>
          <a:off x="8699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9072</xdr:rowOff>
    </xdr:from>
    <xdr:to>
      <xdr:col>55</xdr:col>
      <xdr:colOff>50800</xdr:colOff>
      <xdr:row>38</xdr:row>
      <xdr:rowOff>110672</xdr:rowOff>
    </xdr:to>
    <xdr:sp macro="" textlink="">
      <xdr:nvSpPr>
        <xdr:cNvPr id="120" name="楕円 119"/>
        <xdr:cNvSpPr/>
      </xdr:nvSpPr>
      <xdr:spPr>
        <a:xfrm>
          <a:off x="10426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31949</xdr:rowOff>
    </xdr:from>
    <xdr:ext cx="469744" cy="259045"/>
    <xdr:sp macro="" textlink="">
      <xdr:nvSpPr>
        <xdr:cNvPr id="121" name="【図書館】&#10;一人当たり面積該当値テキスト"/>
        <xdr:cNvSpPr txBox="1"/>
      </xdr:nvSpPr>
      <xdr:spPr>
        <a:xfrm>
          <a:off x="10515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9072</xdr:rowOff>
    </xdr:from>
    <xdr:to>
      <xdr:col>50</xdr:col>
      <xdr:colOff>165100</xdr:colOff>
      <xdr:row>38</xdr:row>
      <xdr:rowOff>110672</xdr:rowOff>
    </xdr:to>
    <xdr:sp macro="" textlink="">
      <xdr:nvSpPr>
        <xdr:cNvPr id="122" name="楕円 121"/>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59872</xdr:rowOff>
    </xdr:from>
    <xdr:to>
      <xdr:col>55</xdr:col>
      <xdr:colOff>0</xdr:colOff>
      <xdr:row>38</xdr:row>
      <xdr:rowOff>59872</xdr:rowOff>
    </xdr:to>
    <xdr:cxnSp macro="">
      <xdr:nvCxnSpPr>
        <xdr:cNvPr id="123" name="直線コネクタ 122"/>
        <xdr:cNvCxnSpPr/>
      </xdr:nvCxnSpPr>
      <xdr:spPr>
        <a:xfrm>
          <a:off x="9639300" y="657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4" name="楕円 123"/>
        <xdr:cNvSpPr/>
      </xdr:nvSpPr>
      <xdr:spPr>
        <a:xfrm>
          <a:off x="869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59872</xdr:rowOff>
    </xdr:from>
    <xdr:to>
      <xdr:col>50</xdr:col>
      <xdr:colOff>114300</xdr:colOff>
      <xdr:row>38</xdr:row>
      <xdr:rowOff>59872</xdr:rowOff>
    </xdr:to>
    <xdr:cxnSp macro="">
      <xdr:nvCxnSpPr>
        <xdr:cNvPr id="125" name="直線コネクタ 124"/>
        <xdr:cNvCxnSpPr/>
      </xdr:nvCxnSpPr>
      <xdr:spPr>
        <a:xfrm>
          <a:off x="8750300" y="657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17434</xdr:rowOff>
    </xdr:from>
    <xdr:ext cx="469744" cy="259045"/>
    <xdr:sp macro="" textlink="">
      <xdr:nvSpPr>
        <xdr:cNvPr id="127" name="n_2aveValue【図書館】&#10;一人当たり面積"/>
        <xdr:cNvSpPr txBox="1"/>
      </xdr:nvSpPr>
      <xdr:spPr>
        <a:xfrm>
          <a:off x="85154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127199</xdr:rowOff>
    </xdr:from>
    <xdr:ext cx="469744" cy="259045"/>
    <xdr:sp macro="" textlink="">
      <xdr:nvSpPr>
        <xdr:cNvPr id="128" name="n_1mainValue【図書館】&#10;一人当たり面積"/>
        <xdr:cNvSpPr txBox="1"/>
      </xdr:nvSpPr>
      <xdr:spPr>
        <a:xfrm>
          <a:off x="9391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127199</xdr:rowOff>
    </xdr:from>
    <xdr:ext cx="469744" cy="259045"/>
    <xdr:sp macro="" textlink="">
      <xdr:nvSpPr>
        <xdr:cNvPr id="129" name="n_2mainValue【図書館】&#10;一人当たり面積"/>
        <xdr:cNvSpPr txBox="1"/>
      </xdr:nvSpPr>
      <xdr:spPr>
        <a:xfrm>
          <a:off x="8515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93218</xdr:rowOff>
    </xdr:from>
    <xdr:to>
      <xdr:col>15</xdr:col>
      <xdr:colOff>101600</xdr:colOff>
      <xdr:row>62</xdr:row>
      <xdr:rowOff>23368</xdr:rowOff>
    </xdr:to>
    <xdr:sp macro="" textlink="">
      <xdr:nvSpPr>
        <xdr:cNvPr id="160" name="フローチャート: 判断 159"/>
        <xdr:cNvSpPr/>
      </xdr:nvSpPr>
      <xdr:spPr>
        <a:xfrm>
          <a:off x="2857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6" name="楕円 165"/>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67" name="【体育館・プー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54356</xdr:rowOff>
    </xdr:from>
    <xdr:to>
      <xdr:col>20</xdr:col>
      <xdr:colOff>38100</xdr:colOff>
      <xdr:row>61</xdr:row>
      <xdr:rowOff>155956</xdr:rowOff>
    </xdr:to>
    <xdr:sp macro="" textlink="">
      <xdr:nvSpPr>
        <xdr:cNvPr id="168" name="楕円 167"/>
        <xdr:cNvSpPr/>
      </xdr:nvSpPr>
      <xdr:spPr>
        <a:xfrm>
          <a:off x="3746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61</xdr:row>
      <xdr:rowOff>105156</xdr:rowOff>
    </xdr:to>
    <xdr:cxnSp macro="">
      <xdr:nvCxnSpPr>
        <xdr:cNvPr id="169" name="直線コネクタ 168"/>
        <xdr:cNvCxnSpPr/>
      </xdr:nvCxnSpPr>
      <xdr:spPr>
        <a:xfrm flipV="1">
          <a:off x="3797300" y="10275570"/>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102362</xdr:rowOff>
    </xdr:from>
    <xdr:to>
      <xdr:col>15</xdr:col>
      <xdr:colOff>101600</xdr:colOff>
      <xdr:row>62</xdr:row>
      <xdr:rowOff>32512</xdr:rowOff>
    </xdr:to>
    <xdr:sp macro="" textlink="">
      <xdr:nvSpPr>
        <xdr:cNvPr id="170" name="楕円 169"/>
        <xdr:cNvSpPr/>
      </xdr:nvSpPr>
      <xdr:spPr>
        <a:xfrm>
          <a:off x="2857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105156</xdr:rowOff>
    </xdr:from>
    <xdr:to>
      <xdr:col>19</xdr:col>
      <xdr:colOff>177800</xdr:colOff>
      <xdr:row>61</xdr:row>
      <xdr:rowOff>153162</xdr:rowOff>
    </xdr:to>
    <xdr:cxnSp macro="">
      <xdr:nvCxnSpPr>
        <xdr:cNvPr id="171" name="直線コネクタ 170"/>
        <xdr:cNvCxnSpPr/>
      </xdr:nvCxnSpPr>
      <xdr:spPr>
        <a:xfrm flipV="1">
          <a:off x="2908300" y="105636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72"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39895</xdr:rowOff>
    </xdr:from>
    <xdr:ext cx="405111" cy="259045"/>
    <xdr:sp macro="" textlink="">
      <xdr:nvSpPr>
        <xdr:cNvPr id="173" name="n_2aveValue【体育館・プール】&#10;有形固定資産減価償却率"/>
        <xdr:cNvSpPr txBox="1"/>
      </xdr:nvSpPr>
      <xdr:spPr>
        <a:xfrm>
          <a:off x="2705744" y="1032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147083</xdr:rowOff>
    </xdr:from>
    <xdr:ext cx="405111" cy="259045"/>
    <xdr:sp macro="" textlink="">
      <xdr:nvSpPr>
        <xdr:cNvPr id="174" name="n_1mainValue【体育館・プール】&#10;有形固定資産減価償却率"/>
        <xdr:cNvSpPr txBox="1"/>
      </xdr:nvSpPr>
      <xdr:spPr>
        <a:xfrm>
          <a:off x="35820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23639</xdr:rowOff>
    </xdr:from>
    <xdr:ext cx="405111" cy="259045"/>
    <xdr:sp macro="" textlink="">
      <xdr:nvSpPr>
        <xdr:cNvPr id="175" name="n_2mainValue【体育館・プール】&#10;有形固定資産減価償却率"/>
        <xdr:cNvSpPr txBox="1"/>
      </xdr:nvSpPr>
      <xdr:spPr>
        <a:xfrm>
          <a:off x="2705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07" name="フローチャート: 判断 206"/>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13" name="楕円 212"/>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14"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15" name="楕円 214"/>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63</xdr:row>
      <xdr:rowOff>30480</xdr:rowOff>
    </xdr:to>
    <xdr:cxnSp macro="">
      <xdr:nvCxnSpPr>
        <xdr:cNvPr id="216" name="直線コネクタ 215"/>
        <xdr:cNvCxnSpPr/>
      </xdr:nvCxnSpPr>
      <xdr:spPr>
        <a:xfrm>
          <a:off x="9639300" y="107175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17" name="楕円 216"/>
        <xdr:cNvSpPr/>
      </xdr:nvSpPr>
      <xdr:spPr>
        <a:xfrm>
          <a:off x="8699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88900</xdr:rowOff>
    </xdr:to>
    <xdr:cxnSp macro="">
      <xdr:nvCxnSpPr>
        <xdr:cNvPr id="218" name="直線コネクタ 217"/>
        <xdr:cNvCxnSpPr/>
      </xdr:nvCxnSpPr>
      <xdr:spPr>
        <a:xfrm flipV="1">
          <a:off x="8750300" y="10717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20"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129557</xdr:rowOff>
    </xdr:from>
    <xdr:ext cx="469744" cy="259045"/>
    <xdr:sp macro="" textlink="">
      <xdr:nvSpPr>
        <xdr:cNvPr id="221" name="n_1mainValue【体育館・プール】&#10;一人当たり面積"/>
        <xdr:cNvSpPr txBox="1"/>
      </xdr:nvSpPr>
      <xdr:spPr>
        <a:xfrm>
          <a:off x="9391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22" name="n_2main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261" name="楕円 260"/>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62" name="【福祉施設】&#10;有形固定資産減価償却率該当値テキスト"/>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263" name="楕円 262"/>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78</xdr:row>
      <xdr:rowOff>11430</xdr:rowOff>
    </xdr:to>
    <xdr:cxnSp macro="">
      <xdr:nvCxnSpPr>
        <xdr:cNvPr id="264" name="直線コネクタ 263"/>
        <xdr:cNvCxnSpPr/>
      </xdr:nvCxnSpPr>
      <xdr:spPr>
        <a:xfrm flipV="1">
          <a:off x="3797300" y="13354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92075</xdr:rowOff>
    </xdr:from>
    <xdr:to>
      <xdr:col>15</xdr:col>
      <xdr:colOff>101600</xdr:colOff>
      <xdr:row>79</xdr:row>
      <xdr:rowOff>22225</xdr:rowOff>
    </xdr:to>
    <xdr:sp macro="" textlink="">
      <xdr:nvSpPr>
        <xdr:cNvPr id="265" name="楕円 264"/>
        <xdr:cNvSpPr/>
      </xdr:nvSpPr>
      <xdr:spPr>
        <a:xfrm>
          <a:off x="2857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78</xdr:row>
      <xdr:rowOff>142875</xdr:rowOff>
    </xdr:to>
    <xdr:cxnSp macro="">
      <xdr:nvCxnSpPr>
        <xdr:cNvPr id="266" name="直線コネクタ 265"/>
        <xdr:cNvCxnSpPr/>
      </xdr:nvCxnSpPr>
      <xdr:spPr>
        <a:xfrm flipV="1">
          <a:off x="2908300" y="133845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8"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78757</xdr:rowOff>
    </xdr:from>
    <xdr:ext cx="405111" cy="259045"/>
    <xdr:sp macro="" textlink="">
      <xdr:nvSpPr>
        <xdr:cNvPr id="269" name="n_1mainValue【福祉施設】&#10;有形固定資産減価償却率"/>
        <xdr:cNvSpPr txBox="1"/>
      </xdr:nvSpPr>
      <xdr:spPr>
        <a:xfrm>
          <a:off x="3582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38752</xdr:rowOff>
    </xdr:from>
    <xdr:ext cx="405111" cy="259045"/>
    <xdr:sp macro="" textlink="">
      <xdr:nvSpPr>
        <xdr:cNvPr id="270" name="n_2mainValue【福祉施設】&#10;有形固定資産減価償却率"/>
        <xdr:cNvSpPr txBox="1"/>
      </xdr:nvSpPr>
      <xdr:spPr>
        <a:xfrm>
          <a:off x="2705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146749</xdr:rowOff>
    </xdr:from>
    <xdr:to>
      <xdr:col>46</xdr:col>
      <xdr:colOff>38100</xdr:colOff>
      <xdr:row>85</xdr:row>
      <xdr:rowOff>76899</xdr:rowOff>
    </xdr:to>
    <xdr:sp macro="" textlink="">
      <xdr:nvSpPr>
        <xdr:cNvPr id="298" name="フローチャート: 判断 297"/>
        <xdr:cNvSpPr/>
      </xdr:nvSpPr>
      <xdr:spPr>
        <a:xfrm>
          <a:off x="8699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26733</xdr:rowOff>
    </xdr:from>
    <xdr:to>
      <xdr:col>55</xdr:col>
      <xdr:colOff>50800</xdr:colOff>
      <xdr:row>85</xdr:row>
      <xdr:rowOff>128333</xdr:rowOff>
    </xdr:to>
    <xdr:sp macro="" textlink="">
      <xdr:nvSpPr>
        <xdr:cNvPr id="304" name="楕円 303"/>
        <xdr:cNvSpPr/>
      </xdr:nvSpPr>
      <xdr:spPr>
        <a:xfrm>
          <a:off x="104267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113110</xdr:rowOff>
    </xdr:from>
    <xdr:ext cx="469744" cy="259045"/>
    <xdr:sp macro="" textlink="">
      <xdr:nvSpPr>
        <xdr:cNvPr id="305" name="【福祉施設】&#10;一人当たり面積該当値テキスト"/>
        <xdr:cNvSpPr txBox="1"/>
      </xdr:nvSpPr>
      <xdr:spPr>
        <a:xfrm>
          <a:off x="10515600" y="1451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26733</xdr:rowOff>
    </xdr:from>
    <xdr:to>
      <xdr:col>50</xdr:col>
      <xdr:colOff>165100</xdr:colOff>
      <xdr:row>85</xdr:row>
      <xdr:rowOff>128333</xdr:rowOff>
    </xdr:to>
    <xdr:sp macro="" textlink="">
      <xdr:nvSpPr>
        <xdr:cNvPr id="306" name="楕円 305"/>
        <xdr:cNvSpPr/>
      </xdr:nvSpPr>
      <xdr:spPr>
        <a:xfrm>
          <a:off x="95885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77533</xdr:rowOff>
    </xdr:from>
    <xdr:to>
      <xdr:col>55</xdr:col>
      <xdr:colOff>0</xdr:colOff>
      <xdr:row>85</xdr:row>
      <xdr:rowOff>77533</xdr:rowOff>
    </xdr:to>
    <xdr:cxnSp macro="">
      <xdr:nvCxnSpPr>
        <xdr:cNvPr id="307" name="直線コネクタ 306"/>
        <xdr:cNvCxnSpPr/>
      </xdr:nvCxnSpPr>
      <xdr:spPr>
        <a:xfrm>
          <a:off x="9639300" y="14650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26733</xdr:rowOff>
    </xdr:from>
    <xdr:to>
      <xdr:col>46</xdr:col>
      <xdr:colOff>38100</xdr:colOff>
      <xdr:row>85</xdr:row>
      <xdr:rowOff>128333</xdr:rowOff>
    </xdr:to>
    <xdr:sp macro="" textlink="">
      <xdr:nvSpPr>
        <xdr:cNvPr id="308" name="楕円 307"/>
        <xdr:cNvSpPr/>
      </xdr:nvSpPr>
      <xdr:spPr>
        <a:xfrm>
          <a:off x="8699500" y="14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77533</xdr:rowOff>
    </xdr:from>
    <xdr:to>
      <xdr:col>50</xdr:col>
      <xdr:colOff>114300</xdr:colOff>
      <xdr:row>85</xdr:row>
      <xdr:rowOff>77533</xdr:rowOff>
    </xdr:to>
    <xdr:cxnSp macro="">
      <xdr:nvCxnSpPr>
        <xdr:cNvPr id="309" name="直線コネクタ 308"/>
        <xdr:cNvCxnSpPr/>
      </xdr:nvCxnSpPr>
      <xdr:spPr>
        <a:xfrm>
          <a:off x="8750300" y="14650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93426</xdr:rowOff>
    </xdr:from>
    <xdr:ext cx="469744" cy="259045"/>
    <xdr:sp macro="" textlink="">
      <xdr:nvSpPr>
        <xdr:cNvPr id="311" name="n_2aveValue【福祉施設】&#10;一人当たり面積"/>
        <xdr:cNvSpPr txBox="1"/>
      </xdr:nvSpPr>
      <xdr:spPr>
        <a:xfrm>
          <a:off x="8515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119460</xdr:rowOff>
    </xdr:from>
    <xdr:ext cx="469744" cy="259045"/>
    <xdr:sp macro="" textlink="">
      <xdr:nvSpPr>
        <xdr:cNvPr id="312" name="n_1mainValue【福祉施設】&#10;一人当たり面積"/>
        <xdr:cNvSpPr txBox="1"/>
      </xdr:nvSpPr>
      <xdr:spPr>
        <a:xfrm>
          <a:off x="9391727" y="146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119460</xdr:rowOff>
    </xdr:from>
    <xdr:ext cx="469744" cy="259045"/>
    <xdr:sp macro="" textlink="">
      <xdr:nvSpPr>
        <xdr:cNvPr id="313" name="n_2mainValue【福祉施設】&#10;一人当たり面積"/>
        <xdr:cNvSpPr txBox="1"/>
      </xdr:nvSpPr>
      <xdr:spPr>
        <a:xfrm>
          <a:off x="8515427" y="146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7" name="テキスト ボックス 3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7" name="テキスト ボックス 3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371" name="直線コネクタ 37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3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373" name="直線コネクタ 3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7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75" name="直線コネクタ 37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376"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377" name="フローチャート: 判断 37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78" name="フローチャート: 判断 37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379" name="フローチャート: 判断 378"/>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385" name="楕円 384"/>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386" name="【保健センター・保健所】&#10;有形固定資産減価償却率該当値テキスト"/>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387" name="楕円 386"/>
        <xdr:cNvSpPr/>
      </xdr:nvSpPr>
      <xdr:spPr>
        <a:xfrm>
          <a:off x="15430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151856</xdr:rowOff>
    </xdr:to>
    <xdr:cxnSp macro="">
      <xdr:nvCxnSpPr>
        <xdr:cNvPr id="388" name="直線コネクタ 387"/>
        <xdr:cNvCxnSpPr/>
      </xdr:nvCxnSpPr>
      <xdr:spPr>
        <a:xfrm flipV="1">
          <a:off x="15481300" y="104078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389" name="楕円 388"/>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151856</xdr:rowOff>
    </xdr:from>
    <xdr:to>
      <xdr:col>81</xdr:col>
      <xdr:colOff>50800</xdr:colOff>
      <xdr:row>60</xdr:row>
      <xdr:rowOff>151856</xdr:rowOff>
    </xdr:to>
    <xdr:cxnSp macro="">
      <xdr:nvCxnSpPr>
        <xdr:cNvPr id="390" name="直線コネクタ 389"/>
        <xdr:cNvCxnSpPr/>
      </xdr:nvCxnSpPr>
      <xdr:spPr>
        <a:xfrm>
          <a:off x="14592300" y="1043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39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392"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22333</xdr:rowOff>
    </xdr:from>
    <xdr:ext cx="405111" cy="259045"/>
    <xdr:sp macro="" textlink="">
      <xdr:nvSpPr>
        <xdr:cNvPr id="393" name="n_1mainValue【保健センター・保健所】&#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394" name="n_2mainValue【保健センター・保健所】&#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16" name="直線コネクタ 41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1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18" name="直線コネクタ 41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1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20" name="直線コネクタ 41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42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22" name="フローチャート: 判断 42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23" name="フローチャート: 判断 42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24" name="フローチャート: 判断 42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430" name="楕円 429"/>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78503</xdr:rowOff>
    </xdr:from>
    <xdr:ext cx="469744" cy="259045"/>
    <xdr:sp macro="" textlink="">
      <xdr:nvSpPr>
        <xdr:cNvPr id="431" name="【保健センター・保健所】&#10;一人当たり面積該当値テキスト"/>
        <xdr:cNvSpPr txBox="1"/>
      </xdr:nvSpPr>
      <xdr:spPr>
        <a:xfrm>
          <a:off x="22199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432" name="楕円 431"/>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433" name="直線コネクタ 432"/>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434" name="楕円 433"/>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435" name="直線コネクタ 434"/>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43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3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438"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439" name="n_2main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65" name="直線コネクタ 46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6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67" name="直線コネクタ 46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6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69" name="直線コネクタ 46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470"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71" name="フローチャート: 判断 47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72" name="フローチャート: 判断 47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473" name="フローチャート: 判断 472"/>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479" name="楕円 478"/>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99621</xdr:rowOff>
    </xdr:from>
    <xdr:ext cx="405111" cy="259045"/>
    <xdr:sp macro="" textlink="">
      <xdr:nvSpPr>
        <xdr:cNvPr id="480" name="【消防施設】&#10;有形固定資産減価償却率該当値テキスト"/>
        <xdr:cNvSpPr txBox="1"/>
      </xdr:nvSpPr>
      <xdr:spPr>
        <a:xfrm>
          <a:off x="16357600"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481" name="楕円 480"/>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98516</xdr:rowOff>
    </xdr:from>
    <xdr:to>
      <xdr:col>85</xdr:col>
      <xdr:colOff>127000</xdr:colOff>
      <xdr:row>83</xdr:row>
      <xdr:rowOff>544</xdr:rowOff>
    </xdr:to>
    <xdr:cxnSp macro="">
      <xdr:nvCxnSpPr>
        <xdr:cNvPr id="482" name="直線コネクタ 481"/>
        <xdr:cNvCxnSpPr/>
      </xdr:nvCxnSpPr>
      <xdr:spPr>
        <a:xfrm>
          <a:off x="15481300" y="14157416"/>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103232</xdr:rowOff>
    </xdr:from>
    <xdr:to>
      <xdr:col>76</xdr:col>
      <xdr:colOff>165100</xdr:colOff>
      <xdr:row>83</xdr:row>
      <xdr:rowOff>33382</xdr:rowOff>
    </xdr:to>
    <xdr:sp macro="" textlink="">
      <xdr:nvSpPr>
        <xdr:cNvPr id="483" name="楕円 482"/>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154032</xdr:rowOff>
    </xdr:to>
    <xdr:cxnSp macro="">
      <xdr:nvCxnSpPr>
        <xdr:cNvPr id="484" name="直線コネクタ 483"/>
        <xdr:cNvCxnSpPr/>
      </xdr:nvCxnSpPr>
      <xdr:spPr>
        <a:xfrm flipV="1">
          <a:off x="14592300" y="1415741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485"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486"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140443</xdr:rowOff>
    </xdr:from>
    <xdr:ext cx="405111" cy="259045"/>
    <xdr:sp macro="" textlink="">
      <xdr:nvSpPr>
        <xdr:cNvPr id="487" name="n_1mainValue【消防施設】&#10;有形固定資産減価償却率"/>
        <xdr:cNvSpPr txBox="1"/>
      </xdr:nvSpPr>
      <xdr:spPr>
        <a:xfrm>
          <a:off x="15266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488" name="n_2main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10" name="直線コネクタ 50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1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12" name="直線コネクタ 51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1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14" name="直線コネクタ 51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1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16" name="フローチャート: 判断 51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17" name="フローチャート: 判断 51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163322</xdr:rowOff>
    </xdr:from>
    <xdr:to>
      <xdr:col>107</xdr:col>
      <xdr:colOff>101600</xdr:colOff>
      <xdr:row>82</xdr:row>
      <xdr:rowOff>93472</xdr:rowOff>
    </xdr:to>
    <xdr:sp macro="" textlink="">
      <xdr:nvSpPr>
        <xdr:cNvPr id="518" name="フローチャート: 判断 517"/>
        <xdr:cNvSpPr/>
      </xdr:nvSpPr>
      <xdr:spPr>
        <a:xfrm>
          <a:off x="20383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524" name="楕円 523"/>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525"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26" name="楕円 525"/>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26670</xdr:rowOff>
    </xdr:to>
    <xdr:cxnSp macro="">
      <xdr:nvCxnSpPr>
        <xdr:cNvPr id="527" name="直線コネクタ 526"/>
        <xdr:cNvCxnSpPr/>
      </xdr:nvCxnSpPr>
      <xdr:spPr>
        <a:xfrm flipV="1">
          <a:off x="21323300" y="14590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28" name="楕円 527"/>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529" name="直線コネクタ 528"/>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530"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109999</xdr:rowOff>
    </xdr:from>
    <xdr:ext cx="469744" cy="259045"/>
    <xdr:sp macro="" textlink="">
      <xdr:nvSpPr>
        <xdr:cNvPr id="531" name="n_2aveValue【消防施設】&#10;一人当たり面積"/>
        <xdr:cNvSpPr txBox="1"/>
      </xdr:nvSpPr>
      <xdr:spPr>
        <a:xfrm>
          <a:off x="20199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32"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533"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59" name="直線コネクタ 55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6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61" name="直線コネクタ 56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6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63" name="直線コネクタ 56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6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65" name="フローチャート: 判断 56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66" name="フローチャート: 判断 56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567" name="フローチャート: 判断 56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573" name="楕円 572"/>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574" name="【庁舎】&#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28666</xdr:rowOff>
    </xdr:from>
    <xdr:to>
      <xdr:col>81</xdr:col>
      <xdr:colOff>101600</xdr:colOff>
      <xdr:row>103</xdr:row>
      <xdr:rowOff>130266</xdr:rowOff>
    </xdr:to>
    <xdr:sp macro="" textlink="">
      <xdr:nvSpPr>
        <xdr:cNvPr id="575" name="楕円 574"/>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79466</xdr:rowOff>
    </xdr:to>
    <xdr:cxnSp macro="">
      <xdr:nvCxnSpPr>
        <xdr:cNvPr id="576" name="直線コネクタ 575"/>
        <xdr:cNvCxnSpPr/>
      </xdr:nvCxnSpPr>
      <xdr:spPr>
        <a:xfrm flipV="1">
          <a:off x="15481300" y="176898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77" name="楕円 576"/>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79466</xdr:rowOff>
    </xdr:from>
    <xdr:to>
      <xdr:col>81</xdr:col>
      <xdr:colOff>50800</xdr:colOff>
      <xdr:row>103</xdr:row>
      <xdr:rowOff>89263</xdr:rowOff>
    </xdr:to>
    <xdr:cxnSp macro="">
      <xdr:nvCxnSpPr>
        <xdr:cNvPr id="578" name="直線コネクタ 577"/>
        <xdr:cNvCxnSpPr/>
      </xdr:nvCxnSpPr>
      <xdr:spPr>
        <a:xfrm flipV="1">
          <a:off x="14592300" y="177388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579"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580"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121393</xdr:rowOff>
    </xdr:from>
    <xdr:ext cx="405111" cy="259045"/>
    <xdr:sp macro="" textlink="">
      <xdr:nvSpPr>
        <xdr:cNvPr id="581" name="n_1mainValue【庁舎】&#10;有形固定資産減価償却率"/>
        <xdr:cNvSpPr txBox="1"/>
      </xdr:nvSpPr>
      <xdr:spPr>
        <a:xfrm>
          <a:off x="152660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582" name="n_2mainValue【庁舎】&#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3" name="直線コネクタ 5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4" name="テキスト ボックス 5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5" name="直線コネクタ 5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6" name="テキスト ボックス 5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7" name="直線コネクタ 5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8" name="テキスト ボックス 5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9" name="直線コネクタ 5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0" name="テキスト ボックス 5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04" name="直線コネクタ 603"/>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0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06" name="直線コネクタ 60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07"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08" name="直線コネクタ 607"/>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09"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0" name="フローチャート: 判断 609"/>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1" name="フローチャート: 判断 610"/>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27687</xdr:rowOff>
    </xdr:from>
    <xdr:to>
      <xdr:col>107</xdr:col>
      <xdr:colOff>101600</xdr:colOff>
      <xdr:row>104</xdr:row>
      <xdr:rowOff>129287</xdr:rowOff>
    </xdr:to>
    <xdr:sp macro="" textlink="">
      <xdr:nvSpPr>
        <xdr:cNvPr id="612" name="フローチャート: 判断 611"/>
        <xdr:cNvSpPr/>
      </xdr:nvSpPr>
      <xdr:spPr>
        <a:xfrm>
          <a:off x="20383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618" name="楕円 617"/>
        <xdr:cNvSpPr/>
      </xdr:nvSpPr>
      <xdr:spPr>
        <a:xfrm>
          <a:off x="221107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132351</xdr:rowOff>
    </xdr:from>
    <xdr:ext cx="469744" cy="259045"/>
    <xdr:sp macro="" textlink="">
      <xdr:nvSpPr>
        <xdr:cNvPr id="619" name="【庁舎】&#10;一人当たり面積該当値テキスト"/>
        <xdr:cNvSpPr txBox="1"/>
      </xdr:nvSpPr>
      <xdr:spPr>
        <a:xfrm>
          <a:off x="22199600" y="1813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xdr:rowOff>
    </xdr:from>
    <xdr:to>
      <xdr:col>112</xdr:col>
      <xdr:colOff>38100</xdr:colOff>
      <xdr:row>106</xdr:row>
      <xdr:rowOff>106426</xdr:rowOff>
    </xdr:to>
    <xdr:sp macro="" textlink="">
      <xdr:nvSpPr>
        <xdr:cNvPr id="620" name="楕円 619"/>
        <xdr:cNvSpPr/>
      </xdr:nvSpPr>
      <xdr:spPr>
        <a:xfrm>
          <a:off x="21272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55626</xdr:rowOff>
    </xdr:from>
    <xdr:to>
      <xdr:col>116</xdr:col>
      <xdr:colOff>63500</xdr:colOff>
      <xdr:row>106</xdr:row>
      <xdr:rowOff>96774</xdr:rowOff>
    </xdr:to>
    <xdr:cxnSp macro="">
      <xdr:nvCxnSpPr>
        <xdr:cNvPr id="621" name="直線コネクタ 620"/>
        <xdr:cNvCxnSpPr/>
      </xdr:nvCxnSpPr>
      <xdr:spPr>
        <a:xfrm>
          <a:off x="21323300" y="182293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622" name="楕円 621"/>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60198</xdr:rowOff>
    </xdr:to>
    <xdr:cxnSp macro="">
      <xdr:nvCxnSpPr>
        <xdr:cNvPr id="623" name="直線コネクタ 622"/>
        <xdr:cNvCxnSpPr/>
      </xdr:nvCxnSpPr>
      <xdr:spPr>
        <a:xfrm flipV="1">
          <a:off x="20434300" y="182293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62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145814</xdr:rowOff>
    </xdr:from>
    <xdr:ext cx="469744" cy="259045"/>
    <xdr:sp macro="" textlink="">
      <xdr:nvSpPr>
        <xdr:cNvPr id="625" name="n_2aveValue【庁舎】&#10;一人当たり面積"/>
        <xdr:cNvSpPr txBox="1"/>
      </xdr:nvSpPr>
      <xdr:spPr>
        <a:xfrm>
          <a:off x="20199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97553</xdr:rowOff>
    </xdr:from>
    <xdr:ext cx="469744" cy="259045"/>
    <xdr:sp macro="" textlink="">
      <xdr:nvSpPr>
        <xdr:cNvPr id="626" name="n_1mainValue【庁舎】&#10;一人当たり面積"/>
        <xdr:cNvSpPr txBox="1"/>
      </xdr:nvSpPr>
      <xdr:spPr>
        <a:xfrm>
          <a:off x="210757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102125</xdr:rowOff>
    </xdr:from>
    <xdr:ext cx="469744" cy="259045"/>
    <xdr:sp macro="" textlink="">
      <xdr:nvSpPr>
        <xdr:cNvPr id="627" name="n_2mainValue【庁舎】&#10;一人当たり面積"/>
        <xdr:cNvSpPr txBox="1"/>
      </xdr:nvSpPr>
      <xdr:spPr>
        <a:xfrm>
          <a:off x="20199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福祉施設である。福祉施設については市内に類似施設が存在し、老朽化も進んでいることから早急な対応が必要となってくる。今後個別計画等を作成していく中で集約複合化・除却・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ここ数年間は横ばい又は微増で推移しており、平成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年度は前年度と同率で推移している。</a:t>
          </a:r>
        </a:p>
        <a:p>
          <a:r>
            <a:rPr kumimoji="1" lang="ja-JP" altLang="en-US" sz="1300">
              <a:latin typeface="ＭＳ Ｐゴシック" panose="020B0600070205080204" pitchFamily="50" charset="-128"/>
              <a:ea typeface="ＭＳ Ｐゴシック" panose="020B0600070205080204" pitchFamily="50" charset="-128"/>
            </a:rPr>
            <a:t>　引き続き、滞納整理を含む市税の徴収強化（毎年度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％増）等の取組みを通じて財源の基盤強化に努める。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38</xdr:row>
      <xdr:rowOff>168275</xdr:rowOff>
    </xdr:to>
    <xdr:cxnSp macro="">
      <xdr:nvCxnSpPr>
        <xdr:cNvPr id="78" name="直線コネクタ 77"/>
        <xdr:cNvCxnSpPr/>
      </xdr:nvCxnSpPr>
      <xdr:spPr>
        <a:xfrm>
          <a:off x="1447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人件費等の抑制により、類似団体平均を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％下回っているものの、物件費等の増により前年比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％増となっている。今後も事務事業の見直しを行い、優先度や効果の低い事業については、廃止や縮小を求めることで経常経費の削減を図っていく。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61</xdr:row>
      <xdr:rowOff>109728</xdr:rowOff>
    </xdr:to>
    <xdr:cxnSp macro="">
      <xdr:nvCxnSpPr>
        <xdr:cNvPr id="130" name="直線コネクタ 129"/>
        <xdr:cNvCxnSpPr/>
      </xdr:nvCxnSpPr>
      <xdr:spPr>
        <a:xfrm>
          <a:off x="4114800" y="1040409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39878</xdr:rowOff>
    </xdr:from>
    <xdr:to>
      <xdr:col>19</xdr:col>
      <xdr:colOff>133350</xdr:colOff>
      <xdr:row>60</xdr:row>
      <xdr:rowOff>117094</xdr:rowOff>
    </xdr:to>
    <xdr:cxnSp macro="">
      <xdr:nvCxnSpPr>
        <xdr:cNvPr id="133" name="直線コネクタ 132"/>
        <xdr:cNvCxnSpPr/>
      </xdr:nvCxnSpPr>
      <xdr:spPr>
        <a:xfrm>
          <a:off x="3225800" y="10326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60</xdr:row>
      <xdr:rowOff>68834</xdr:rowOff>
    </xdr:to>
    <xdr:cxnSp macro="">
      <xdr:nvCxnSpPr>
        <xdr:cNvPr id="136" name="直線コネクタ 135"/>
        <xdr:cNvCxnSpPr/>
      </xdr:nvCxnSpPr>
      <xdr:spPr>
        <a:xfrm flipV="1">
          <a:off x="2336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162814</xdr:rowOff>
    </xdr:from>
    <xdr:to>
      <xdr:col>15</xdr:col>
      <xdr:colOff>133350</xdr:colOff>
      <xdr:row>61</xdr:row>
      <xdr:rowOff>92964</xdr:rowOff>
    </xdr:to>
    <xdr:sp macro="" textlink="">
      <xdr:nvSpPr>
        <xdr:cNvPr id="137" name="フローチャート: 判断 136"/>
        <xdr:cNvSpPr/>
      </xdr:nvSpPr>
      <xdr:spPr>
        <a:xfrm>
          <a:off x="3175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77741</xdr:rowOff>
    </xdr:from>
    <xdr:ext cx="762000" cy="259045"/>
    <xdr:sp macro="" textlink="">
      <xdr:nvSpPr>
        <xdr:cNvPr id="138" name="テキスト ボックス 137"/>
        <xdr:cNvSpPr txBox="1"/>
      </xdr:nvSpPr>
      <xdr:spPr>
        <a:xfrm>
          <a:off x="2844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68834</xdr:rowOff>
    </xdr:to>
    <xdr:cxnSp macro="">
      <xdr:nvCxnSpPr>
        <xdr:cNvPr id="139" name="直線コネクタ 138"/>
        <xdr:cNvCxnSpPr/>
      </xdr:nvCxnSpPr>
      <xdr:spPr>
        <a:xfrm>
          <a:off x="1447800" y="103124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9" name="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160528</xdr:rowOff>
    </xdr:from>
    <xdr:to>
      <xdr:col>15</xdr:col>
      <xdr:colOff>133350</xdr:colOff>
      <xdr:row>60</xdr:row>
      <xdr:rowOff>90678</xdr:rowOff>
    </xdr:to>
    <xdr:sp macro="" textlink="">
      <xdr:nvSpPr>
        <xdr:cNvPr id="153" name="楕円 152"/>
        <xdr:cNvSpPr/>
      </xdr:nvSpPr>
      <xdr:spPr>
        <a:xfrm>
          <a:off x="3175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100855</xdr:rowOff>
    </xdr:from>
    <xdr:ext cx="762000" cy="259045"/>
    <xdr:sp macro="" textlink="">
      <xdr:nvSpPr>
        <xdr:cNvPr id="154" name="テキスト ボックス 153"/>
        <xdr:cNvSpPr txBox="1"/>
      </xdr:nvSpPr>
      <xdr:spPr>
        <a:xfrm>
          <a:off x="2844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5" name="楕円 154"/>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6" name="テキスト ボックス 155"/>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維持補修費は減少となったが、人件費及び物件費の増加により前年度比</a:t>
          </a:r>
          <a:r>
            <a:rPr kumimoji="1" lang="en-US" altLang="ja-JP" sz="1300">
              <a:latin typeface="ＭＳ Ｐゴシック" panose="020B0600070205080204" pitchFamily="50" charset="-128"/>
              <a:ea typeface="ＭＳ Ｐゴシック" panose="020B0600070205080204" pitchFamily="50" charset="-128"/>
            </a:rPr>
            <a:t>1,246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今後、行政評価を進めて実施可能な部分については廃止や削減の検討を重ねてさらなるコスト削減を図っていく。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122189</xdr:rowOff>
    </xdr:from>
    <xdr:to>
      <xdr:col>23</xdr:col>
      <xdr:colOff>133350</xdr:colOff>
      <xdr:row>80</xdr:row>
      <xdr:rowOff>127200</xdr:rowOff>
    </xdr:to>
    <xdr:cxnSp macro="">
      <xdr:nvCxnSpPr>
        <xdr:cNvPr id="193" name="直線コネクタ 192"/>
        <xdr:cNvCxnSpPr/>
      </xdr:nvCxnSpPr>
      <xdr:spPr>
        <a:xfrm>
          <a:off x="4114800" y="13838189"/>
          <a:ext cx="8382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122189</xdr:rowOff>
    </xdr:from>
    <xdr:to>
      <xdr:col>19</xdr:col>
      <xdr:colOff>133350</xdr:colOff>
      <xdr:row>80</xdr:row>
      <xdr:rowOff>132556</xdr:rowOff>
    </xdr:to>
    <xdr:cxnSp macro="">
      <xdr:nvCxnSpPr>
        <xdr:cNvPr id="196" name="直線コネクタ 195"/>
        <xdr:cNvCxnSpPr/>
      </xdr:nvCxnSpPr>
      <xdr:spPr>
        <a:xfrm flipV="1">
          <a:off x="3225800" y="13838189"/>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125225</xdr:rowOff>
    </xdr:from>
    <xdr:to>
      <xdr:col>15</xdr:col>
      <xdr:colOff>82550</xdr:colOff>
      <xdr:row>80</xdr:row>
      <xdr:rowOff>132556</xdr:rowOff>
    </xdr:to>
    <xdr:cxnSp macro="">
      <xdr:nvCxnSpPr>
        <xdr:cNvPr id="199" name="直線コネクタ 198"/>
        <xdr:cNvCxnSpPr/>
      </xdr:nvCxnSpPr>
      <xdr:spPr>
        <a:xfrm>
          <a:off x="2336800" y="13841225"/>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91942</xdr:rowOff>
    </xdr:from>
    <xdr:to>
      <xdr:col>15</xdr:col>
      <xdr:colOff>133350</xdr:colOff>
      <xdr:row>82</xdr:row>
      <xdr:rowOff>22092</xdr:rowOff>
    </xdr:to>
    <xdr:sp macro="" textlink="">
      <xdr:nvSpPr>
        <xdr:cNvPr id="200" name="フローチャート: 判断 199"/>
        <xdr:cNvSpPr/>
      </xdr:nvSpPr>
      <xdr:spPr>
        <a:xfrm>
          <a:off x="3175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6869</xdr:rowOff>
    </xdr:from>
    <xdr:ext cx="762000" cy="259045"/>
    <xdr:sp macro="" textlink="">
      <xdr:nvSpPr>
        <xdr:cNvPr id="201" name="テキスト ボックス 200"/>
        <xdr:cNvSpPr txBox="1"/>
      </xdr:nvSpPr>
      <xdr:spPr>
        <a:xfrm>
          <a:off x="2844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108784</xdr:rowOff>
    </xdr:from>
    <xdr:to>
      <xdr:col>11</xdr:col>
      <xdr:colOff>31750</xdr:colOff>
      <xdr:row>80</xdr:row>
      <xdr:rowOff>125225</xdr:rowOff>
    </xdr:to>
    <xdr:cxnSp macro="">
      <xdr:nvCxnSpPr>
        <xdr:cNvPr id="202" name="直線コネクタ 201"/>
        <xdr:cNvCxnSpPr/>
      </xdr:nvCxnSpPr>
      <xdr:spPr>
        <a:xfrm>
          <a:off x="1447800" y="13824784"/>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76400</xdr:rowOff>
    </xdr:from>
    <xdr:to>
      <xdr:col>23</xdr:col>
      <xdr:colOff>184150</xdr:colOff>
      <xdr:row>81</xdr:row>
      <xdr:rowOff>6550</xdr:rowOff>
    </xdr:to>
    <xdr:sp macro="" textlink="">
      <xdr:nvSpPr>
        <xdr:cNvPr id="212" name="楕円 211"/>
        <xdr:cNvSpPr/>
      </xdr:nvSpPr>
      <xdr:spPr>
        <a:xfrm>
          <a:off x="4902200" y="137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169127</xdr:rowOff>
    </xdr:from>
    <xdr:ext cx="762000" cy="259045"/>
    <xdr:sp macro="" textlink="">
      <xdr:nvSpPr>
        <xdr:cNvPr id="213" name="人件費・物件費等の状況該当値テキスト"/>
        <xdr:cNvSpPr txBox="1"/>
      </xdr:nvSpPr>
      <xdr:spPr>
        <a:xfrm>
          <a:off x="5041900" y="137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71389</xdr:rowOff>
    </xdr:from>
    <xdr:to>
      <xdr:col>19</xdr:col>
      <xdr:colOff>184150</xdr:colOff>
      <xdr:row>81</xdr:row>
      <xdr:rowOff>1539</xdr:rowOff>
    </xdr:to>
    <xdr:sp macro="" textlink="">
      <xdr:nvSpPr>
        <xdr:cNvPr id="214" name="楕円 213"/>
        <xdr:cNvSpPr/>
      </xdr:nvSpPr>
      <xdr:spPr>
        <a:xfrm>
          <a:off x="4064000" y="137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11716</xdr:rowOff>
    </xdr:from>
    <xdr:ext cx="736600" cy="259045"/>
    <xdr:sp macro="" textlink="">
      <xdr:nvSpPr>
        <xdr:cNvPr id="215" name="テキスト ボックス 214"/>
        <xdr:cNvSpPr txBox="1"/>
      </xdr:nvSpPr>
      <xdr:spPr>
        <a:xfrm>
          <a:off x="3733800" y="1355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81756</xdr:rowOff>
    </xdr:from>
    <xdr:to>
      <xdr:col>15</xdr:col>
      <xdr:colOff>133350</xdr:colOff>
      <xdr:row>81</xdr:row>
      <xdr:rowOff>11906</xdr:rowOff>
    </xdr:to>
    <xdr:sp macro="" textlink="">
      <xdr:nvSpPr>
        <xdr:cNvPr id="216" name="楕円 215"/>
        <xdr:cNvSpPr/>
      </xdr:nvSpPr>
      <xdr:spPr>
        <a:xfrm>
          <a:off x="3175000" y="13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22083</xdr:rowOff>
    </xdr:from>
    <xdr:ext cx="762000" cy="259045"/>
    <xdr:sp macro="" textlink="">
      <xdr:nvSpPr>
        <xdr:cNvPr id="217" name="テキスト ボックス 216"/>
        <xdr:cNvSpPr txBox="1"/>
      </xdr:nvSpPr>
      <xdr:spPr>
        <a:xfrm>
          <a:off x="2844800" y="1356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74425</xdr:rowOff>
    </xdr:from>
    <xdr:to>
      <xdr:col>11</xdr:col>
      <xdr:colOff>82550</xdr:colOff>
      <xdr:row>81</xdr:row>
      <xdr:rowOff>4575</xdr:rowOff>
    </xdr:to>
    <xdr:sp macro="" textlink="">
      <xdr:nvSpPr>
        <xdr:cNvPr id="218" name="楕円 217"/>
        <xdr:cNvSpPr/>
      </xdr:nvSpPr>
      <xdr:spPr>
        <a:xfrm>
          <a:off x="2286000" y="137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14752</xdr:rowOff>
    </xdr:from>
    <xdr:ext cx="762000" cy="259045"/>
    <xdr:sp macro="" textlink="">
      <xdr:nvSpPr>
        <xdr:cNvPr id="219" name="テキスト ボックス 218"/>
        <xdr:cNvSpPr txBox="1"/>
      </xdr:nvSpPr>
      <xdr:spPr>
        <a:xfrm>
          <a:off x="1955800" y="135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57984</xdr:rowOff>
    </xdr:from>
    <xdr:to>
      <xdr:col>7</xdr:col>
      <xdr:colOff>31750</xdr:colOff>
      <xdr:row>80</xdr:row>
      <xdr:rowOff>159584</xdr:rowOff>
    </xdr:to>
    <xdr:sp macro="" textlink="">
      <xdr:nvSpPr>
        <xdr:cNvPr id="220" name="楕円 219"/>
        <xdr:cNvSpPr/>
      </xdr:nvSpPr>
      <xdr:spPr>
        <a:xfrm>
          <a:off x="1397000" y="137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169761</xdr:rowOff>
    </xdr:from>
    <xdr:ext cx="762000" cy="259045"/>
    <xdr:sp macro="" textlink="">
      <xdr:nvSpPr>
        <xdr:cNvPr id="221" name="テキスト ボックス 220"/>
        <xdr:cNvSpPr txBox="1"/>
      </xdr:nvSpPr>
      <xdr:spPr>
        <a:xfrm>
          <a:off x="1066800" y="1354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前年度より横ばいとなっているが、全国市平均は下回っている。今後も給与構造の改革とともに職員の定数管理・給与の適正化に努め、給与水準のバランスをとっていく。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今年度のラスパイレス指数については、調査結果が未公表のため前年度の数値を引用。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58" name="直線コネクタ 257"/>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61" name="直線コネクタ 260"/>
        <xdr:cNvCxnSpPr/>
      </xdr:nvCxnSpPr>
      <xdr:spPr>
        <a:xfrm>
          <a:off x="14401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10584</xdr:rowOff>
    </xdr:to>
    <xdr:cxnSp macro="">
      <xdr:nvCxnSpPr>
        <xdr:cNvPr id="264" name="直線コネクタ 263"/>
        <xdr:cNvCxnSpPr/>
      </xdr:nvCxnSpPr>
      <xdr:spPr>
        <a:xfrm>
          <a:off x="13512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新規職員の採用人数が増加しているため、ここ五年間で最も大きい数字となっているが、類似団体平均・県平均・全国平均は下回っている。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今後も引き続き職員の定数管理に努め、適正な定員を維持していく。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121920</xdr:rowOff>
    </xdr:to>
    <xdr:cxnSp macro="">
      <xdr:nvCxnSpPr>
        <xdr:cNvPr id="320" name="直線コネクタ 319"/>
        <xdr:cNvCxnSpPr/>
      </xdr:nvCxnSpPr>
      <xdr:spPr>
        <a:xfrm>
          <a:off x="16179800" y="1040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121920</xdr:rowOff>
    </xdr:to>
    <xdr:cxnSp macro="">
      <xdr:nvCxnSpPr>
        <xdr:cNvPr id="323" name="直線コネクタ 322"/>
        <xdr:cNvCxnSpPr/>
      </xdr:nvCxnSpPr>
      <xdr:spPr>
        <a:xfrm>
          <a:off x="15290800" y="1039168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99513</xdr:rowOff>
    </xdr:from>
    <xdr:to>
      <xdr:col>72</xdr:col>
      <xdr:colOff>203200</xdr:colOff>
      <xdr:row>60</xdr:row>
      <xdr:rowOff>104684</xdr:rowOff>
    </xdr:to>
    <xdr:cxnSp macro="">
      <xdr:nvCxnSpPr>
        <xdr:cNvPr id="326" name="直線コネクタ 325"/>
        <xdr:cNvCxnSpPr/>
      </xdr:nvCxnSpPr>
      <xdr:spPr>
        <a:xfrm>
          <a:off x="14401800" y="103865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82459</xdr:rowOff>
    </xdr:from>
    <xdr:to>
      <xdr:col>73</xdr:col>
      <xdr:colOff>44450</xdr:colOff>
      <xdr:row>64</xdr:row>
      <xdr:rowOff>12609</xdr:rowOff>
    </xdr:to>
    <xdr:sp macro="" textlink="">
      <xdr:nvSpPr>
        <xdr:cNvPr id="327" name="フローチャート: 判断 326"/>
        <xdr:cNvSpPr/>
      </xdr:nvSpPr>
      <xdr:spPr>
        <a:xfrm>
          <a:off x="15240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168836</xdr:rowOff>
    </xdr:from>
    <xdr:ext cx="762000" cy="259045"/>
    <xdr:sp macro="" textlink="">
      <xdr:nvSpPr>
        <xdr:cNvPr id="328" name="テキスト ボックス 327"/>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99513</xdr:rowOff>
    </xdr:to>
    <xdr:cxnSp macro="">
      <xdr:nvCxnSpPr>
        <xdr:cNvPr id="329" name="直線コネクタ 328"/>
        <xdr:cNvCxnSpPr/>
      </xdr:nvCxnSpPr>
      <xdr:spPr>
        <a:xfrm>
          <a:off x="13512800" y="1038134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0"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1" name="楕円 340"/>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2" name="テキスト ボックス 341"/>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53884</xdr:rowOff>
    </xdr:from>
    <xdr:to>
      <xdr:col>73</xdr:col>
      <xdr:colOff>44450</xdr:colOff>
      <xdr:row>60</xdr:row>
      <xdr:rowOff>155484</xdr:rowOff>
    </xdr:to>
    <xdr:sp macro="" textlink="">
      <xdr:nvSpPr>
        <xdr:cNvPr id="343" name="楕円 342"/>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165661</xdr:rowOff>
    </xdr:from>
    <xdr:ext cx="762000" cy="259045"/>
    <xdr:sp macro="" textlink="">
      <xdr:nvSpPr>
        <xdr:cNvPr id="344" name="テキスト ボックス 343"/>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48713</xdr:rowOff>
    </xdr:from>
    <xdr:to>
      <xdr:col>68</xdr:col>
      <xdr:colOff>203200</xdr:colOff>
      <xdr:row>60</xdr:row>
      <xdr:rowOff>150313</xdr:rowOff>
    </xdr:to>
    <xdr:sp macro="" textlink="">
      <xdr:nvSpPr>
        <xdr:cNvPr id="345" name="楕円 344"/>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160490</xdr:rowOff>
    </xdr:from>
    <xdr:ext cx="762000" cy="259045"/>
    <xdr:sp macro="" textlink="">
      <xdr:nvSpPr>
        <xdr:cNvPr id="346" name="テキスト ボックス 345"/>
        <xdr:cNvSpPr txBox="1"/>
      </xdr:nvSpPr>
      <xdr:spPr>
        <a:xfrm>
          <a:off x="14020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48" name="テキスト ボックス 347"/>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ポイント減少した。類似団体平均を下回っているものの、依然として県平均を上回っている状態である。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今後は、予定されている新規の投資的事業についても取捨選択を行い、地方債発行を抑制することにより比率の低下を図っていく。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82" name="直線コネクタ 381"/>
        <xdr:cNvCxnSpPr/>
      </xdr:nvCxnSpPr>
      <xdr:spPr>
        <a:xfrm flipV="1">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137583</xdr:rowOff>
    </xdr:to>
    <xdr:cxnSp macro="">
      <xdr:nvCxnSpPr>
        <xdr:cNvPr id="385" name="直線コネクタ 384"/>
        <xdr:cNvCxnSpPr/>
      </xdr:nvCxnSpPr>
      <xdr:spPr>
        <a:xfrm flipV="1">
          <a:off x="15290800" y="67758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78740</xdr:rowOff>
    </xdr:to>
    <xdr:cxnSp macro="">
      <xdr:nvCxnSpPr>
        <xdr:cNvPr id="388" name="直線コネクタ 387"/>
        <xdr:cNvCxnSpPr/>
      </xdr:nvCxnSpPr>
      <xdr:spPr>
        <a:xfrm flipV="1">
          <a:off x="14401800" y="68241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132504</xdr:rowOff>
    </xdr:from>
    <xdr:to>
      <xdr:col>73</xdr:col>
      <xdr:colOff>44450</xdr:colOff>
      <xdr:row>41</xdr:row>
      <xdr:rowOff>62654</xdr:rowOff>
    </xdr:to>
    <xdr:sp macro="" textlink="">
      <xdr:nvSpPr>
        <xdr:cNvPr id="389" name="フローチャート: 判断 388"/>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390" name="テキスト ボックス 389"/>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1" name="直線コネクタ 390"/>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1" name="楕円 400"/>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2"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3" name="楕円 402"/>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4" name="テキスト ボックス 403"/>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9" name="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0" name="テキスト ボックス 40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同様－となっており、全国平均や類似団体平均を下回っている。主な要因としては、地方債発行の抑制等による地方債残高の減及び、市税の増額に伴う標準財政規模の増、基金積立による充当可能基金の増額があげられる。今後も公債費等義務的経費の削減を中心とする行財政改革を進め、財政の健全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47202</xdr:rowOff>
    </xdr:from>
    <xdr:to>
      <xdr:col>73</xdr:col>
      <xdr:colOff>44450</xdr:colOff>
      <xdr:row>16</xdr:row>
      <xdr:rowOff>148802</xdr:rowOff>
    </xdr:to>
    <xdr:sp macro="" textlink="">
      <xdr:nvSpPr>
        <xdr:cNvPr id="448" name="フローチャート: 判断 447"/>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158979</xdr:rowOff>
    </xdr:from>
    <xdr:ext cx="762000" cy="259045"/>
    <xdr:sp macro="" textlink="">
      <xdr:nvSpPr>
        <xdr:cNvPr id="449" name="テキスト ボックス 448"/>
        <xdr:cNvSpPr txBox="1"/>
      </xdr:nvSpPr>
      <xdr:spPr>
        <a:xfrm>
          <a:off x="14909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0" name="フローチャート: 判断 449"/>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1" name="テキスト ボックス 450"/>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2" name="フローチャート: 判断 451"/>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3" name="テキスト ボックス 452"/>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140885</xdr:rowOff>
    </xdr:from>
    <xdr:to>
      <xdr:col>64</xdr:col>
      <xdr:colOff>152400</xdr:colOff>
      <xdr:row>14</xdr:row>
      <xdr:rowOff>71035</xdr:rowOff>
    </xdr:to>
    <xdr:sp macro="" textlink="">
      <xdr:nvSpPr>
        <xdr:cNvPr id="459" name="楕円 458"/>
        <xdr:cNvSpPr/>
      </xdr:nvSpPr>
      <xdr:spPr>
        <a:xfrm>
          <a:off x="134620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81212</xdr:rowOff>
    </xdr:from>
    <xdr:ext cx="762000" cy="259045"/>
    <xdr:sp macro="" textlink="">
      <xdr:nvSpPr>
        <xdr:cNvPr id="460" name="テキスト ボックス 459"/>
        <xdr:cNvSpPr txBox="1"/>
      </xdr:nvSpPr>
      <xdr:spPr>
        <a:xfrm>
          <a:off x="13131800" y="21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新規職員の採用人数が増加していることによる人件費増により、前年度比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ポイント増加したが、類似団体・栃木県・全国平均を下回っている。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今後は定員管理・給与の適正化等の取組みを通じて人件費の削減に努める。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31750</xdr:rowOff>
    </xdr:to>
    <xdr:cxnSp macro="">
      <xdr:nvCxnSpPr>
        <xdr:cNvPr id="66" name="直線コネクタ 65"/>
        <xdr:cNvCxnSpPr/>
      </xdr:nvCxnSpPr>
      <xdr:spPr>
        <a:xfrm>
          <a:off x="3987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8890</xdr:rowOff>
    </xdr:to>
    <xdr:cxnSp macro="">
      <xdr:nvCxnSpPr>
        <xdr:cNvPr id="69" name="直線コネクタ 68"/>
        <xdr:cNvCxnSpPr/>
      </xdr:nvCxnSpPr>
      <xdr:spPr>
        <a:xfrm flipV="1">
          <a:off x="3098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92710</xdr:rowOff>
    </xdr:to>
    <xdr:cxnSp macro="">
      <xdr:nvCxnSpPr>
        <xdr:cNvPr id="72" name="直線コネクタ 71"/>
        <xdr:cNvCxnSpPr/>
      </xdr:nvCxnSpPr>
      <xdr:spPr>
        <a:xfrm flipV="1">
          <a:off x="2209800" y="600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92710</xdr:rowOff>
    </xdr:to>
    <xdr:cxnSp macro="">
      <xdr:nvCxnSpPr>
        <xdr:cNvPr id="75" name="直線コネクタ 74"/>
        <xdr:cNvCxnSpPr/>
      </xdr:nvCxnSpPr>
      <xdr:spPr>
        <a:xfrm>
          <a:off x="1320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ポイント増加し、類似団体平均・全国平均を大きく上回っている。原因としては、指定管理者制度により、職員人件費等から委託料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へのシフトが起きていることなどが原因と考えられる。</a:t>
          </a:r>
        </a:p>
        <a:p>
          <a:r>
            <a:rPr kumimoji="1" lang="ja-JP" altLang="en-US" sz="1300">
              <a:latin typeface="ＭＳ Ｐゴシック" panose="020B0600070205080204" pitchFamily="50" charset="-128"/>
              <a:ea typeface="ＭＳ Ｐゴシック" panose="020B0600070205080204" pitchFamily="50" charset="-128"/>
            </a:rPr>
            <a:t>　今後も可能なものは順次民間委託を進めていく予定であるが、必要性について精査し、安易な業務委託を増やさないように努める。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20</xdr:row>
      <xdr:rowOff>12700</xdr:rowOff>
    </xdr:to>
    <xdr:cxnSp macro="">
      <xdr:nvCxnSpPr>
        <xdr:cNvPr id="129" name="直線コネクタ 128"/>
        <xdr:cNvCxnSpPr/>
      </xdr:nvCxnSpPr>
      <xdr:spPr>
        <a:xfrm>
          <a:off x="15671800" y="31695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83457</xdr:rowOff>
    </xdr:to>
    <xdr:cxnSp macro="">
      <xdr:nvCxnSpPr>
        <xdr:cNvPr id="132" name="直線コネクタ 131"/>
        <xdr:cNvCxnSpPr/>
      </xdr:nvCxnSpPr>
      <xdr:spPr>
        <a:xfrm>
          <a:off x="14782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18</xdr:row>
      <xdr:rowOff>18143</xdr:rowOff>
    </xdr:to>
    <xdr:cxnSp macro="">
      <xdr:nvCxnSpPr>
        <xdr:cNvPr id="135" name="直線コネクタ 134"/>
        <xdr:cNvCxnSpPr/>
      </xdr:nvCxnSpPr>
      <xdr:spPr>
        <a:xfrm>
          <a:off x="13893800" y="2951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87086</xdr:rowOff>
    </xdr:from>
    <xdr:to>
      <xdr:col>74</xdr:col>
      <xdr:colOff>31750</xdr:colOff>
      <xdr:row>15</xdr:row>
      <xdr:rowOff>17236</xdr:rowOff>
    </xdr:to>
    <xdr:sp macro="" textlink="">
      <xdr:nvSpPr>
        <xdr:cNvPr id="136" name="フローチャート: 判断 135"/>
        <xdr:cNvSpPr/>
      </xdr:nvSpPr>
      <xdr:spPr>
        <a:xfrm>
          <a:off x="14732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37" name="テキスト ボックス 136"/>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37193</xdr:rowOff>
    </xdr:to>
    <xdr:cxnSp macro="">
      <xdr:nvCxnSpPr>
        <xdr:cNvPr id="138" name="直線コネクタ 137"/>
        <xdr:cNvCxnSpPr/>
      </xdr:nvCxnSpPr>
      <xdr:spPr>
        <a:xfrm>
          <a:off x="13004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8" name="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ポイント増加した。栃木県平均・全国平均を下回っているが、ここ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年間で見ると一番の高水準になっている。原因としては、社会福祉総務費・児童福祉費等の増加等が挙げられる。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今後も施策の現状分析を続け、コストの削減に努める。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82550</xdr:rowOff>
    </xdr:to>
    <xdr:cxnSp macro="">
      <xdr:nvCxnSpPr>
        <xdr:cNvPr id="190" name="直線コネクタ 189"/>
        <xdr:cNvCxnSpPr/>
      </xdr:nvCxnSpPr>
      <xdr:spPr>
        <a:xfrm>
          <a:off x="3987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6350</xdr:rowOff>
    </xdr:to>
    <xdr:cxnSp macro="">
      <xdr:nvCxnSpPr>
        <xdr:cNvPr id="193" name="直線コネクタ 192"/>
        <xdr:cNvCxnSpPr/>
      </xdr:nvCxnSpPr>
      <xdr:spPr>
        <a:xfrm>
          <a:off x="3098800" y="9613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76200</xdr:rowOff>
    </xdr:to>
    <xdr:cxnSp macro="">
      <xdr:nvCxnSpPr>
        <xdr:cNvPr id="196" name="直線コネクタ 195"/>
        <xdr:cNvCxnSpPr/>
      </xdr:nvCxnSpPr>
      <xdr:spPr>
        <a:xfrm flipV="1">
          <a:off x="2209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8" name="テキスト ボックス 197"/>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9" name="直線コネクタ 198"/>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9" name="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2" name="テキスト ボックス 21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％減少となっており、類似団体・栃木県平均は下回っている。</a:t>
          </a:r>
        </a:p>
        <a:p>
          <a:r>
            <a:rPr kumimoji="1" lang="ja-JP" altLang="en-US" sz="1300">
              <a:latin typeface="ＭＳ Ｐゴシック" panose="020B0600070205080204" pitchFamily="50" charset="-128"/>
              <a:ea typeface="ＭＳ Ｐゴシック" panose="020B0600070205080204" pitchFamily="50" charset="-128"/>
            </a:rPr>
            <a:t>　今後も下水道事業等への基準外繰出の削減を図ることなどにより、できる限り普通会計の負担を減らすように努める。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43180</xdr:rowOff>
    </xdr:to>
    <xdr:cxnSp macro="">
      <xdr:nvCxnSpPr>
        <xdr:cNvPr id="251" name="直線コネクタ 250"/>
        <xdr:cNvCxnSpPr/>
      </xdr:nvCxnSpPr>
      <xdr:spPr>
        <a:xfrm flipV="1">
          <a:off x="15671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43180</xdr:rowOff>
    </xdr:to>
    <xdr:cxnSp macro="">
      <xdr:nvCxnSpPr>
        <xdr:cNvPr id="254" name="直線コネクタ 253"/>
        <xdr:cNvCxnSpPr/>
      </xdr:nvCxnSpPr>
      <xdr:spPr>
        <a:xfrm>
          <a:off x="14782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73660</xdr:rowOff>
    </xdr:to>
    <xdr:cxnSp macro="">
      <xdr:nvCxnSpPr>
        <xdr:cNvPr id="257" name="直線コネクタ 256"/>
        <xdr:cNvCxnSpPr/>
      </xdr:nvCxnSpPr>
      <xdr:spPr>
        <a:xfrm flipV="1">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73660</xdr:rowOff>
    </xdr:to>
    <xdr:cxnSp macro="">
      <xdr:nvCxnSpPr>
        <xdr:cNvPr id="260" name="直線コネクタ 259"/>
        <xdr:cNvCxnSpPr/>
      </xdr:nvCxnSpPr>
      <xdr:spPr>
        <a:xfrm>
          <a:off x="13004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は下回っているものの、依然として高い水準にある。要因としては一部事務組合に対する負担金が多額になっていることが挙げられ、特に消防費・清掃費に係る負担金が大部分を占めている。</a:t>
          </a:r>
        </a:p>
        <a:p>
          <a:r>
            <a:rPr kumimoji="1" lang="ja-JP" altLang="en-US" sz="1300">
              <a:latin typeface="ＭＳ Ｐゴシック" panose="020B0600070205080204" pitchFamily="50" charset="-128"/>
              <a:ea typeface="ＭＳ Ｐゴシック" panose="020B0600070205080204" pitchFamily="50" charset="-128"/>
            </a:rPr>
            <a:t>　今後は、補助金審議会の結果を考慮した上で、適正な補助金支出へ向けた段階的削減や廃止も含め検討を進めていく。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122428</xdr:rowOff>
    </xdr:to>
    <xdr:cxnSp macro="">
      <xdr:nvCxnSpPr>
        <xdr:cNvPr id="309" name="直線コネクタ 308"/>
        <xdr:cNvCxnSpPr/>
      </xdr:nvCxnSpPr>
      <xdr:spPr>
        <a:xfrm flipV="1">
          <a:off x="15671800" y="6262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131572</xdr:rowOff>
    </xdr:to>
    <xdr:cxnSp macro="">
      <xdr:nvCxnSpPr>
        <xdr:cNvPr id="312" name="直線コネクタ 311"/>
        <xdr:cNvCxnSpPr/>
      </xdr:nvCxnSpPr>
      <xdr:spPr>
        <a:xfrm flipV="1">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131572</xdr:rowOff>
    </xdr:to>
    <xdr:cxnSp macro="">
      <xdr:nvCxnSpPr>
        <xdr:cNvPr id="315" name="直線コネクタ 314"/>
        <xdr:cNvCxnSpPr/>
      </xdr:nvCxnSpPr>
      <xdr:spPr>
        <a:xfrm>
          <a:off x="13893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6" name="フローチャート: 判断 315"/>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7" name="テキスト ボックス 31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94996</xdr:rowOff>
    </xdr:to>
    <xdr:cxnSp macro="">
      <xdr:nvCxnSpPr>
        <xdr:cNvPr id="318" name="直線コネクタ 317"/>
        <xdr:cNvCxnSpPr/>
      </xdr:nvCxnSpPr>
      <xdr:spPr>
        <a:xfrm>
          <a:off x="13004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0" name="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2" name="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3" name="テキスト ボックス 332"/>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5" name="テキスト ボックス 33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6" name="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7" name="テキスト ボックス 33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類似団体・全国平均を下回っているが、前年度比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年度債が約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億円と高額になったため、平成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年度より償還額の増加が要因となっている。</a:t>
          </a:r>
        </a:p>
        <a:p>
          <a:r>
            <a:rPr kumimoji="1" lang="ja-JP" altLang="en-US" sz="1300">
              <a:latin typeface="ＭＳ Ｐゴシック" panose="020B0600070205080204" pitchFamily="50" charset="-128"/>
              <a:ea typeface="ＭＳ Ｐゴシック" panose="020B0600070205080204" pitchFamily="50" charset="-128"/>
            </a:rPr>
            <a:t>　今後は公債費の抑制を図り，健全な財政運営に努めていきたい。</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161289</xdr:rowOff>
    </xdr:to>
    <xdr:cxnSp macro="">
      <xdr:nvCxnSpPr>
        <xdr:cNvPr id="370" name="直線コネクタ 369"/>
        <xdr:cNvCxnSpPr/>
      </xdr:nvCxnSpPr>
      <xdr:spPr>
        <a:xfrm>
          <a:off x="3987800" y="12959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100330</xdr:rowOff>
    </xdr:to>
    <xdr:cxnSp macro="">
      <xdr:nvCxnSpPr>
        <xdr:cNvPr id="373" name="直線コネクタ 372"/>
        <xdr:cNvCxnSpPr/>
      </xdr:nvCxnSpPr>
      <xdr:spPr>
        <a:xfrm>
          <a:off x="3098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153670</xdr:rowOff>
    </xdr:to>
    <xdr:cxnSp macro="">
      <xdr:nvCxnSpPr>
        <xdr:cNvPr id="376" name="直線コネクタ 375"/>
        <xdr:cNvCxnSpPr/>
      </xdr:nvCxnSpPr>
      <xdr:spPr>
        <a:xfrm flipV="1">
          <a:off x="2209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7" name="フローチャート: 判断 37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8" name="テキスト ボックス 377"/>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58420</xdr:rowOff>
    </xdr:to>
    <xdr:cxnSp macro="">
      <xdr:nvCxnSpPr>
        <xdr:cNvPr id="379" name="直線コネクタ 378"/>
        <xdr:cNvCxnSpPr/>
      </xdr:nvCxnSpPr>
      <xdr:spPr>
        <a:xfrm flipV="1">
          <a:off x="1320800" y="1301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1" name="楕円 390"/>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2" name="テキスト ボックス 391"/>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5" name="楕円 39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6" name="テキスト ボックス 39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ポイント増加したが、栃木県・全国平均を下まわっている。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今後も引き続き施策の現状分析を続け、コストの削減に努める。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5842</xdr:rowOff>
    </xdr:to>
    <xdr:cxnSp macro="">
      <xdr:nvCxnSpPr>
        <xdr:cNvPr id="429" name="直線コネクタ 428"/>
        <xdr:cNvCxnSpPr/>
      </xdr:nvCxnSpPr>
      <xdr:spPr>
        <a:xfrm>
          <a:off x="15671800" y="130886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58420</xdr:rowOff>
    </xdr:to>
    <xdr:cxnSp macro="">
      <xdr:nvCxnSpPr>
        <xdr:cNvPr id="432" name="直線コネクタ 431"/>
        <xdr:cNvCxnSpPr/>
      </xdr:nvCxnSpPr>
      <xdr:spPr>
        <a:xfrm>
          <a:off x="14782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75</xdr:row>
      <xdr:rowOff>161289</xdr:rowOff>
    </xdr:to>
    <xdr:cxnSp macro="">
      <xdr:nvCxnSpPr>
        <xdr:cNvPr id="435" name="直線コネクタ 434"/>
        <xdr:cNvCxnSpPr/>
      </xdr:nvCxnSpPr>
      <xdr:spPr>
        <a:xfrm>
          <a:off x="13893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105918</xdr:rowOff>
    </xdr:from>
    <xdr:to>
      <xdr:col>74</xdr:col>
      <xdr:colOff>31750</xdr:colOff>
      <xdr:row>76</xdr:row>
      <xdr:rowOff>36069</xdr:rowOff>
    </xdr:to>
    <xdr:sp macro="" textlink="">
      <xdr:nvSpPr>
        <xdr:cNvPr id="436" name="フローチャート: 判断 435"/>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37" name="テキスト ボックス 436"/>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152146</xdr:rowOff>
    </xdr:to>
    <xdr:cxnSp macro="">
      <xdr:nvCxnSpPr>
        <xdr:cNvPr id="438" name="直線コネクタ 437"/>
        <xdr:cNvCxnSpPr/>
      </xdr:nvCxnSpPr>
      <xdr:spPr>
        <a:xfrm>
          <a:off x="13004800" y="12924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8" name="楕円 44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9"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0" name="楕円 449"/>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1" name="テキスト ボックス 450"/>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2" name="楕円 451"/>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53" name="テキスト ボックス 45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4" name="楕円 453"/>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5" name="テキスト ボックス 454"/>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6" name="楕円 455"/>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7" name="テキスト ボックス 456"/>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158775</xdr:rowOff>
    </xdr:from>
    <xdr:to>
      <xdr:col>29</xdr:col>
      <xdr:colOff>127000</xdr:colOff>
      <xdr:row>17</xdr:row>
      <xdr:rowOff>23787</xdr:rowOff>
    </xdr:to>
    <xdr:cxnSp macro="">
      <xdr:nvCxnSpPr>
        <xdr:cNvPr id="50" name="直線コネクタ 49"/>
        <xdr:cNvCxnSpPr/>
      </xdr:nvCxnSpPr>
      <xdr:spPr bwMode="auto">
        <a:xfrm flipV="1">
          <a:off x="5003800" y="2949600"/>
          <a:ext cx="6477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154813</xdr:rowOff>
    </xdr:from>
    <xdr:to>
      <xdr:col>26</xdr:col>
      <xdr:colOff>50800</xdr:colOff>
      <xdr:row>17</xdr:row>
      <xdr:rowOff>23787</xdr:rowOff>
    </xdr:to>
    <xdr:cxnSp macro="">
      <xdr:nvCxnSpPr>
        <xdr:cNvPr id="53" name="直線コネクタ 52"/>
        <xdr:cNvCxnSpPr/>
      </xdr:nvCxnSpPr>
      <xdr:spPr bwMode="auto">
        <a:xfrm>
          <a:off x="4305300" y="2945638"/>
          <a:ext cx="6985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153041</xdr:rowOff>
    </xdr:from>
    <xdr:to>
      <xdr:col>22</xdr:col>
      <xdr:colOff>114300</xdr:colOff>
      <xdr:row>16</xdr:row>
      <xdr:rowOff>154813</xdr:rowOff>
    </xdr:to>
    <xdr:cxnSp macro="">
      <xdr:nvCxnSpPr>
        <xdr:cNvPr id="56" name="直線コネクタ 55"/>
        <xdr:cNvCxnSpPr/>
      </xdr:nvCxnSpPr>
      <xdr:spPr bwMode="auto">
        <a:xfrm>
          <a:off x="3606800" y="2943866"/>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49854</xdr:rowOff>
    </xdr:from>
    <xdr:to>
      <xdr:col>22</xdr:col>
      <xdr:colOff>165100</xdr:colOff>
      <xdr:row>13</xdr:row>
      <xdr:rowOff>151454</xdr:rowOff>
    </xdr:to>
    <xdr:sp macro="" textlink="">
      <xdr:nvSpPr>
        <xdr:cNvPr id="57" name="フローチャート: 判断 56"/>
        <xdr:cNvSpPr/>
      </xdr:nvSpPr>
      <xdr:spPr bwMode="auto">
        <a:xfrm>
          <a:off x="42545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161631</xdr:rowOff>
    </xdr:from>
    <xdr:ext cx="762000" cy="259045"/>
    <xdr:sp macro="" textlink="">
      <xdr:nvSpPr>
        <xdr:cNvPr id="58" name="テキスト ボックス 57"/>
        <xdr:cNvSpPr txBox="1"/>
      </xdr:nvSpPr>
      <xdr:spPr>
        <a:xfrm>
          <a:off x="3924300" y="20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153041</xdr:rowOff>
    </xdr:from>
    <xdr:to>
      <xdr:col>18</xdr:col>
      <xdr:colOff>177800</xdr:colOff>
      <xdr:row>17</xdr:row>
      <xdr:rowOff>23558</xdr:rowOff>
    </xdr:to>
    <xdr:cxnSp macro="">
      <xdr:nvCxnSpPr>
        <xdr:cNvPr id="59" name="直線コネクタ 58"/>
        <xdr:cNvCxnSpPr/>
      </xdr:nvCxnSpPr>
      <xdr:spPr bwMode="auto">
        <a:xfrm flipV="1">
          <a:off x="2908300" y="2943866"/>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107975</xdr:rowOff>
    </xdr:from>
    <xdr:to>
      <xdr:col>29</xdr:col>
      <xdr:colOff>177800</xdr:colOff>
      <xdr:row>17</xdr:row>
      <xdr:rowOff>38125</xdr:rowOff>
    </xdr:to>
    <xdr:sp macro="" textlink="">
      <xdr:nvSpPr>
        <xdr:cNvPr id="69" name="楕円 68"/>
        <xdr:cNvSpPr/>
      </xdr:nvSpPr>
      <xdr:spPr bwMode="auto">
        <a:xfrm>
          <a:off x="5600700" y="28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80052</xdr:rowOff>
    </xdr:from>
    <xdr:ext cx="762000" cy="259045"/>
    <xdr:sp macro="" textlink="">
      <xdr:nvSpPr>
        <xdr:cNvPr id="70" name="人口1人当たり決算額の推移該当値テキスト130"/>
        <xdr:cNvSpPr txBox="1"/>
      </xdr:nvSpPr>
      <xdr:spPr>
        <a:xfrm>
          <a:off x="5740400" y="28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144437</xdr:rowOff>
    </xdr:from>
    <xdr:to>
      <xdr:col>26</xdr:col>
      <xdr:colOff>101600</xdr:colOff>
      <xdr:row>17</xdr:row>
      <xdr:rowOff>74587</xdr:rowOff>
    </xdr:to>
    <xdr:sp macro="" textlink="">
      <xdr:nvSpPr>
        <xdr:cNvPr id="71" name="楕円 70"/>
        <xdr:cNvSpPr/>
      </xdr:nvSpPr>
      <xdr:spPr bwMode="auto">
        <a:xfrm>
          <a:off x="4953000" y="293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59364</xdr:rowOff>
    </xdr:from>
    <xdr:ext cx="736600" cy="259045"/>
    <xdr:sp macro="" textlink="">
      <xdr:nvSpPr>
        <xdr:cNvPr id="72" name="テキスト ボックス 71"/>
        <xdr:cNvSpPr txBox="1"/>
      </xdr:nvSpPr>
      <xdr:spPr>
        <a:xfrm>
          <a:off x="4622800" y="302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104013</xdr:rowOff>
    </xdr:from>
    <xdr:to>
      <xdr:col>22</xdr:col>
      <xdr:colOff>165100</xdr:colOff>
      <xdr:row>17</xdr:row>
      <xdr:rowOff>34163</xdr:rowOff>
    </xdr:to>
    <xdr:sp macro="" textlink="">
      <xdr:nvSpPr>
        <xdr:cNvPr id="73" name="楕円 72"/>
        <xdr:cNvSpPr/>
      </xdr:nvSpPr>
      <xdr:spPr bwMode="auto">
        <a:xfrm>
          <a:off x="4254500" y="289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18940</xdr:rowOff>
    </xdr:from>
    <xdr:ext cx="762000" cy="259045"/>
    <xdr:sp macro="" textlink="">
      <xdr:nvSpPr>
        <xdr:cNvPr id="74" name="テキスト ボックス 73"/>
        <xdr:cNvSpPr txBox="1"/>
      </xdr:nvSpPr>
      <xdr:spPr>
        <a:xfrm>
          <a:off x="3924300" y="298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102241</xdr:rowOff>
    </xdr:from>
    <xdr:to>
      <xdr:col>19</xdr:col>
      <xdr:colOff>38100</xdr:colOff>
      <xdr:row>17</xdr:row>
      <xdr:rowOff>32391</xdr:rowOff>
    </xdr:to>
    <xdr:sp macro="" textlink="">
      <xdr:nvSpPr>
        <xdr:cNvPr id="75" name="楕円 74"/>
        <xdr:cNvSpPr/>
      </xdr:nvSpPr>
      <xdr:spPr bwMode="auto">
        <a:xfrm>
          <a:off x="3556000" y="289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17168</xdr:rowOff>
    </xdr:from>
    <xdr:ext cx="762000" cy="259045"/>
    <xdr:sp macro="" textlink="">
      <xdr:nvSpPr>
        <xdr:cNvPr id="76" name="テキスト ボックス 75"/>
        <xdr:cNvSpPr txBox="1"/>
      </xdr:nvSpPr>
      <xdr:spPr>
        <a:xfrm>
          <a:off x="3225800" y="297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144208</xdr:rowOff>
    </xdr:from>
    <xdr:to>
      <xdr:col>15</xdr:col>
      <xdr:colOff>101600</xdr:colOff>
      <xdr:row>17</xdr:row>
      <xdr:rowOff>74358</xdr:rowOff>
    </xdr:to>
    <xdr:sp macro="" textlink="">
      <xdr:nvSpPr>
        <xdr:cNvPr id="77" name="楕円 76"/>
        <xdr:cNvSpPr/>
      </xdr:nvSpPr>
      <xdr:spPr bwMode="auto">
        <a:xfrm>
          <a:off x="2857500" y="293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59135</xdr:rowOff>
    </xdr:from>
    <xdr:ext cx="762000" cy="259045"/>
    <xdr:sp macro="" textlink="">
      <xdr:nvSpPr>
        <xdr:cNvPr id="78" name="テキスト ボックス 77"/>
        <xdr:cNvSpPr txBox="1"/>
      </xdr:nvSpPr>
      <xdr:spPr>
        <a:xfrm>
          <a:off x="2527300" y="302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8494</xdr:rowOff>
    </xdr:from>
    <xdr:to>
      <xdr:col>29</xdr:col>
      <xdr:colOff>127000</xdr:colOff>
      <xdr:row>37</xdr:row>
      <xdr:rowOff>27033</xdr:rowOff>
    </xdr:to>
    <xdr:cxnSp macro="">
      <xdr:nvCxnSpPr>
        <xdr:cNvPr id="110" name="直線コネクタ 109"/>
        <xdr:cNvCxnSpPr/>
      </xdr:nvCxnSpPr>
      <xdr:spPr bwMode="auto">
        <a:xfrm>
          <a:off x="5003800" y="7133194"/>
          <a:ext cx="647700" cy="1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8494</xdr:rowOff>
    </xdr:from>
    <xdr:to>
      <xdr:col>26</xdr:col>
      <xdr:colOff>50800</xdr:colOff>
      <xdr:row>37</xdr:row>
      <xdr:rowOff>10963</xdr:rowOff>
    </xdr:to>
    <xdr:cxnSp macro="">
      <xdr:nvCxnSpPr>
        <xdr:cNvPr id="113" name="直線コネクタ 112"/>
        <xdr:cNvCxnSpPr/>
      </xdr:nvCxnSpPr>
      <xdr:spPr bwMode="auto">
        <a:xfrm flipV="1">
          <a:off x="4305300" y="7133194"/>
          <a:ext cx="6985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10963</xdr:rowOff>
    </xdr:from>
    <xdr:to>
      <xdr:col>22</xdr:col>
      <xdr:colOff>114300</xdr:colOff>
      <xdr:row>37</xdr:row>
      <xdr:rowOff>14918</xdr:rowOff>
    </xdr:to>
    <xdr:cxnSp macro="">
      <xdr:nvCxnSpPr>
        <xdr:cNvPr id="116" name="直線コネクタ 115"/>
        <xdr:cNvCxnSpPr/>
      </xdr:nvCxnSpPr>
      <xdr:spPr bwMode="auto">
        <a:xfrm flipV="1">
          <a:off x="3606800" y="7135663"/>
          <a:ext cx="698500" cy="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310209</xdr:rowOff>
    </xdr:from>
    <xdr:ext cx="762000" cy="259045"/>
    <xdr:sp macro="" textlink="">
      <xdr:nvSpPr>
        <xdr:cNvPr id="118" name="テキスト ボックス 117"/>
        <xdr:cNvSpPr txBox="1"/>
      </xdr:nvSpPr>
      <xdr:spPr>
        <a:xfrm>
          <a:off x="3924300" y="65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84824</xdr:rowOff>
    </xdr:from>
    <xdr:to>
      <xdr:col>18</xdr:col>
      <xdr:colOff>177800</xdr:colOff>
      <xdr:row>37</xdr:row>
      <xdr:rowOff>14918</xdr:rowOff>
    </xdr:to>
    <xdr:cxnSp macro="">
      <xdr:nvCxnSpPr>
        <xdr:cNvPr id="119" name="直線コネクタ 118"/>
        <xdr:cNvCxnSpPr/>
      </xdr:nvCxnSpPr>
      <xdr:spPr bwMode="auto">
        <a:xfrm>
          <a:off x="2908300" y="7038074"/>
          <a:ext cx="698500" cy="10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147683</xdr:rowOff>
    </xdr:from>
    <xdr:to>
      <xdr:col>29</xdr:col>
      <xdr:colOff>177800</xdr:colOff>
      <xdr:row>37</xdr:row>
      <xdr:rowOff>77833</xdr:rowOff>
    </xdr:to>
    <xdr:sp macro="" textlink="">
      <xdr:nvSpPr>
        <xdr:cNvPr id="129" name="楕円 128"/>
        <xdr:cNvSpPr/>
      </xdr:nvSpPr>
      <xdr:spPr bwMode="auto">
        <a:xfrm>
          <a:off x="56007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119760</xdr:rowOff>
    </xdr:from>
    <xdr:ext cx="762000" cy="259045"/>
    <xdr:sp macro="" textlink="">
      <xdr:nvSpPr>
        <xdr:cNvPr id="130" name="人口1人当たり決算額の推移該当値テキスト445"/>
        <xdr:cNvSpPr txBox="1"/>
      </xdr:nvSpPr>
      <xdr:spPr>
        <a:xfrm>
          <a:off x="5740400" y="70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129144</xdr:rowOff>
    </xdr:from>
    <xdr:to>
      <xdr:col>26</xdr:col>
      <xdr:colOff>101600</xdr:colOff>
      <xdr:row>37</xdr:row>
      <xdr:rowOff>59294</xdr:rowOff>
    </xdr:to>
    <xdr:sp macro="" textlink="">
      <xdr:nvSpPr>
        <xdr:cNvPr id="131" name="楕円 130"/>
        <xdr:cNvSpPr/>
      </xdr:nvSpPr>
      <xdr:spPr bwMode="auto">
        <a:xfrm>
          <a:off x="4953000" y="708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44071</xdr:rowOff>
    </xdr:from>
    <xdr:ext cx="736600" cy="259045"/>
    <xdr:sp macro="" textlink="">
      <xdr:nvSpPr>
        <xdr:cNvPr id="132" name="テキスト ボックス 131"/>
        <xdr:cNvSpPr txBox="1"/>
      </xdr:nvSpPr>
      <xdr:spPr>
        <a:xfrm>
          <a:off x="4622800" y="71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131613</xdr:rowOff>
    </xdr:from>
    <xdr:to>
      <xdr:col>22</xdr:col>
      <xdr:colOff>165100</xdr:colOff>
      <xdr:row>37</xdr:row>
      <xdr:rowOff>61763</xdr:rowOff>
    </xdr:to>
    <xdr:sp macro="" textlink="">
      <xdr:nvSpPr>
        <xdr:cNvPr id="133" name="楕円 132"/>
        <xdr:cNvSpPr/>
      </xdr:nvSpPr>
      <xdr:spPr bwMode="auto">
        <a:xfrm>
          <a:off x="4254500" y="708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46540</xdr:rowOff>
    </xdr:from>
    <xdr:ext cx="762000" cy="259045"/>
    <xdr:sp macro="" textlink="">
      <xdr:nvSpPr>
        <xdr:cNvPr id="134" name="テキスト ボックス 133"/>
        <xdr:cNvSpPr txBox="1"/>
      </xdr:nvSpPr>
      <xdr:spPr>
        <a:xfrm>
          <a:off x="3924300" y="71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135568</xdr:rowOff>
    </xdr:from>
    <xdr:to>
      <xdr:col>19</xdr:col>
      <xdr:colOff>38100</xdr:colOff>
      <xdr:row>37</xdr:row>
      <xdr:rowOff>65718</xdr:rowOff>
    </xdr:to>
    <xdr:sp macro="" textlink="">
      <xdr:nvSpPr>
        <xdr:cNvPr id="135" name="楕円 134"/>
        <xdr:cNvSpPr/>
      </xdr:nvSpPr>
      <xdr:spPr bwMode="auto">
        <a:xfrm>
          <a:off x="3556000" y="70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50495</xdr:rowOff>
    </xdr:from>
    <xdr:ext cx="762000" cy="259045"/>
    <xdr:sp macro="" textlink="">
      <xdr:nvSpPr>
        <xdr:cNvPr id="136" name="テキスト ボックス 135"/>
        <xdr:cNvSpPr txBox="1"/>
      </xdr:nvSpPr>
      <xdr:spPr>
        <a:xfrm>
          <a:off x="3225800" y="71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34024</xdr:rowOff>
    </xdr:from>
    <xdr:to>
      <xdr:col>15</xdr:col>
      <xdr:colOff>101600</xdr:colOff>
      <xdr:row>36</xdr:row>
      <xdr:rowOff>135624</xdr:rowOff>
    </xdr:to>
    <xdr:sp macro="" textlink="">
      <xdr:nvSpPr>
        <xdr:cNvPr id="137" name="楕円 136"/>
        <xdr:cNvSpPr/>
      </xdr:nvSpPr>
      <xdr:spPr bwMode="auto">
        <a:xfrm>
          <a:off x="2857500" y="69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120401</xdr:rowOff>
    </xdr:from>
    <xdr:ext cx="762000" cy="259045"/>
    <xdr:sp macro="" textlink="">
      <xdr:nvSpPr>
        <xdr:cNvPr id="138" name="テキスト ボックス 137"/>
        <xdr:cNvSpPr txBox="1"/>
      </xdr:nvSpPr>
      <xdr:spPr>
        <a:xfrm>
          <a:off x="2527300" y="707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91713</xdr:rowOff>
    </xdr:from>
    <xdr:to>
      <xdr:col>24</xdr:col>
      <xdr:colOff>63500</xdr:colOff>
      <xdr:row>37</xdr:row>
      <xdr:rowOff>106172</xdr:rowOff>
    </xdr:to>
    <xdr:cxnSp macro="">
      <xdr:nvCxnSpPr>
        <xdr:cNvPr id="61" name="直線コネクタ 60"/>
        <xdr:cNvCxnSpPr/>
      </xdr:nvCxnSpPr>
      <xdr:spPr>
        <a:xfrm flipV="1">
          <a:off x="3797300" y="6435363"/>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79959</xdr:rowOff>
    </xdr:from>
    <xdr:to>
      <xdr:col>19</xdr:col>
      <xdr:colOff>177800</xdr:colOff>
      <xdr:row>37</xdr:row>
      <xdr:rowOff>106172</xdr:rowOff>
    </xdr:to>
    <xdr:cxnSp macro="">
      <xdr:nvCxnSpPr>
        <xdr:cNvPr id="64" name="直線コネクタ 63"/>
        <xdr:cNvCxnSpPr/>
      </xdr:nvCxnSpPr>
      <xdr:spPr>
        <a:xfrm>
          <a:off x="2908300" y="6423609"/>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79959</xdr:rowOff>
    </xdr:from>
    <xdr:to>
      <xdr:col>15</xdr:col>
      <xdr:colOff>50800</xdr:colOff>
      <xdr:row>37</xdr:row>
      <xdr:rowOff>80931</xdr:rowOff>
    </xdr:to>
    <xdr:cxnSp macro="">
      <xdr:nvCxnSpPr>
        <xdr:cNvPr id="67" name="直線コネクタ 66"/>
        <xdr:cNvCxnSpPr/>
      </xdr:nvCxnSpPr>
      <xdr:spPr>
        <a:xfrm flipV="1">
          <a:off x="2019300" y="642360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96939</xdr:rowOff>
    </xdr:from>
    <xdr:to>
      <xdr:col>15</xdr:col>
      <xdr:colOff>101600</xdr:colOff>
      <xdr:row>34</xdr:row>
      <xdr:rowOff>27089</xdr:rowOff>
    </xdr:to>
    <xdr:sp macro="" textlink="">
      <xdr:nvSpPr>
        <xdr:cNvPr id="68" name="フローチャート: 判断 67"/>
        <xdr:cNvSpPr/>
      </xdr:nvSpPr>
      <xdr:spPr>
        <a:xfrm>
          <a:off x="2857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43616</xdr:rowOff>
    </xdr:from>
    <xdr:ext cx="534377" cy="259045"/>
    <xdr:sp macro="" textlink="">
      <xdr:nvSpPr>
        <xdr:cNvPr id="69" name="テキスト ボックス 68"/>
        <xdr:cNvSpPr txBox="1"/>
      </xdr:nvSpPr>
      <xdr:spPr>
        <a:xfrm>
          <a:off x="2641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80931</xdr:rowOff>
    </xdr:from>
    <xdr:to>
      <xdr:col>10</xdr:col>
      <xdr:colOff>114300</xdr:colOff>
      <xdr:row>37</xdr:row>
      <xdr:rowOff>94113</xdr:rowOff>
    </xdr:to>
    <xdr:cxnSp macro="">
      <xdr:nvCxnSpPr>
        <xdr:cNvPr id="70" name="直線コネクタ 69"/>
        <xdr:cNvCxnSpPr/>
      </xdr:nvCxnSpPr>
      <xdr:spPr>
        <a:xfrm flipV="1">
          <a:off x="1130300" y="6424581"/>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40913</xdr:rowOff>
    </xdr:from>
    <xdr:to>
      <xdr:col>24</xdr:col>
      <xdr:colOff>114300</xdr:colOff>
      <xdr:row>37</xdr:row>
      <xdr:rowOff>142513</xdr:rowOff>
    </xdr:to>
    <xdr:sp macro="" textlink="">
      <xdr:nvSpPr>
        <xdr:cNvPr id="80" name="楕円 79"/>
        <xdr:cNvSpPr/>
      </xdr:nvSpPr>
      <xdr:spPr>
        <a:xfrm>
          <a:off x="4584700" y="63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19340</xdr:rowOff>
    </xdr:from>
    <xdr:ext cx="534377" cy="259045"/>
    <xdr:sp macro="" textlink="">
      <xdr:nvSpPr>
        <xdr:cNvPr id="81" name="人件費該当値テキスト"/>
        <xdr:cNvSpPr txBox="1"/>
      </xdr:nvSpPr>
      <xdr:spPr>
        <a:xfrm>
          <a:off x="4686300" y="63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55372</xdr:rowOff>
    </xdr:from>
    <xdr:to>
      <xdr:col>20</xdr:col>
      <xdr:colOff>38100</xdr:colOff>
      <xdr:row>37</xdr:row>
      <xdr:rowOff>156972</xdr:rowOff>
    </xdr:to>
    <xdr:sp macro="" textlink="">
      <xdr:nvSpPr>
        <xdr:cNvPr id="82" name="楕円 81"/>
        <xdr:cNvSpPr/>
      </xdr:nvSpPr>
      <xdr:spPr>
        <a:xfrm>
          <a:off x="3746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148099</xdr:rowOff>
    </xdr:from>
    <xdr:ext cx="534377" cy="259045"/>
    <xdr:sp macro="" textlink="">
      <xdr:nvSpPr>
        <xdr:cNvPr id="83" name="テキスト ボックス 82"/>
        <xdr:cNvSpPr txBox="1"/>
      </xdr:nvSpPr>
      <xdr:spPr>
        <a:xfrm>
          <a:off x="3530111" y="64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29159</xdr:rowOff>
    </xdr:from>
    <xdr:to>
      <xdr:col>15</xdr:col>
      <xdr:colOff>101600</xdr:colOff>
      <xdr:row>37</xdr:row>
      <xdr:rowOff>130759</xdr:rowOff>
    </xdr:to>
    <xdr:sp macro="" textlink="">
      <xdr:nvSpPr>
        <xdr:cNvPr id="84" name="楕円 83"/>
        <xdr:cNvSpPr/>
      </xdr:nvSpPr>
      <xdr:spPr>
        <a:xfrm>
          <a:off x="2857500" y="6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121886</xdr:rowOff>
    </xdr:from>
    <xdr:ext cx="534377" cy="259045"/>
    <xdr:sp macro="" textlink="">
      <xdr:nvSpPr>
        <xdr:cNvPr id="85" name="テキスト ボックス 84"/>
        <xdr:cNvSpPr txBox="1"/>
      </xdr:nvSpPr>
      <xdr:spPr>
        <a:xfrm>
          <a:off x="2641111" y="64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30131</xdr:rowOff>
    </xdr:from>
    <xdr:to>
      <xdr:col>10</xdr:col>
      <xdr:colOff>165100</xdr:colOff>
      <xdr:row>37</xdr:row>
      <xdr:rowOff>131731</xdr:rowOff>
    </xdr:to>
    <xdr:sp macro="" textlink="">
      <xdr:nvSpPr>
        <xdr:cNvPr id="86" name="楕円 85"/>
        <xdr:cNvSpPr/>
      </xdr:nvSpPr>
      <xdr:spPr>
        <a:xfrm>
          <a:off x="1968500" y="63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122858</xdr:rowOff>
    </xdr:from>
    <xdr:ext cx="534377" cy="259045"/>
    <xdr:sp macro="" textlink="">
      <xdr:nvSpPr>
        <xdr:cNvPr id="87" name="テキスト ボックス 86"/>
        <xdr:cNvSpPr txBox="1"/>
      </xdr:nvSpPr>
      <xdr:spPr>
        <a:xfrm>
          <a:off x="1752111" y="6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43313</xdr:rowOff>
    </xdr:from>
    <xdr:to>
      <xdr:col>6</xdr:col>
      <xdr:colOff>38100</xdr:colOff>
      <xdr:row>37</xdr:row>
      <xdr:rowOff>144913</xdr:rowOff>
    </xdr:to>
    <xdr:sp macro="" textlink="">
      <xdr:nvSpPr>
        <xdr:cNvPr id="88" name="楕円 87"/>
        <xdr:cNvSpPr/>
      </xdr:nvSpPr>
      <xdr:spPr>
        <a:xfrm>
          <a:off x="1079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136041</xdr:rowOff>
    </xdr:from>
    <xdr:ext cx="534377" cy="259045"/>
    <xdr:sp macro="" textlink="">
      <xdr:nvSpPr>
        <xdr:cNvPr id="89" name="テキスト ボックス 88"/>
        <xdr:cNvSpPr txBox="1"/>
      </xdr:nvSpPr>
      <xdr:spPr>
        <a:xfrm>
          <a:off x="863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163025</xdr:rowOff>
    </xdr:from>
    <xdr:to>
      <xdr:col>24</xdr:col>
      <xdr:colOff>63500</xdr:colOff>
      <xdr:row>57</xdr:row>
      <xdr:rowOff>164575</xdr:rowOff>
    </xdr:to>
    <xdr:cxnSp macro="">
      <xdr:nvCxnSpPr>
        <xdr:cNvPr id="118" name="直線コネクタ 117"/>
        <xdr:cNvCxnSpPr/>
      </xdr:nvCxnSpPr>
      <xdr:spPr>
        <a:xfrm flipV="1">
          <a:off x="3797300" y="9935675"/>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159584</xdr:rowOff>
    </xdr:from>
    <xdr:to>
      <xdr:col>19</xdr:col>
      <xdr:colOff>177800</xdr:colOff>
      <xdr:row>57</xdr:row>
      <xdr:rowOff>164575</xdr:rowOff>
    </xdr:to>
    <xdr:cxnSp macro="">
      <xdr:nvCxnSpPr>
        <xdr:cNvPr id="121" name="直線コネクタ 120"/>
        <xdr:cNvCxnSpPr/>
      </xdr:nvCxnSpPr>
      <xdr:spPr>
        <a:xfrm>
          <a:off x="2908300" y="9932234"/>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159584</xdr:rowOff>
    </xdr:from>
    <xdr:to>
      <xdr:col>15</xdr:col>
      <xdr:colOff>50800</xdr:colOff>
      <xdr:row>57</xdr:row>
      <xdr:rowOff>169467</xdr:rowOff>
    </xdr:to>
    <xdr:cxnSp macro="">
      <xdr:nvCxnSpPr>
        <xdr:cNvPr id="124" name="直線コネクタ 123"/>
        <xdr:cNvCxnSpPr/>
      </xdr:nvCxnSpPr>
      <xdr:spPr>
        <a:xfrm flipV="1">
          <a:off x="2019300" y="9932234"/>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70041</xdr:rowOff>
    </xdr:from>
    <xdr:to>
      <xdr:col>15</xdr:col>
      <xdr:colOff>101600</xdr:colOff>
      <xdr:row>58</xdr:row>
      <xdr:rowOff>191</xdr:rowOff>
    </xdr:to>
    <xdr:sp macro="" textlink="">
      <xdr:nvSpPr>
        <xdr:cNvPr id="125" name="フローチャート: 判断 124"/>
        <xdr:cNvSpPr/>
      </xdr:nvSpPr>
      <xdr:spPr>
        <a:xfrm>
          <a:off x="2857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16718</xdr:rowOff>
    </xdr:from>
    <xdr:ext cx="534377" cy="259045"/>
    <xdr:sp macro="" textlink="">
      <xdr:nvSpPr>
        <xdr:cNvPr id="126" name="テキスト ボックス 125"/>
        <xdr:cNvSpPr txBox="1"/>
      </xdr:nvSpPr>
      <xdr:spPr>
        <a:xfrm>
          <a:off x="2641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169467</xdr:rowOff>
    </xdr:from>
    <xdr:to>
      <xdr:col>10</xdr:col>
      <xdr:colOff>114300</xdr:colOff>
      <xdr:row>58</xdr:row>
      <xdr:rowOff>14751</xdr:rowOff>
    </xdr:to>
    <xdr:cxnSp macro="">
      <xdr:nvCxnSpPr>
        <xdr:cNvPr id="127" name="直線コネクタ 126"/>
        <xdr:cNvCxnSpPr/>
      </xdr:nvCxnSpPr>
      <xdr:spPr>
        <a:xfrm flipV="1">
          <a:off x="1130300" y="9942117"/>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112225</xdr:rowOff>
    </xdr:from>
    <xdr:to>
      <xdr:col>24</xdr:col>
      <xdr:colOff>114300</xdr:colOff>
      <xdr:row>58</xdr:row>
      <xdr:rowOff>42375</xdr:rowOff>
    </xdr:to>
    <xdr:sp macro="" textlink="">
      <xdr:nvSpPr>
        <xdr:cNvPr id="137" name="楕円 136"/>
        <xdr:cNvSpPr/>
      </xdr:nvSpPr>
      <xdr:spPr>
        <a:xfrm>
          <a:off x="4584700" y="98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113775</xdr:rowOff>
    </xdr:from>
    <xdr:to>
      <xdr:col>20</xdr:col>
      <xdr:colOff>38100</xdr:colOff>
      <xdr:row>58</xdr:row>
      <xdr:rowOff>43925</xdr:rowOff>
    </xdr:to>
    <xdr:sp macro="" textlink="">
      <xdr:nvSpPr>
        <xdr:cNvPr id="139" name="楕円 138"/>
        <xdr:cNvSpPr/>
      </xdr:nvSpPr>
      <xdr:spPr>
        <a:xfrm>
          <a:off x="3746500" y="98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35052</xdr:rowOff>
    </xdr:from>
    <xdr:ext cx="534377" cy="259045"/>
    <xdr:sp macro="" textlink="">
      <xdr:nvSpPr>
        <xdr:cNvPr id="140" name="テキスト ボックス 139"/>
        <xdr:cNvSpPr txBox="1"/>
      </xdr:nvSpPr>
      <xdr:spPr>
        <a:xfrm>
          <a:off x="3530111" y="99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108784</xdr:rowOff>
    </xdr:from>
    <xdr:to>
      <xdr:col>15</xdr:col>
      <xdr:colOff>101600</xdr:colOff>
      <xdr:row>58</xdr:row>
      <xdr:rowOff>38934</xdr:rowOff>
    </xdr:to>
    <xdr:sp macro="" textlink="">
      <xdr:nvSpPr>
        <xdr:cNvPr id="141" name="楕円 140"/>
        <xdr:cNvSpPr/>
      </xdr:nvSpPr>
      <xdr:spPr>
        <a:xfrm>
          <a:off x="2857500" y="98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30061</xdr:rowOff>
    </xdr:from>
    <xdr:ext cx="534377" cy="259045"/>
    <xdr:sp macro="" textlink="">
      <xdr:nvSpPr>
        <xdr:cNvPr id="142" name="テキスト ボックス 141"/>
        <xdr:cNvSpPr txBox="1"/>
      </xdr:nvSpPr>
      <xdr:spPr>
        <a:xfrm>
          <a:off x="2641111" y="9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118667</xdr:rowOff>
    </xdr:from>
    <xdr:to>
      <xdr:col>10</xdr:col>
      <xdr:colOff>165100</xdr:colOff>
      <xdr:row>58</xdr:row>
      <xdr:rowOff>48817</xdr:rowOff>
    </xdr:to>
    <xdr:sp macro="" textlink="">
      <xdr:nvSpPr>
        <xdr:cNvPr id="143" name="楕円 142"/>
        <xdr:cNvSpPr/>
      </xdr:nvSpPr>
      <xdr:spPr>
        <a:xfrm>
          <a:off x="1968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39944</xdr:rowOff>
    </xdr:from>
    <xdr:ext cx="534377" cy="259045"/>
    <xdr:sp macro="" textlink="">
      <xdr:nvSpPr>
        <xdr:cNvPr id="144" name="テキスト ボックス 143"/>
        <xdr:cNvSpPr txBox="1"/>
      </xdr:nvSpPr>
      <xdr:spPr>
        <a:xfrm>
          <a:off x="1752111" y="9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135401</xdr:rowOff>
    </xdr:from>
    <xdr:to>
      <xdr:col>6</xdr:col>
      <xdr:colOff>38100</xdr:colOff>
      <xdr:row>58</xdr:row>
      <xdr:rowOff>65551</xdr:rowOff>
    </xdr:to>
    <xdr:sp macro="" textlink="">
      <xdr:nvSpPr>
        <xdr:cNvPr id="145" name="楕円 144"/>
        <xdr:cNvSpPr/>
      </xdr:nvSpPr>
      <xdr:spPr>
        <a:xfrm>
          <a:off x="1079500" y="99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56678</xdr:rowOff>
    </xdr:from>
    <xdr:ext cx="534377" cy="259045"/>
    <xdr:sp macro="" textlink="">
      <xdr:nvSpPr>
        <xdr:cNvPr id="146" name="テキスト ボックス 145"/>
        <xdr:cNvSpPr txBox="1"/>
      </xdr:nvSpPr>
      <xdr:spPr>
        <a:xfrm>
          <a:off x="863111" y="100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75071</xdr:rowOff>
    </xdr:from>
    <xdr:to>
      <xdr:col>24</xdr:col>
      <xdr:colOff>63500</xdr:colOff>
      <xdr:row>79</xdr:row>
      <xdr:rowOff>77553</xdr:rowOff>
    </xdr:to>
    <xdr:cxnSp macro="">
      <xdr:nvCxnSpPr>
        <xdr:cNvPr id="177" name="直線コネクタ 176"/>
        <xdr:cNvCxnSpPr/>
      </xdr:nvCxnSpPr>
      <xdr:spPr>
        <a:xfrm>
          <a:off x="3797300" y="13619621"/>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75071</xdr:rowOff>
    </xdr:from>
    <xdr:to>
      <xdr:col>19</xdr:col>
      <xdr:colOff>177800</xdr:colOff>
      <xdr:row>79</xdr:row>
      <xdr:rowOff>75888</xdr:rowOff>
    </xdr:to>
    <xdr:cxnSp macro="">
      <xdr:nvCxnSpPr>
        <xdr:cNvPr id="180" name="直線コネクタ 179"/>
        <xdr:cNvCxnSpPr/>
      </xdr:nvCxnSpPr>
      <xdr:spPr>
        <a:xfrm flipV="1">
          <a:off x="2908300" y="1361962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43165</xdr:rowOff>
    </xdr:from>
    <xdr:to>
      <xdr:col>15</xdr:col>
      <xdr:colOff>50800</xdr:colOff>
      <xdr:row>79</xdr:row>
      <xdr:rowOff>75888</xdr:rowOff>
    </xdr:to>
    <xdr:cxnSp macro="">
      <xdr:nvCxnSpPr>
        <xdr:cNvPr id="183" name="直線コネクタ 182"/>
        <xdr:cNvCxnSpPr/>
      </xdr:nvCxnSpPr>
      <xdr:spPr>
        <a:xfrm>
          <a:off x="2019300" y="13587715"/>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21724</xdr:rowOff>
    </xdr:from>
    <xdr:to>
      <xdr:col>15</xdr:col>
      <xdr:colOff>101600</xdr:colOff>
      <xdr:row>78</xdr:row>
      <xdr:rowOff>123324</xdr:rowOff>
    </xdr:to>
    <xdr:sp macro="" textlink="">
      <xdr:nvSpPr>
        <xdr:cNvPr id="184" name="フローチャート: 判断 183"/>
        <xdr:cNvSpPr/>
      </xdr:nvSpPr>
      <xdr:spPr>
        <a:xfrm>
          <a:off x="2857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139851</xdr:rowOff>
    </xdr:from>
    <xdr:ext cx="469744" cy="259045"/>
    <xdr:sp macro="" textlink="">
      <xdr:nvSpPr>
        <xdr:cNvPr id="185" name="テキスト ボックス 184"/>
        <xdr:cNvSpPr txBox="1"/>
      </xdr:nvSpPr>
      <xdr:spPr>
        <a:xfrm>
          <a:off x="2673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168047</xdr:rowOff>
    </xdr:from>
    <xdr:to>
      <xdr:col>10</xdr:col>
      <xdr:colOff>114300</xdr:colOff>
      <xdr:row>79</xdr:row>
      <xdr:rowOff>43165</xdr:rowOff>
    </xdr:to>
    <xdr:cxnSp macro="">
      <xdr:nvCxnSpPr>
        <xdr:cNvPr id="186" name="直線コネクタ 185"/>
        <xdr:cNvCxnSpPr/>
      </xdr:nvCxnSpPr>
      <xdr:spPr>
        <a:xfrm>
          <a:off x="1130300" y="13541147"/>
          <a:ext cx="889000" cy="4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26753</xdr:rowOff>
    </xdr:from>
    <xdr:to>
      <xdr:col>24</xdr:col>
      <xdr:colOff>114300</xdr:colOff>
      <xdr:row>79</xdr:row>
      <xdr:rowOff>128353</xdr:rowOff>
    </xdr:to>
    <xdr:sp macro="" textlink="">
      <xdr:nvSpPr>
        <xdr:cNvPr id="196" name="楕円 195"/>
        <xdr:cNvSpPr/>
      </xdr:nvSpPr>
      <xdr:spPr>
        <a:xfrm>
          <a:off x="45847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113130</xdr:rowOff>
    </xdr:from>
    <xdr:ext cx="378565" cy="259045"/>
    <xdr:sp macro="" textlink="">
      <xdr:nvSpPr>
        <xdr:cNvPr id="197" name="維持補修費該当値テキスト"/>
        <xdr:cNvSpPr txBox="1"/>
      </xdr:nvSpPr>
      <xdr:spPr>
        <a:xfrm>
          <a:off x="4686300" y="134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24271</xdr:rowOff>
    </xdr:from>
    <xdr:to>
      <xdr:col>20</xdr:col>
      <xdr:colOff>38100</xdr:colOff>
      <xdr:row>79</xdr:row>
      <xdr:rowOff>125871</xdr:rowOff>
    </xdr:to>
    <xdr:sp macro="" textlink="">
      <xdr:nvSpPr>
        <xdr:cNvPr id="198" name="楕円 197"/>
        <xdr:cNvSpPr/>
      </xdr:nvSpPr>
      <xdr:spPr>
        <a:xfrm>
          <a:off x="3746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116998</xdr:rowOff>
    </xdr:from>
    <xdr:ext cx="378565" cy="259045"/>
    <xdr:sp macro="" textlink="">
      <xdr:nvSpPr>
        <xdr:cNvPr id="199" name="テキスト ボックス 198"/>
        <xdr:cNvSpPr txBox="1"/>
      </xdr:nvSpPr>
      <xdr:spPr>
        <a:xfrm>
          <a:off x="3608017" y="1366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25088</xdr:rowOff>
    </xdr:from>
    <xdr:to>
      <xdr:col>15</xdr:col>
      <xdr:colOff>101600</xdr:colOff>
      <xdr:row>79</xdr:row>
      <xdr:rowOff>126688</xdr:rowOff>
    </xdr:to>
    <xdr:sp macro="" textlink="">
      <xdr:nvSpPr>
        <xdr:cNvPr id="200" name="楕円 199"/>
        <xdr:cNvSpPr/>
      </xdr:nvSpPr>
      <xdr:spPr>
        <a:xfrm>
          <a:off x="2857500" y="13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117815</xdr:rowOff>
    </xdr:from>
    <xdr:ext cx="378565" cy="259045"/>
    <xdr:sp macro="" textlink="">
      <xdr:nvSpPr>
        <xdr:cNvPr id="201" name="テキスト ボックス 200"/>
        <xdr:cNvSpPr txBox="1"/>
      </xdr:nvSpPr>
      <xdr:spPr>
        <a:xfrm>
          <a:off x="2719017" y="1366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163815</xdr:rowOff>
    </xdr:from>
    <xdr:to>
      <xdr:col>10</xdr:col>
      <xdr:colOff>165100</xdr:colOff>
      <xdr:row>79</xdr:row>
      <xdr:rowOff>93965</xdr:rowOff>
    </xdr:to>
    <xdr:sp macro="" textlink="">
      <xdr:nvSpPr>
        <xdr:cNvPr id="202" name="楕円 201"/>
        <xdr:cNvSpPr/>
      </xdr:nvSpPr>
      <xdr:spPr>
        <a:xfrm>
          <a:off x="1968500" y="13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85092</xdr:rowOff>
    </xdr:from>
    <xdr:ext cx="469744" cy="259045"/>
    <xdr:sp macro="" textlink="">
      <xdr:nvSpPr>
        <xdr:cNvPr id="203" name="テキスト ボックス 202"/>
        <xdr:cNvSpPr txBox="1"/>
      </xdr:nvSpPr>
      <xdr:spPr>
        <a:xfrm>
          <a:off x="1784428" y="1362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117247</xdr:rowOff>
    </xdr:from>
    <xdr:to>
      <xdr:col>6</xdr:col>
      <xdr:colOff>38100</xdr:colOff>
      <xdr:row>79</xdr:row>
      <xdr:rowOff>47397</xdr:rowOff>
    </xdr:to>
    <xdr:sp macro="" textlink="">
      <xdr:nvSpPr>
        <xdr:cNvPr id="204" name="楕円 203"/>
        <xdr:cNvSpPr/>
      </xdr:nvSpPr>
      <xdr:spPr>
        <a:xfrm>
          <a:off x="1079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38524</xdr:rowOff>
    </xdr:from>
    <xdr:ext cx="469744" cy="259045"/>
    <xdr:sp macro="" textlink="">
      <xdr:nvSpPr>
        <xdr:cNvPr id="205" name="テキスト ボックス 204"/>
        <xdr:cNvSpPr txBox="1"/>
      </xdr:nvSpPr>
      <xdr:spPr>
        <a:xfrm>
          <a:off x="895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xdr:rowOff>
    </xdr:from>
    <xdr:to>
      <xdr:col>24</xdr:col>
      <xdr:colOff>63500</xdr:colOff>
      <xdr:row>96</xdr:row>
      <xdr:rowOff>50564</xdr:rowOff>
    </xdr:to>
    <xdr:cxnSp macro="">
      <xdr:nvCxnSpPr>
        <xdr:cNvPr id="235" name="直線コネクタ 234"/>
        <xdr:cNvCxnSpPr/>
      </xdr:nvCxnSpPr>
      <xdr:spPr>
        <a:xfrm flipV="1">
          <a:off x="3797300" y="16459512"/>
          <a:ext cx="838200" cy="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50564</xdr:rowOff>
    </xdr:from>
    <xdr:to>
      <xdr:col>19</xdr:col>
      <xdr:colOff>177800</xdr:colOff>
      <xdr:row>96</xdr:row>
      <xdr:rowOff>116517</xdr:rowOff>
    </xdr:to>
    <xdr:cxnSp macro="">
      <xdr:nvCxnSpPr>
        <xdr:cNvPr id="238" name="直線コネクタ 237"/>
        <xdr:cNvCxnSpPr/>
      </xdr:nvCxnSpPr>
      <xdr:spPr>
        <a:xfrm flipV="1">
          <a:off x="2908300" y="16509764"/>
          <a:ext cx="889000" cy="6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116517</xdr:rowOff>
    </xdr:from>
    <xdr:to>
      <xdr:col>15</xdr:col>
      <xdr:colOff>50800</xdr:colOff>
      <xdr:row>96</xdr:row>
      <xdr:rowOff>120135</xdr:rowOff>
    </xdr:to>
    <xdr:cxnSp macro="">
      <xdr:nvCxnSpPr>
        <xdr:cNvPr id="241" name="直線コネクタ 240"/>
        <xdr:cNvCxnSpPr/>
      </xdr:nvCxnSpPr>
      <xdr:spPr>
        <a:xfrm flipV="1">
          <a:off x="2019300" y="1657571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47180</xdr:rowOff>
    </xdr:from>
    <xdr:to>
      <xdr:col>15</xdr:col>
      <xdr:colOff>101600</xdr:colOff>
      <xdr:row>93</xdr:row>
      <xdr:rowOff>148780</xdr:rowOff>
    </xdr:to>
    <xdr:sp macro="" textlink="">
      <xdr:nvSpPr>
        <xdr:cNvPr id="242" name="フローチャート: 判断 241"/>
        <xdr:cNvSpPr/>
      </xdr:nvSpPr>
      <xdr:spPr>
        <a:xfrm>
          <a:off x="2857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165307</xdr:rowOff>
    </xdr:from>
    <xdr:ext cx="534377" cy="259045"/>
    <xdr:sp macro="" textlink="">
      <xdr:nvSpPr>
        <xdr:cNvPr id="243" name="テキスト ボックス 242"/>
        <xdr:cNvSpPr txBox="1"/>
      </xdr:nvSpPr>
      <xdr:spPr>
        <a:xfrm>
          <a:off x="2641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120135</xdr:rowOff>
    </xdr:from>
    <xdr:to>
      <xdr:col>10</xdr:col>
      <xdr:colOff>114300</xdr:colOff>
      <xdr:row>97</xdr:row>
      <xdr:rowOff>41802</xdr:rowOff>
    </xdr:to>
    <xdr:cxnSp macro="">
      <xdr:nvCxnSpPr>
        <xdr:cNvPr id="244" name="直線コネクタ 243"/>
        <xdr:cNvCxnSpPr/>
      </xdr:nvCxnSpPr>
      <xdr:spPr>
        <a:xfrm flipV="1">
          <a:off x="1130300" y="16579335"/>
          <a:ext cx="8890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120962</xdr:rowOff>
    </xdr:from>
    <xdr:to>
      <xdr:col>24</xdr:col>
      <xdr:colOff>114300</xdr:colOff>
      <xdr:row>96</xdr:row>
      <xdr:rowOff>51112</xdr:rowOff>
    </xdr:to>
    <xdr:sp macro="" textlink="">
      <xdr:nvSpPr>
        <xdr:cNvPr id="254" name="楕円 253"/>
        <xdr:cNvSpPr/>
      </xdr:nvSpPr>
      <xdr:spPr>
        <a:xfrm>
          <a:off x="4584700" y="164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99389</xdr:rowOff>
    </xdr:from>
    <xdr:ext cx="534377" cy="259045"/>
    <xdr:sp macro="" textlink="">
      <xdr:nvSpPr>
        <xdr:cNvPr id="255" name="扶助費該当値テキスト"/>
        <xdr:cNvSpPr txBox="1"/>
      </xdr:nvSpPr>
      <xdr:spPr>
        <a:xfrm>
          <a:off x="4686300" y="163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171214</xdr:rowOff>
    </xdr:from>
    <xdr:to>
      <xdr:col>20</xdr:col>
      <xdr:colOff>38100</xdr:colOff>
      <xdr:row>96</xdr:row>
      <xdr:rowOff>101364</xdr:rowOff>
    </xdr:to>
    <xdr:sp macro="" textlink="">
      <xdr:nvSpPr>
        <xdr:cNvPr id="256" name="楕円 255"/>
        <xdr:cNvSpPr/>
      </xdr:nvSpPr>
      <xdr:spPr>
        <a:xfrm>
          <a:off x="3746500" y="164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92491</xdr:rowOff>
    </xdr:from>
    <xdr:ext cx="534377" cy="259045"/>
    <xdr:sp macro="" textlink="">
      <xdr:nvSpPr>
        <xdr:cNvPr id="257" name="テキスト ボックス 256"/>
        <xdr:cNvSpPr txBox="1"/>
      </xdr:nvSpPr>
      <xdr:spPr>
        <a:xfrm>
          <a:off x="3530111" y="165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65717</xdr:rowOff>
    </xdr:from>
    <xdr:to>
      <xdr:col>15</xdr:col>
      <xdr:colOff>101600</xdr:colOff>
      <xdr:row>96</xdr:row>
      <xdr:rowOff>167317</xdr:rowOff>
    </xdr:to>
    <xdr:sp macro="" textlink="">
      <xdr:nvSpPr>
        <xdr:cNvPr id="258" name="楕円 257"/>
        <xdr:cNvSpPr/>
      </xdr:nvSpPr>
      <xdr:spPr>
        <a:xfrm>
          <a:off x="2857500" y="165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158444</xdr:rowOff>
    </xdr:from>
    <xdr:ext cx="534377" cy="259045"/>
    <xdr:sp macro="" textlink="">
      <xdr:nvSpPr>
        <xdr:cNvPr id="259" name="テキスト ボックス 258"/>
        <xdr:cNvSpPr txBox="1"/>
      </xdr:nvSpPr>
      <xdr:spPr>
        <a:xfrm>
          <a:off x="2641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69335</xdr:rowOff>
    </xdr:from>
    <xdr:to>
      <xdr:col>10</xdr:col>
      <xdr:colOff>165100</xdr:colOff>
      <xdr:row>96</xdr:row>
      <xdr:rowOff>170935</xdr:rowOff>
    </xdr:to>
    <xdr:sp macro="" textlink="">
      <xdr:nvSpPr>
        <xdr:cNvPr id="260" name="楕円 259"/>
        <xdr:cNvSpPr/>
      </xdr:nvSpPr>
      <xdr:spPr>
        <a:xfrm>
          <a:off x="1968500" y="1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162062</xdr:rowOff>
    </xdr:from>
    <xdr:ext cx="534377" cy="259045"/>
    <xdr:sp macro="" textlink="">
      <xdr:nvSpPr>
        <xdr:cNvPr id="261" name="テキスト ボックス 260"/>
        <xdr:cNvSpPr txBox="1"/>
      </xdr:nvSpPr>
      <xdr:spPr>
        <a:xfrm>
          <a:off x="1752111" y="166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162452</xdr:rowOff>
    </xdr:from>
    <xdr:to>
      <xdr:col>6</xdr:col>
      <xdr:colOff>38100</xdr:colOff>
      <xdr:row>97</xdr:row>
      <xdr:rowOff>92602</xdr:rowOff>
    </xdr:to>
    <xdr:sp macro="" textlink="">
      <xdr:nvSpPr>
        <xdr:cNvPr id="262" name="楕円 261"/>
        <xdr:cNvSpPr/>
      </xdr:nvSpPr>
      <xdr:spPr>
        <a:xfrm>
          <a:off x="1079500" y="166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83729</xdr:rowOff>
    </xdr:from>
    <xdr:ext cx="534377" cy="259045"/>
    <xdr:sp macro="" textlink="">
      <xdr:nvSpPr>
        <xdr:cNvPr id="263" name="テキスト ボックス 262"/>
        <xdr:cNvSpPr txBox="1"/>
      </xdr:nvSpPr>
      <xdr:spPr>
        <a:xfrm>
          <a:off x="863111" y="167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58303</xdr:rowOff>
    </xdr:from>
    <xdr:to>
      <xdr:col>55</xdr:col>
      <xdr:colOff>0</xdr:colOff>
      <xdr:row>37</xdr:row>
      <xdr:rowOff>14069</xdr:rowOff>
    </xdr:to>
    <xdr:cxnSp macro="">
      <xdr:nvCxnSpPr>
        <xdr:cNvPr id="292" name="直線コネクタ 291"/>
        <xdr:cNvCxnSpPr/>
      </xdr:nvCxnSpPr>
      <xdr:spPr>
        <a:xfrm flipV="1">
          <a:off x="9639300" y="6230503"/>
          <a:ext cx="8382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14069</xdr:rowOff>
    </xdr:from>
    <xdr:to>
      <xdr:col>50</xdr:col>
      <xdr:colOff>114300</xdr:colOff>
      <xdr:row>37</xdr:row>
      <xdr:rowOff>48336</xdr:rowOff>
    </xdr:to>
    <xdr:cxnSp macro="">
      <xdr:nvCxnSpPr>
        <xdr:cNvPr id="295" name="直線コネクタ 294"/>
        <xdr:cNvCxnSpPr/>
      </xdr:nvCxnSpPr>
      <xdr:spPr>
        <a:xfrm flipV="1">
          <a:off x="8750300" y="6357719"/>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48336</xdr:rowOff>
    </xdr:from>
    <xdr:to>
      <xdr:col>45</xdr:col>
      <xdr:colOff>177800</xdr:colOff>
      <xdr:row>37</xdr:row>
      <xdr:rowOff>64795</xdr:rowOff>
    </xdr:to>
    <xdr:cxnSp macro="">
      <xdr:nvCxnSpPr>
        <xdr:cNvPr id="298" name="直線コネクタ 297"/>
        <xdr:cNvCxnSpPr/>
      </xdr:nvCxnSpPr>
      <xdr:spPr>
        <a:xfrm flipV="1">
          <a:off x="7861300" y="639198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9" name="フローチャート: 判断 298"/>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300" name="テキスト ボックス 299"/>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64795</xdr:rowOff>
    </xdr:from>
    <xdr:to>
      <xdr:col>41</xdr:col>
      <xdr:colOff>50800</xdr:colOff>
      <xdr:row>37</xdr:row>
      <xdr:rowOff>109647</xdr:rowOff>
    </xdr:to>
    <xdr:cxnSp macro="">
      <xdr:nvCxnSpPr>
        <xdr:cNvPr id="301" name="直線コネクタ 300"/>
        <xdr:cNvCxnSpPr/>
      </xdr:nvCxnSpPr>
      <xdr:spPr>
        <a:xfrm flipV="1">
          <a:off x="6972300" y="6408445"/>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7503</xdr:rowOff>
    </xdr:from>
    <xdr:to>
      <xdr:col>55</xdr:col>
      <xdr:colOff>50800</xdr:colOff>
      <xdr:row>36</xdr:row>
      <xdr:rowOff>109103</xdr:rowOff>
    </xdr:to>
    <xdr:sp macro="" textlink="">
      <xdr:nvSpPr>
        <xdr:cNvPr id="311" name="楕円 310"/>
        <xdr:cNvSpPr/>
      </xdr:nvSpPr>
      <xdr:spPr>
        <a:xfrm>
          <a:off x="10426700" y="61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30380</xdr:rowOff>
    </xdr:from>
    <xdr:ext cx="534377" cy="259045"/>
    <xdr:sp macro="" textlink="">
      <xdr:nvSpPr>
        <xdr:cNvPr id="312" name="補助費等該当値テキスト"/>
        <xdr:cNvSpPr txBox="1"/>
      </xdr:nvSpPr>
      <xdr:spPr>
        <a:xfrm>
          <a:off x="10528300" y="6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134719</xdr:rowOff>
    </xdr:from>
    <xdr:to>
      <xdr:col>50</xdr:col>
      <xdr:colOff>165100</xdr:colOff>
      <xdr:row>37</xdr:row>
      <xdr:rowOff>64869</xdr:rowOff>
    </xdr:to>
    <xdr:sp macro="" textlink="">
      <xdr:nvSpPr>
        <xdr:cNvPr id="313" name="楕円 312"/>
        <xdr:cNvSpPr/>
      </xdr:nvSpPr>
      <xdr:spPr>
        <a:xfrm>
          <a:off x="9588500" y="63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55996</xdr:rowOff>
    </xdr:from>
    <xdr:ext cx="534377" cy="259045"/>
    <xdr:sp macro="" textlink="">
      <xdr:nvSpPr>
        <xdr:cNvPr id="314" name="テキスト ボックス 313"/>
        <xdr:cNvSpPr txBox="1"/>
      </xdr:nvSpPr>
      <xdr:spPr>
        <a:xfrm>
          <a:off x="9372111" y="63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168986</xdr:rowOff>
    </xdr:from>
    <xdr:to>
      <xdr:col>46</xdr:col>
      <xdr:colOff>38100</xdr:colOff>
      <xdr:row>37</xdr:row>
      <xdr:rowOff>99136</xdr:rowOff>
    </xdr:to>
    <xdr:sp macro="" textlink="">
      <xdr:nvSpPr>
        <xdr:cNvPr id="315" name="楕円 314"/>
        <xdr:cNvSpPr/>
      </xdr:nvSpPr>
      <xdr:spPr>
        <a:xfrm>
          <a:off x="8699500" y="6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90263</xdr:rowOff>
    </xdr:from>
    <xdr:ext cx="534377" cy="259045"/>
    <xdr:sp macro="" textlink="">
      <xdr:nvSpPr>
        <xdr:cNvPr id="316" name="テキスト ボックス 315"/>
        <xdr:cNvSpPr txBox="1"/>
      </xdr:nvSpPr>
      <xdr:spPr>
        <a:xfrm>
          <a:off x="8483111" y="6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13995</xdr:rowOff>
    </xdr:from>
    <xdr:to>
      <xdr:col>41</xdr:col>
      <xdr:colOff>101600</xdr:colOff>
      <xdr:row>37</xdr:row>
      <xdr:rowOff>115595</xdr:rowOff>
    </xdr:to>
    <xdr:sp macro="" textlink="">
      <xdr:nvSpPr>
        <xdr:cNvPr id="317" name="楕円 316"/>
        <xdr:cNvSpPr/>
      </xdr:nvSpPr>
      <xdr:spPr>
        <a:xfrm>
          <a:off x="7810500" y="63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106722</xdr:rowOff>
    </xdr:from>
    <xdr:ext cx="534377" cy="259045"/>
    <xdr:sp macro="" textlink="">
      <xdr:nvSpPr>
        <xdr:cNvPr id="318" name="テキスト ボックス 317"/>
        <xdr:cNvSpPr txBox="1"/>
      </xdr:nvSpPr>
      <xdr:spPr>
        <a:xfrm>
          <a:off x="7594111" y="645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58847</xdr:rowOff>
    </xdr:from>
    <xdr:to>
      <xdr:col>36</xdr:col>
      <xdr:colOff>165100</xdr:colOff>
      <xdr:row>37</xdr:row>
      <xdr:rowOff>160447</xdr:rowOff>
    </xdr:to>
    <xdr:sp macro="" textlink="">
      <xdr:nvSpPr>
        <xdr:cNvPr id="319" name="楕円 318"/>
        <xdr:cNvSpPr/>
      </xdr:nvSpPr>
      <xdr:spPr>
        <a:xfrm>
          <a:off x="6921500" y="64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151574</xdr:rowOff>
    </xdr:from>
    <xdr:ext cx="534377" cy="259045"/>
    <xdr:sp macro="" textlink="">
      <xdr:nvSpPr>
        <xdr:cNvPr id="320" name="テキスト ボックス 319"/>
        <xdr:cNvSpPr txBox="1"/>
      </xdr:nvSpPr>
      <xdr:spPr>
        <a:xfrm>
          <a:off x="6705111" y="64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136220</xdr:rowOff>
    </xdr:from>
    <xdr:to>
      <xdr:col>55</xdr:col>
      <xdr:colOff>0</xdr:colOff>
      <xdr:row>59</xdr:row>
      <xdr:rowOff>20217</xdr:rowOff>
    </xdr:to>
    <xdr:cxnSp macro="">
      <xdr:nvCxnSpPr>
        <xdr:cNvPr id="351" name="直線コネクタ 350"/>
        <xdr:cNvCxnSpPr/>
      </xdr:nvCxnSpPr>
      <xdr:spPr>
        <a:xfrm>
          <a:off x="9639300" y="10080320"/>
          <a:ext cx="838200" cy="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136220</xdr:rowOff>
    </xdr:from>
    <xdr:to>
      <xdr:col>50</xdr:col>
      <xdr:colOff>114300</xdr:colOff>
      <xdr:row>58</xdr:row>
      <xdr:rowOff>152637</xdr:rowOff>
    </xdr:to>
    <xdr:cxnSp macro="">
      <xdr:nvCxnSpPr>
        <xdr:cNvPr id="354" name="直線コネクタ 353"/>
        <xdr:cNvCxnSpPr/>
      </xdr:nvCxnSpPr>
      <xdr:spPr>
        <a:xfrm flipV="1">
          <a:off x="8750300" y="10080320"/>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152637</xdr:rowOff>
    </xdr:from>
    <xdr:to>
      <xdr:col>45</xdr:col>
      <xdr:colOff>177800</xdr:colOff>
      <xdr:row>58</xdr:row>
      <xdr:rowOff>154330</xdr:rowOff>
    </xdr:to>
    <xdr:cxnSp macro="">
      <xdr:nvCxnSpPr>
        <xdr:cNvPr id="357" name="直線コネクタ 356"/>
        <xdr:cNvCxnSpPr/>
      </xdr:nvCxnSpPr>
      <xdr:spPr>
        <a:xfrm flipV="1">
          <a:off x="7861300" y="10096737"/>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79987</xdr:rowOff>
    </xdr:from>
    <xdr:to>
      <xdr:col>46</xdr:col>
      <xdr:colOff>38100</xdr:colOff>
      <xdr:row>59</xdr:row>
      <xdr:rowOff>10137</xdr:rowOff>
    </xdr:to>
    <xdr:sp macro="" textlink="">
      <xdr:nvSpPr>
        <xdr:cNvPr id="358" name="フローチャート: 判断 357"/>
        <xdr:cNvSpPr/>
      </xdr:nvSpPr>
      <xdr:spPr>
        <a:xfrm>
          <a:off x="8699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26664</xdr:rowOff>
    </xdr:from>
    <xdr:ext cx="534377" cy="259045"/>
    <xdr:sp macro="" textlink="">
      <xdr:nvSpPr>
        <xdr:cNvPr id="359" name="テキスト ボックス 358"/>
        <xdr:cNvSpPr txBox="1"/>
      </xdr:nvSpPr>
      <xdr:spPr>
        <a:xfrm>
          <a:off x="8483111" y="97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154330</xdr:rowOff>
    </xdr:from>
    <xdr:to>
      <xdr:col>41</xdr:col>
      <xdr:colOff>50800</xdr:colOff>
      <xdr:row>59</xdr:row>
      <xdr:rowOff>2003</xdr:rowOff>
    </xdr:to>
    <xdr:cxnSp macro="">
      <xdr:nvCxnSpPr>
        <xdr:cNvPr id="360" name="直線コネクタ 359"/>
        <xdr:cNvCxnSpPr/>
      </xdr:nvCxnSpPr>
      <xdr:spPr>
        <a:xfrm flipV="1">
          <a:off x="6972300" y="10098430"/>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140867</xdr:rowOff>
    </xdr:from>
    <xdr:to>
      <xdr:col>55</xdr:col>
      <xdr:colOff>50800</xdr:colOff>
      <xdr:row>59</xdr:row>
      <xdr:rowOff>71017</xdr:rowOff>
    </xdr:to>
    <xdr:sp macro="" textlink="">
      <xdr:nvSpPr>
        <xdr:cNvPr id="370" name="楕円 369"/>
        <xdr:cNvSpPr/>
      </xdr:nvSpPr>
      <xdr:spPr>
        <a:xfrm>
          <a:off x="10426700" y="100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85420</xdr:rowOff>
    </xdr:from>
    <xdr:to>
      <xdr:col>50</xdr:col>
      <xdr:colOff>165100</xdr:colOff>
      <xdr:row>59</xdr:row>
      <xdr:rowOff>15570</xdr:rowOff>
    </xdr:to>
    <xdr:sp macro="" textlink="">
      <xdr:nvSpPr>
        <xdr:cNvPr id="372" name="楕円 371"/>
        <xdr:cNvSpPr/>
      </xdr:nvSpPr>
      <xdr:spPr>
        <a:xfrm>
          <a:off x="9588500" y="100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32097</xdr:rowOff>
    </xdr:from>
    <xdr:ext cx="534377" cy="259045"/>
    <xdr:sp macro="" textlink="">
      <xdr:nvSpPr>
        <xdr:cNvPr id="373" name="テキスト ボックス 372"/>
        <xdr:cNvSpPr txBox="1"/>
      </xdr:nvSpPr>
      <xdr:spPr>
        <a:xfrm>
          <a:off x="9372111" y="98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101837</xdr:rowOff>
    </xdr:from>
    <xdr:to>
      <xdr:col>46</xdr:col>
      <xdr:colOff>38100</xdr:colOff>
      <xdr:row>59</xdr:row>
      <xdr:rowOff>31987</xdr:rowOff>
    </xdr:to>
    <xdr:sp macro="" textlink="">
      <xdr:nvSpPr>
        <xdr:cNvPr id="374" name="楕円 373"/>
        <xdr:cNvSpPr/>
      </xdr:nvSpPr>
      <xdr:spPr>
        <a:xfrm>
          <a:off x="8699500" y="10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23114</xdr:rowOff>
    </xdr:from>
    <xdr:ext cx="534377" cy="259045"/>
    <xdr:sp macro="" textlink="">
      <xdr:nvSpPr>
        <xdr:cNvPr id="375" name="テキスト ボックス 374"/>
        <xdr:cNvSpPr txBox="1"/>
      </xdr:nvSpPr>
      <xdr:spPr>
        <a:xfrm>
          <a:off x="8483111" y="101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103530</xdr:rowOff>
    </xdr:from>
    <xdr:to>
      <xdr:col>41</xdr:col>
      <xdr:colOff>101600</xdr:colOff>
      <xdr:row>59</xdr:row>
      <xdr:rowOff>33680</xdr:rowOff>
    </xdr:to>
    <xdr:sp macro="" textlink="">
      <xdr:nvSpPr>
        <xdr:cNvPr id="376" name="楕円 375"/>
        <xdr:cNvSpPr/>
      </xdr:nvSpPr>
      <xdr:spPr>
        <a:xfrm>
          <a:off x="7810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24807</xdr:rowOff>
    </xdr:from>
    <xdr:ext cx="534377" cy="259045"/>
    <xdr:sp macro="" textlink="">
      <xdr:nvSpPr>
        <xdr:cNvPr id="377" name="テキスト ボックス 376"/>
        <xdr:cNvSpPr txBox="1"/>
      </xdr:nvSpPr>
      <xdr:spPr>
        <a:xfrm>
          <a:off x="7594111" y="101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122653</xdr:rowOff>
    </xdr:from>
    <xdr:to>
      <xdr:col>36</xdr:col>
      <xdr:colOff>165100</xdr:colOff>
      <xdr:row>59</xdr:row>
      <xdr:rowOff>52803</xdr:rowOff>
    </xdr:to>
    <xdr:sp macro="" textlink="">
      <xdr:nvSpPr>
        <xdr:cNvPr id="378" name="楕円 377"/>
        <xdr:cNvSpPr/>
      </xdr:nvSpPr>
      <xdr:spPr>
        <a:xfrm>
          <a:off x="6921500" y="100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43930</xdr:rowOff>
    </xdr:from>
    <xdr:ext cx="534377" cy="259045"/>
    <xdr:sp macro="" textlink="">
      <xdr:nvSpPr>
        <xdr:cNvPr id="379" name="テキスト ボックス 378"/>
        <xdr:cNvSpPr txBox="1"/>
      </xdr:nvSpPr>
      <xdr:spPr>
        <a:xfrm>
          <a:off x="6705111" y="101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42769</xdr:rowOff>
    </xdr:from>
    <xdr:to>
      <xdr:col>55</xdr:col>
      <xdr:colOff>0</xdr:colOff>
      <xdr:row>79</xdr:row>
      <xdr:rowOff>43686</xdr:rowOff>
    </xdr:to>
    <xdr:cxnSp macro="">
      <xdr:nvCxnSpPr>
        <xdr:cNvPr id="408" name="直線コネクタ 407"/>
        <xdr:cNvCxnSpPr/>
      </xdr:nvCxnSpPr>
      <xdr:spPr>
        <a:xfrm>
          <a:off x="9639300" y="13587319"/>
          <a:ext cx="8382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6110</xdr:rowOff>
    </xdr:from>
    <xdr:to>
      <xdr:col>50</xdr:col>
      <xdr:colOff>114300</xdr:colOff>
      <xdr:row>79</xdr:row>
      <xdr:rowOff>42769</xdr:rowOff>
    </xdr:to>
    <xdr:cxnSp macro="">
      <xdr:nvCxnSpPr>
        <xdr:cNvPr id="411" name="直線コネクタ 410"/>
        <xdr:cNvCxnSpPr/>
      </xdr:nvCxnSpPr>
      <xdr:spPr>
        <a:xfrm>
          <a:off x="8750300" y="13550660"/>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150809</xdr:rowOff>
    </xdr:from>
    <xdr:to>
      <xdr:col>45</xdr:col>
      <xdr:colOff>177800</xdr:colOff>
      <xdr:row>79</xdr:row>
      <xdr:rowOff>6110</xdr:rowOff>
    </xdr:to>
    <xdr:cxnSp macro="">
      <xdr:nvCxnSpPr>
        <xdr:cNvPr id="414" name="直線コネクタ 413"/>
        <xdr:cNvCxnSpPr/>
      </xdr:nvCxnSpPr>
      <xdr:spPr>
        <a:xfrm>
          <a:off x="7861300" y="13523909"/>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88095</xdr:rowOff>
    </xdr:from>
    <xdr:to>
      <xdr:col>46</xdr:col>
      <xdr:colOff>38100</xdr:colOff>
      <xdr:row>79</xdr:row>
      <xdr:rowOff>18245</xdr:rowOff>
    </xdr:to>
    <xdr:sp macro="" textlink="">
      <xdr:nvSpPr>
        <xdr:cNvPr id="415" name="フローチャート: 判断 414"/>
        <xdr:cNvSpPr/>
      </xdr:nvSpPr>
      <xdr:spPr>
        <a:xfrm>
          <a:off x="8699500" y="134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34772</xdr:rowOff>
    </xdr:from>
    <xdr:ext cx="534377" cy="259045"/>
    <xdr:sp macro="" textlink="">
      <xdr:nvSpPr>
        <xdr:cNvPr id="416" name="テキスト ボックス 415"/>
        <xdr:cNvSpPr txBox="1"/>
      </xdr:nvSpPr>
      <xdr:spPr>
        <a:xfrm>
          <a:off x="8483111" y="132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164336</xdr:rowOff>
    </xdr:from>
    <xdr:to>
      <xdr:col>55</xdr:col>
      <xdr:colOff>50800</xdr:colOff>
      <xdr:row>79</xdr:row>
      <xdr:rowOff>94486</xdr:rowOff>
    </xdr:to>
    <xdr:sp macro="" textlink="">
      <xdr:nvSpPr>
        <xdr:cNvPr id="424" name="楕円 423"/>
        <xdr:cNvSpPr/>
      </xdr:nvSpPr>
      <xdr:spPr>
        <a:xfrm>
          <a:off x="10426700" y="135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378565" cy="259045"/>
    <xdr:sp macro="" textlink="">
      <xdr:nvSpPr>
        <xdr:cNvPr id="425" name="普通建設事業費 （ うち新規整備　）該当値テキスト"/>
        <xdr:cNvSpPr txBox="1"/>
      </xdr:nvSpPr>
      <xdr:spPr>
        <a:xfrm>
          <a:off x="10528300" y="1347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163419</xdr:rowOff>
    </xdr:from>
    <xdr:to>
      <xdr:col>50</xdr:col>
      <xdr:colOff>165100</xdr:colOff>
      <xdr:row>79</xdr:row>
      <xdr:rowOff>93569</xdr:rowOff>
    </xdr:to>
    <xdr:sp macro="" textlink="">
      <xdr:nvSpPr>
        <xdr:cNvPr id="426" name="楕円 425"/>
        <xdr:cNvSpPr/>
      </xdr:nvSpPr>
      <xdr:spPr>
        <a:xfrm>
          <a:off x="9588500" y="135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84696</xdr:rowOff>
    </xdr:from>
    <xdr:ext cx="378565" cy="259045"/>
    <xdr:sp macro="" textlink="">
      <xdr:nvSpPr>
        <xdr:cNvPr id="427" name="テキスト ボックス 426"/>
        <xdr:cNvSpPr txBox="1"/>
      </xdr:nvSpPr>
      <xdr:spPr>
        <a:xfrm>
          <a:off x="9450017" y="13629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126760</xdr:rowOff>
    </xdr:from>
    <xdr:to>
      <xdr:col>46</xdr:col>
      <xdr:colOff>38100</xdr:colOff>
      <xdr:row>79</xdr:row>
      <xdr:rowOff>56910</xdr:rowOff>
    </xdr:to>
    <xdr:sp macro="" textlink="">
      <xdr:nvSpPr>
        <xdr:cNvPr id="428" name="楕円 427"/>
        <xdr:cNvSpPr/>
      </xdr:nvSpPr>
      <xdr:spPr>
        <a:xfrm>
          <a:off x="8699500" y="13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48037</xdr:rowOff>
    </xdr:from>
    <xdr:ext cx="534377" cy="259045"/>
    <xdr:sp macro="" textlink="">
      <xdr:nvSpPr>
        <xdr:cNvPr id="429" name="テキスト ボックス 428"/>
        <xdr:cNvSpPr txBox="1"/>
      </xdr:nvSpPr>
      <xdr:spPr>
        <a:xfrm>
          <a:off x="8483111" y="135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100009</xdr:rowOff>
    </xdr:from>
    <xdr:to>
      <xdr:col>41</xdr:col>
      <xdr:colOff>101600</xdr:colOff>
      <xdr:row>79</xdr:row>
      <xdr:rowOff>30159</xdr:rowOff>
    </xdr:to>
    <xdr:sp macro="" textlink="">
      <xdr:nvSpPr>
        <xdr:cNvPr id="430" name="楕円 429"/>
        <xdr:cNvSpPr/>
      </xdr:nvSpPr>
      <xdr:spPr>
        <a:xfrm>
          <a:off x="7810500" y="134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21286</xdr:rowOff>
    </xdr:from>
    <xdr:ext cx="534377" cy="259045"/>
    <xdr:sp macro="" textlink="">
      <xdr:nvSpPr>
        <xdr:cNvPr id="431" name="テキスト ボックス 430"/>
        <xdr:cNvSpPr txBox="1"/>
      </xdr:nvSpPr>
      <xdr:spPr>
        <a:xfrm>
          <a:off x="7594111" y="135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79603</xdr:rowOff>
    </xdr:from>
    <xdr:to>
      <xdr:col>55</xdr:col>
      <xdr:colOff>0</xdr:colOff>
      <xdr:row>96</xdr:row>
      <xdr:rowOff>74130</xdr:rowOff>
    </xdr:to>
    <xdr:cxnSp macro="">
      <xdr:nvCxnSpPr>
        <xdr:cNvPr id="460" name="直線コネクタ 459"/>
        <xdr:cNvCxnSpPr/>
      </xdr:nvCxnSpPr>
      <xdr:spPr>
        <a:xfrm>
          <a:off x="9639300" y="16024453"/>
          <a:ext cx="838200" cy="5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79603</xdr:rowOff>
    </xdr:from>
    <xdr:to>
      <xdr:col>50</xdr:col>
      <xdr:colOff>114300</xdr:colOff>
      <xdr:row>95</xdr:row>
      <xdr:rowOff>104191</xdr:rowOff>
    </xdr:to>
    <xdr:cxnSp macro="">
      <xdr:nvCxnSpPr>
        <xdr:cNvPr id="463" name="直線コネクタ 462"/>
        <xdr:cNvCxnSpPr/>
      </xdr:nvCxnSpPr>
      <xdr:spPr>
        <a:xfrm flipV="1">
          <a:off x="8750300" y="16024453"/>
          <a:ext cx="889000" cy="3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104191</xdr:rowOff>
    </xdr:from>
    <xdr:to>
      <xdr:col>45</xdr:col>
      <xdr:colOff>177800</xdr:colOff>
      <xdr:row>96</xdr:row>
      <xdr:rowOff>98971</xdr:rowOff>
    </xdr:to>
    <xdr:cxnSp macro="">
      <xdr:nvCxnSpPr>
        <xdr:cNvPr id="466" name="直線コネクタ 465"/>
        <xdr:cNvCxnSpPr/>
      </xdr:nvCxnSpPr>
      <xdr:spPr>
        <a:xfrm flipV="1">
          <a:off x="7861300" y="16391941"/>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106972</xdr:rowOff>
    </xdr:from>
    <xdr:to>
      <xdr:col>46</xdr:col>
      <xdr:colOff>38100</xdr:colOff>
      <xdr:row>97</xdr:row>
      <xdr:rowOff>37122</xdr:rowOff>
    </xdr:to>
    <xdr:sp macro="" textlink="">
      <xdr:nvSpPr>
        <xdr:cNvPr id="467" name="フローチャート: 判断 466"/>
        <xdr:cNvSpPr/>
      </xdr:nvSpPr>
      <xdr:spPr>
        <a:xfrm>
          <a:off x="8699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28249</xdr:rowOff>
    </xdr:from>
    <xdr:ext cx="534377" cy="259045"/>
    <xdr:sp macro="" textlink="">
      <xdr:nvSpPr>
        <xdr:cNvPr id="468" name="テキスト ボックス 467"/>
        <xdr:cNvSpPr txBox="1"/>
      </xdr:nvSpPr>
      <xdr:spPr>
        <a:xfrm>
          <a:off x="8483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23330</xdr:rowOff>
    </xdr:from>
    <xdr:to>
      <xdr:col>55</xdr:col>
      <xdr:colOff>50800</xdr:colOff>
      <xdr:row>96</xdr:row>
      <xdr:rowOff>124930</xdr:rowOff>
    </xdr:to>
    <xdr:sp macro="" textlink="">
      <xdr:nvSpPr>
        <xdr:cNvPr id="476" name="楕円 475"/>
        <xdr:cNvSpPr/>
      </xdr:nvSpPr>
      <xdr:spPr>
        <a:xfrm>
          <a:off x="10426700" y="164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46207</xdr:rowOff>
    </xdr:from>
    <xdr:ext cx="534377" cy="259045"/>
    <xdr:sp macro="" textlink="">
      <xdr:nvSpPr>
        <xdr:cNvPr id="477" name="普通建設事業費 （ うち更新整備　）該当値テキスト"/>
        <xdr:cNvSpPr txBox="1"/>
      </xdr:nvSpPr>
      <xdr:spPr>
        <a:xfrm>
          <a:off x="10528300" y="1633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28803</xdr:rowOff>
    </xdr:from>
    <xdr:to>
      <xdr:col>50</xdr:col>
      <xdr:colOff>165100</xdr:colOff>
      <xdr:row>93</xdr:row>
      <xdr:rowOff>130403</xdr:rowOff>
    </xdr:to>
    <xdr:sp macro="" textlink="">
      <xdr:nvSpPr>
        <xdr:cNvPr id="478" name="楕円 477"/>
        <xdr:cNvSpPr/>
      </xdr:nvSpPr>
      <xdr:spPr>
        <a:xfrm>
          <a:off x="9588500" y="15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146930</xdr:rowOff>
    </xdr:from>
    <xdr:ext cx="534377" cy="259045"/>
    <xdr:sp macro="" textlink="">
      <xdr:nvSpPr>
        <xdr:cNvPr id="479" name="テキスト ボックス 478"/>
        <xdr:cNvSpPr txBox="1"/>
      </xdr:nvSpPr>
      <xdr:spPr>
        <a:xfrm>
          <a:off x="9372111" y="15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53391</xdr:rowOff>
    </xdr:from>
    <xdr:to>
      <xdr:col>46</xdr:col>
      <xdr:colOff>38100</xdr:colOff>
      <xdr:row>95</xdr:row>
      <xdr:rowOff>154991</xdr:rowOff>
    </xdr:to>
    <xdr:sp macro="" textlink="">
      <xdr:nvSpPr>
        <xdr:cNvPr id="480" name="楕円 479"/>
        <xdr:cNvSpPr/>
      </xdr:nvSpPr>
      <xdr:spPr>
        <a:xfrm>
          <a:off x="8699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xdr:rowOff>
    </xdr:from>
    <xdr:ext cx="534377" cy="259045"/>
    <xdr:sp macro="" textlink="">
      <xdr:nvSpPr>
        <xdr:cNvPr id="481" name="テキスト ボックス 480"/>
        <xdr:cNvSpPr txBox="1"/>
      </xdr:nvSpPr>
      <xdr:spPr>
        <a:xfrm>
          <a:off x="8483111" y="161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48171</xdr:rowOff>
    </xdr:from>
    <xdr:to>
      <xdr:col>41</xdr:col>
      <xdr:colOff>101600</xdr:colOff>
      <xdr:row>96</xdr:row>
      <xdr:rowOff>149771</xdr:rowOff>
    </xdr:to>
    <xdr:sp macro="" textlink="">
      <xdr:nvSpPr>
        <xdr:cNvPr id="482" name="楕円 481"/>
        <xdr:cNvSpPr/>
      </xdr:nvSpPr>
      <xdr:spPr>
        <a:xfrm>
          <a:off x="7810500" y="165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166298</xdr:rowOff>
    </xdr:from>
    <xdr:ext cx="534377" cy="259045"/>
    <xdr:sp macro="" textlink="">
      <xdr:nvSpPr>
        <xdr:cNvPr id="483" name="テキスト ボックス 482"/>
        <xdr:cNvSpPr txBox="1"/>
      </xdr:nvSpPr>
      <xdr:spPr>
        <a:xfrm>
          <a:off x="7594111" y="162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22737</xdr:rowOff>
    </xdr:from>
    <xdr:to>
      <xdr:col>85</xdr:col>
      <xdr:colOff>127000</xdr:colOff>
      <xdr:row>38</xdr:row>
      <xdr:rowOff>25400</xdr:rowOff>
    </xdr:to>
    <xdr:cxnSp macro="">
      <xdr:nvCxnSpPr>
        <xdr:cNvPr id="508" name="直線コネクタ 507"/>
        <xdr:cNvCxnSpPr/>
      </xdr:nvCxnSpPr>
      <xdr:spPr>
        <a:xfrm>
          <a:off x="15481300" y="6537837"/>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22611</xdr:rowOff>
    </xdr:from>
    <xdr:to>
      <xdr:col>81</xdr:col>
      <xdr:colOff>50800</xdr:colOff>
      <xdr:row>38</xdr:row>
      <xdr:rowOff>22737</xdr:rowOff>
    </xdr:to>
    <xdr:cxnSp macro="">
      <xdr:nvCxnSpPr>
        <xdr:cNvPr id="511" name="直線コネクタ 510"/>
        <xdr:cNvCxnSpPr/>
      </xdr:nvCxnSpPr>
      <xdr:spPr>
        <a:xfrm>
          <a:off x="14592300" y="6537711"/>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22611</xdr:rowOff>
    </xdr:from>
    <xdr:to>
      <xdr:col>76</xdr:col>
      <xdr:colOff>114300</xdr:colOff>
      <xdr:row>38</xdr:row>
      <xdr:rowOff>25400</xdr:rowOff>
    </xdr:to>
    <xdr:cxnSp macro="">
      <xdr:nvCxnSpPr>
        <xdr:cNvPr id="514" name="直線コネクタ 513"/>
        <xdr:cNvCxnSpPr/>
      </xdr:nvCxnSpPr>
      <xdr:spPr>
        <a:xfrm flipV="1">
          <a:off x="13703300" y="653771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117664</xdr:rowOff>
    </xdr:from>
    <xdr:to>
      <xdr:col>76</xdr:col>
      <xdr:colOff>165100</xdr:colOff>
      <xdr:row>38</xdr:row>
      <xdr:rowOff>47814</xdr:rowOff>
    </xdr:to>
    <xdr:sp macro="" textlink="">
      <xdr:nvSpPr>
        <xdr:cNvPr id="515" name="フローチャート: 判断 514"/>
        <xdr:cNvSpPr/>
      </xdr:nvSpPr>
      <xdr:spPr>
        <a:xfrm>
          <a:off x="14541500" y="64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64341</xdr:rowOff>
    </xdr:from>
    <xdr:ext cx="469744" cy="259045"/>
    <xdr:sp macro="" textlink="">
      <xdr:nvSpPr>
        <xdr:cNvPr id="516" name="テキスト ボックス 515"/>
        <xdr:cNvSpPr txBox="1"/>
      </xdr:nvSpPr>
      <xdr:spPr>
        <a:xfrm>
          <a:off x="14357428" y="62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23268</xdr:rowOff>
    </xdr:from>
    <xdr:to>
      <xdr:col>71</xdr:col>
      <xdr:colOff>177800</xdr:colOff>
      <xdr:row>38</xdr:row>
      <xdr:rowOff>25400</xdr:rowOff>
    </xdr:to>
    <xdr:cxnSp macro="">
      <xdr:nvCxnSpPr>
        <xdr:cNvPr id="517" name="直線コネクタ 516"/>
        <xdr:cNvCxnSpPr/>
      </xdr:nvCxnSpPr>
      <xdr:spPr>
        <a:xfrm>
          <a:off x="12814300" y="6538368"/>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143387</xdr:rowOff>
    </xdr:from>
    <xdr:to>
      <xdr:col>81</xdr:col>
      <xdr:colOff>101600</xdr:colOff>
      <xdr:row>38</xdr:row>
      <xdr:rowOff>73537</xdr:rowOff>
    </xdr:to>
    <xdr:sp macro="" textlink="">
      <xdr:nvSpPr>
        <xdr:cNvPr id="529" name="楕円 528"/>
        <xdr:cNvSpPr/>
      </xdr:nvSpPr>
      <xdr:spPr>
        <a:xfrm>
          <a:off x="15430500" y="64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64664</xdr:rowOff>
    </xdr:from>
    <xdr:ext cx="378565" cy="259045"/>
    <xdr:sp macro="" textlink="">
      <xdr:nvSpPr>
        <xdr:cNvPr id="530" name="テキスト ボックス 529"/>
        <xdr:cNvSpPr txBox="1"/>
      </xdr:nvSpPr>
      <xdr:spPr>
        <a:xfrm>
          <a:off x="15292017" y="657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143261</xdr:rowOff>
    </xdr:from>
    <xdr:to>
      <xdr:col>76</xdr:col>
      <xdr:colOff>165100</xdr:colOff>
      <xdr:row>38</xdr:row>
      <xdr:rowOff>73411</xdr:rowOff>
    </xdr:to>
    <xdr:sp macro="" textlink="">
      <xdr:nvSpPr>
        <xdr:cNvPr id="531" name="楕円 530"/>
        <xdr:cNvSpPr/>
      </xdr:nvSpPr>
      <xdr:spPr>
        <a:xfrm>
          <a:off x="14541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64538</xdr:rowOff>
    </xdr:from>
    <xdr:ext cx="378565" cy="259045"/>
    <xdr:sp macro="" textlink="">
      <xdr:nvSpPr>
        <xdr:cNvPr id="532" name="テキスト ボックス 531"/>
        <xdr:cNvSpPr txBox="1"/>
      </xdr:nvSpPr>
      <xdr:spPr>
        <a:xfrm>
          <a:off x="14403017" y="6579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143918</xdr:rowOff>
    </xdr:from>
    <xdr:to>
      <xdr:col>67</xdr:col>
      <xdr:colOff>101600</xdr:colOff>
      <xdr:row>38</xdr:row>
      <xdr:rowOff>74068</xdr:rowOff>
    </xdr:to>
    <xdr:sp macro="" textlink="">
      <xdr:nvSpPr>
        <xdr:cNvPr id="535" name="楕円 534"/>
        <xdr:cNvSpPr/>
      </xdr:nvSpPr>
      <xdr:spPr>
        <a:xfrm>
          <a:off x="12763500" y="64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65195</xdr:rowOff>
    </xdr:from>
    <xdr:ext cx="378565" cy="259045"/>
    <xdr:sp macro="" textlink="">
      <xdr:nvSpPr>
        <xdr:cNvPr id="536" name="テキスト ボックス 535"/>
        <xdr:cNvSpPr txBox="1"/>
      </xdr:nvSpPr>
      <xdr:spPr>
        <a:xfrm>
          <a:off x="12625017" y="65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3442</xdr:rowOff>
    </xdr:from>
    <xdr:to>
      <xdr:col>85</xdr:col>
      <xdr:colOff>127000</xdr:colOff>
      <xdr:row>76</xdr:row>
      <xdr:rowOff>32817</xdr:rowOff>
    </xdr:to>
    <xdr:cxnSp macro="">
      <xdr:nvCxnSpPr>
        <xdr:cNvPr id="620" name="直線コネクタ 619"/>
        <xdr:cNvCxnSpPr/>
      </xdr:nvCxnSpPr>
      <xdr:spPr>
        <a:xfrm>
          <a:off x="15481300" y="13033642"/>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159195</xdr:rowOff>
    </xdr:from>
    <xdr:to>
      <xdr:col>81</xdr:col>
      <xdr:colOff>50800</xdr:colOff>
      <xdr:row>76</xdr:row>
      <xdr:rowOff>3442</xdr:rowOff>
    </xdr:to>
    <xdr:cxnSp macro="">
      <xdr:nvCxnSpPr>
        <xdr:cNvPr id="623" name="直線コネクタ 622"/>
        <xdr:cNvCxnSpPr/>
      </xdr:nvCxnSpPr>
      <xdr:spPr>
        <a:xfrm>
          <a:off x="14592300" y="1301794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159195</xdr:rowOff>
    </xdr:from>
    <xdr:to>
      <xdr:col>76</xdr:col>
      <xdr:colOff>114300</xdr:colOff>
      <xdr:row>75</xdr:row>
      <xdr:rowOff>163931</xdr:rowOff>
    </xdr:to>
    <xdr:cxnSp macro="">
      <xdr:nvCxnSpPr>
        <xdr:cNvPr id="626" name="直線コネクタ 625"/>
        <xdr:cNvCxnSpPr/>
      </xdr:nvCxnSpPr>
      <xdr:spPr>
        <a:xfrm flipV="1">
          <a:off x="13703300" y="13017945"/>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125247</xdr:rowOff>
    </xdr:from>
    <xdr:to>
      <xdr:col>76</xdr:col>
      <xdr:colOff>165100</xdr:colOff>
      <xdr:row>74</xdr:row>
      <xdr:rowOff>55397</xdr:rowOff>
    </xdr:to>
    <xdr:sp macro="" textlink="">
      <xdr:nvSpPr>
        <xdr:cNvPr id="627" name="フローチャート: 判断 626"/>
        <xdr:cNvSpPr/>
      </xdr:nvSpPr>
      <xdr:spPr>
        <a:xfrm>
          <a:off x="14541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71924</xdr:rowOff>
    </xdr:from>
    <xdr:ext cx="534377" cy="259045"/>
    <xdr:sp macro="" textlink="">
      <xdr:nvSpPr>
        <xdr:cNvPr id="628" name="テキスト ボックス 627"/>
        <xdr:cNvSpPr txBox="1"/>
      </xdr:nvSpPr>
      <xdr:spPr>
        <a:xfrm>
          <a:off x="14325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163931</xdr:rowOff>
    </xdr:from>
    <xdr:to>
      <xdr:col>71</xdr:col>
      <xdr:colOff>177800</xdr:colOff>
      <xdr:row>76</xdr:row>
      <xdr:rowOff>30480</xdr:rowOff>
    </xdr:to>
    <xdr:cxnSp macro="">
      <xdr:nvCxnSpPr>
        <xdr:cNvPr id="629" name="直線コネクタ 628"/>
        <xdr:cNvCxnSpPr/>
      </xdr:nvCxnSpPr>
      <xdr:spPr>
        <a:xfrm flipV="1">
          <a:off x="12814300" y="13022681"/>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153467</xdr:rowOff>
    </xdr:from>
    <xdr:to>
      <xdr:col>85</xdr:col>
      <xdr:colOff>177800</xdr:colOff>
      <xdr:row>76</xdr:row>
      <xdr:rowOff>83617</xdr:rowOff>
    </xdr:to>
    <xdr:sp macro="" textlink="">
      <xdr:nvSpPr>
        <xdr:cNvPr id="639" name="楕円 638"/>
        <xdr:cNvSpPr/>
      </xdr:nvSpPr>
      <xdr:spPr>
        <a:xfrm>
          <a:off x="16268700" y="130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131894</xdr:rowOff>
    </xdr:from>
    <xdr:ext cx="534377" cy="259045"/>
    <xdr:sp macro="" textlink="">
      <xdr:nvSpPr>
        <xdr:cNvPr id="640" name="公債費該当値テキスト"/>
        <xdr:cNvSpPr txBox="1"/>
      </xdr:nvSpPr>
      <xdr:spPr>
        <a:xfrm>
          <a:off x="16370300" y="129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124092</xdr:rowOff>
    </xdr:from>
    <xdr:to>
      <xdr:col>81</xdr:col>
      <xdr:colOff>101600</xdr:colOff>
      <xdr:row>76</xdr:row>
      <xdr:rowOff>54242</xdr:rowOff>
    </xdr:to>
    <xdr:sp macro="" textlink="">
      <xdr:nvSpPr>
        <xdr:cNvPr id="641" name="楕円 640"/>
        <xdr:cNvSpPr/>
      </xdr:nvSpPr>
      <xdr:spPr>
        <a:xfrm>
          <a:off x="15430500" y="129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45369</xdr:rowOff>
    </xdr:from>
    <xdr:ext cx="534377" cy="259045"/>
    <xdr:sp macro="" textlink="">
      <xdr:nvSpPr>
        <xdr:cNvPr id="642" name="テキスト ボックス 641"/>
        <xdr:cNvSpPr txBox="1"/>
      </xdr:nvSpPr>
      <xdr:spPr>
        <a:xfrm>
          <a:off x="15214111" y="130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108394</xdr:rowOff>
    </xdr:from>
    <xdr:to>
      <xdr:col>76</xdr:col>
      <xdr:colOff>165100</xdr:colOff>
      <xdr:row>76</xdr:row>
      <xdr:rowOff>38543</xdr:rowOff>
    </xdr:to>
    <xdr:sp macro="" textlink="">
      <xdr:nvSpPr>
        <xdr:cNvPr id="643" name="楕円 642"/>
        <xdr:cNvSpPr/>
      </xdr:nvSpPr>
      <xdr:spPr>
        <a:xfrm>
          <a:off x="14541500" y="12967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29672</xdr:rowOff>
    </xdr:from>
    <xdr:ext cx="534377" cy="259045"/>
    <xdr:sp macro="" textlink="">
      <xdr:nvSpPr>
        <xdr:cNvPr id="644" name="テキスト ボックス 643"/>
        <xdr:cNvSpPr txBox="1"/>
      </xdr:nvSpPr>
      <xdr:spPr>
        <a:xfrm>
          <a:off x="14325111" y="130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113132</xdr:rowOff>
    </xdr:from>
    <xdr:to>
      <xdr:col>72</xdr:col>
      <xdr:colOff>38100</xdr:colOff>
      <xdr:row>76</xdr:row>
      <xdr:rowOff>43281</xdr:rowOff>
    </xdr:to>
    <xdr:sp macro="" textlink="">
      <xdr:nvSpPr>
        <xdr:cNvPr id="645" name="楕円 644"/>
        <xdr:cNvSpPr/>
      </xdr:nvSpPr>
      <xdr:spPr>
        <a:xfrm>
          <a:off x="13652500" y="12971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34408</xdr:rowOff>
    </xdr:from>
    <xdr:ext cx="534377" cy="259045"/>
    <xdr:sp macro="" textlink="">
      <xdr:nvSpPr>
        <xdr:cNvPr id="646" name="テキスト ボックス 645"/>
        <xdr:cNvSpPr txBox="1"/>
      </xdr:nvSpPr>
      <xdr:spPr>
        <a:xfrm>
          <a:off x="13436111" y="130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151130</xdr:rowOff>
    </xdr:from>
    <xdr:to>
      <xdr:col>67</xdr:col>
      <xdr:colOff>101600</xdr:colOff>
      <xdr:row>76</xdr:row>
      <xdr:rowOff>81280</xdr:rowOff>
    </xdr:to>
    <xdr:sp macro="" textlink="">
      <xdr:nvSpPr>
        <xdr:cNvPr id="647" name="楕円 646"/>
        <xdr:cNvSpPr/>
      </xdr:nvSpPr>
      <xdr:spPr>
        <a:xfrm>
          <a:off x="12763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72407</xdr:rowOff>
    </xdr:from>
    <xdr:ext cx="534377" cy="259045"/>
    <xdr:sp macro="" textlink="">
      <xdr:nvSpPr>
        <xdr:cNvPr id="648" name="テキスト ボックス 647"/>
        <xdr:cNvSpPr txBox="1"/>
      </xdr:nvSpPr>
      <xdr:spPr>
        <a:xfrm>
          <a:off x="12547111" y="131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5969</xdr:rowOff>
    </xdr:from>
    <xdr:to>
      <xdr:col>85</xdr:col>
      <xdr:colOff>127000</xdr:colOff>
      <xdr:row>99</xdr:row>
      <xdr:rowOff>43292</xdr:rowOff>
    </xdr:to>
    <xdr:cxnSp macro="">
      <xdr:nvCxnSpPr>
        <xdr:cNvPr id="677" name="直線コネクタ 676"/>
        <xdr:cNvCxnSpPr/>
      </xdr:nvCxnSpPr>
      <xdr:spPr>
        <a:xfrm flipV="1">
          <a:off x="15481300" y="16979519"/>
          <a:ext cx="8382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26124</xdr:rowOff>
    </xdr:from>
    <xdr:to>
      <xdr:col>81</xdr:col>
      <xdr:colOff>50800</xdr:colOff>
      <xdr:row>99</xdr:row>
      <xdr:rowOff>43292</xdr:rowOff>
    </xdr:to>
    <xdr:cxnSp macro="">
      <xdr:nvCxnSpPr>
        <xdr:cNvPr id="680" name="直線コネクタ 679"/>
        <xdr:cNvCxnSpPr/>
      </xdr:nvCxnSpPr>
      <xdr:spPr>
        <a:xfrm>
          <a:off x="14592300" y="16999674"/>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12362</xdr:rowOff>
    </xdr:from>
    <xdr:to>
      <xdr:col>76</xdr:col>
      <xdr:colOff>114300</xdr:colOff>
      <xdr:row>99</xdr:row>
      <xdr:rowOff>26124</xdr:rowOff>
    </xdr:to>
    <xdr:cxnSp macro="">
      <xdr:nvCxnSpPr>
        <xdr:cNvPr id="683" name="直線コネクタ 682"/>
        <xdr:cNvCxnSpPr/>
      </xdr:nvCxnSpPr>
      <xdr:spPr>
        <a:xfrm>
          <a:off x="13703300" y="16985912"/>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4" name="フローチャート: 判断 683"/>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5" name="テキスト ボックス 684"/>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132789</xdr:rowOff>
    </xdr:from>
    <xdr:to>
      <xdr:col>71</xdr:col>
      <xdr:colOff>177800</xdr:colOff>
      <xdr:row>99</xdr:row>
      <xdr:rowOff>12362</xdr:rowOff>
    </xdr:to>
    <xdr:cxnSp macro="">
      <xdr:nvCxnSpPr>
        <xdr:cNvPr id="686" name="直線コネクタ 685"/>
        <xdr:cNvCxnSpPr/>
      </xdr:nvCxnSpPr>
      <xdr:spPr>
        <a:xfrm>
          <a:off x="12814300" y="16934889"/>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126619</xdr:rowOff>
    </xdr:from>
    <xdr:to>
      <xdr:col>85</xdr:col>
      <xdr:colOff>177800</xdr:colOff>
      <xdr:row>99</xdr:row>
      <xdr:rowOff>56769</xdr:rowOff>
    </xdr:to>
    <xdr:sp macro="" textlink="">
      <xdr:nvSpPr>
        <xdr:cNvPr id="696" name="楕円 695"/>
        <xdr:cNvSpPr/>
      </xdr:nvSpPr>
      <xdr:spPr>
        <a:xfrm>
          <a:off x="162687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41546</xdr:rowOff>
    </xdr:from>
    <xdr:ext cx="469744" cy="259045"/>
    <xdr:sp macro="" textlink="">
      <xdr:nvSpPr>
        <xdr:cNvPr id="697" name="積立金該当値テキスト"/>
        <xdr:cNvSpPr txBox="1"/>
      </xdr:nvSpPr>
      <xdr:spPr>
        <a:xfrm>
          <a:off x="16370300" y="1684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163942</xdr:rowOff>
    </xdr:from>
    <xdr:to>
      <xdr:col>81</xdr:col>
      <xdr:colOff>101600</xdr:colOff>
      <xdr:row>99</xdr:row>
      <xdr:rowOff>94092</xdr:rowOff>
    </xdr:to>
    <xdr:sp macro="" textlink="">
      <xdr:nvSpPr>
        <xdr:cNvPr id="698" name="楕円 697"/>
        <xdr:cNvSpPr/>
      </xdr:nvSpPr>
      <xdr:spPr>
        <a:xfrm>
          <a:off x="15430500" y="169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85219</xdr:rowOff>
    </xdr:from>
    <xdr:ext cx="378565" cy="259045"/>
    <xdr:sp macro="" textlink="">
      <xdr:nvSpPr>
        <xdr:cNvPr id="699" name="テキスト ボックス 698"/>
        <xdr:cNvSpPr txBox="1"/>
      </xdr:nvSpPr>
      <xdr:spPr>
        <a:xfrm>
          <a:off x="15292017" y="170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146774</xdr:rowOff>
    </xdr:from>
    <xdr:to>
      <xdr:col>76</xdr:col>
      <xdr:colOff>165100</xdr:colOff>
      <xdr:row>99</xdr:row>
      <xdr:rowOff>76924</xdr:rowOff>
    </xdr:to>
    <xdr:sp macro="" textlink="">
      <xdr:nvSpPr>
        <xdr:cNvPr id="700" name="楕円 699"/>
        <xdr:cNvSpPr/>
      </xdr:nvSpPr>
      <xdr:spPr>
        <a:xfrm>
          <a:off x="14541500" y="169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68051</xdr:rowOff>
    </xdr:from>
    <xdr:ext cx="469744" cy="259045"/>
    <xdr:sp macro="" textlink="">
      <xdr:nvSpPr>
        <xdr:cNvPr id="701" name="テキスト ボックス 700"/>
        <xdr:cNvSpPr txBox="1"/>
      </xdr:nvSpPr>
      <xdr:spPr>
        <a:xfrm>
          <a:off x="14357428" y="170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133012</xdr:rowOff>
    </xdr:from>
    <xdr:to>
      <xdr:col>72</xdr:col>
      <xdr:colOff>38100</xdr:colOff>
      <xdr:row>99</xdr:row>
      <xdr:rowOff>63162</xdr:rowOff>
    </xdr:to>
    <xdr:sp macro="" textlink="">
      <xdr:nvSpPr>
        <xdr:cNvPr id="702" name="楕円 701"/>
        <xdr:cNvSpPr/>
      </xdr:nvSpPr>
      <xdr:spPr>
        <a:xfrm>
          <a:off x="13652500" y="169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54289</xdr:rowOff>
    </xdr:from>
    <xdr:ext cx="469744" cy="259045"/>
    <xdr:sp macro="" textlink="">
      <xdr:nvSpPr>
        <xdr:cNvPr id="703" name="テキスト ボックス 702"/>
        <xdr:cNvSpPr txBox="1"/>
      </xdr:nvSpPr>
      <xdr:spPr>
        <a:xfrm>
          <a:off x="13468428" y="170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81989</xdr:rowOff>
    </xdr:from>
    <xdr:to>
      <xdr:col>67</xdr:col>
      <xdr:colOff>101600</xdr:colOff>
      <xdr:row>99</xdr:row>
      <xdr:rowOff>12139</xdr:rowOff>
    </xdr:to>
    <xdr:sp macro="" textlink="">
      <xdr:nvSpPr>
        <xdr:cNvPr id="704" name="楕円 703"/>
        <xdr:cNvSpPr/>
      </xdr:nvSpPr>
      <xdr:spPr>
        <a:xfrm>
          <a:off x="12763500" y="168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3266</xdr:rowOff>
    </xdr:from>
    <xdr:ext cx="534377" cy="259045"/>
    <xdr:sp macro="" textlink="">
      <xdr:nvSpPr>
        <xdr:cNvPr id="705" name="テキスト ボックス 704"/>
        <xdr:cNvSpPr txBox="1"/>
      </xdr:nvSpPr>
      <xdr:spPr>
        <a:xfrm>
          <a:off x="12547111" y="169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149726</xdr:rowOff>
    </xdr:from>
    <xdr:to>
      <xdr:col>116</xdr:col>
      <xdr:colOff>63500</xdr:colOff>
      <xdr:row>39</xdr:row>
      <xdr:rowOff>9888</xdr:rowOff>
    </xdr:to>
    <xdr:cxnSp macro="">
      <xdr:nvCxnSpPr>
        <xdr:cNvPr id="736" name="直線コネクタ 735"/>
        <xdr:cNvCxnSpPr/>
      </xdr:nvCxnSpPr>
      <xdr:spPr>
        <a:xfrm>
          <a:off x="21323300" y="6664826"/>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149726</xdr:rowOff>
    </xdr:from>
    <xdr:to>
      <xdr:col>111</xdr:col>
      <xdr:colOff>177800</xdr:colOff>
      <xdr:row>39</xdr:row>
      <xdr:rowOff>10965</xdr:rowOff>
    </xdr:to>
    <xdr:cxnSp macro="">
      <xdr:nvCxnSpPr>
        <xdr:cNvPr id="739" name="直線コネクタ 738"/>
        <xdr:cNvCxnSpPr/>
      </xdr:nvCxnSpPr>
      <xdr:spPr>
        <a:xfrm flipV="1">
          <a:off x="20434300" y="6664826"/>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10965</xdr:rowOff>
    </xdr:from>
    <xdr:to>
      <xdr:col>107</xdr:col>
      <xdr:colOff>50800</xdr:colOff>
      <xdr:row>39</xdr:row>
      <xdr:rowOff>11064</xdr:rowOff>
    </xdr:to>
    <xdr:cxnSp macro="">
      <xdr:nvCxnSpPr>
        <xdr:cNvPr id="742" name="直線コネクタ 741"/>
        <xdr:cNvCxnSpPr/>
      </xdr:nvCxnSpPr>
      <xdr:spPr>
        <a:xfrm flipV="1">
          <a:off x="19545300" y="6697515"/>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163881</xdr:rowOff>
    </xdr:from>
    <xdr:to>
      <xdr:col>107</xdr:col>
      <xdr:colOff>101600</xdr:colOff>
      <xdr:row>39</xdr:row>
      <xdr:rowOff>94031</xdr:rowOff>
    </xdr:to>
    <xdr:sp macro="" textlink="">
      <xdr:nvSpPr>
        <xdr:cNvPr id="743" name="フローチャート: 判断 742"/>
        <xdr:cNvSpPr/>
      </xdr:nvSpPr>
      <xdr:spPr>
        <a:xfrm>
          <a:off x="20383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85158</xdr:rowOff>
    </xdr:from>
    <xdr:ext cx="469744" cy="259045"/>
    <xdr:sp macro="" textlink="">
      <xdr:nvSpPr>
        <xdr:cNvPr id="744" name="テキスト ボックス 743"/>
        <xdr:cNvSpPr txBox="1"/>
      </xdr:nvSpPr>
      <xdr:spPr>
        <a:xfrm>
          <a:off x="20199428" y="67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11064</xdr:rowOff>
    </xdr:from>
    <xdr:to>
      <xdr:col>102</xdr:col>
      <xdr:colOff>114300</xdr:colOff>
      <xdr:row>39</xdr:row>
      <xdr:rowOff>84901</xdr:rowOff>
    </xdr:to>
    <xdr:cxnSp macro="">
      <xdr:nvCxnSpPr>
        <xdr:cNvPr id="745" name="直線コネクタ 744"/>
        <xdr:cNvCxnSpPr/>
      </xdr:nvCxnSpPr>
      <xdr:spPr>
        <a:xfrm flipV="1">
          <a:off x="18656300" y="6697614"/>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130538</xdr:rowOff>
    </xdr:from>
    <xdr:to>
      <xdr:col>116</xdr:col>
      <xdr:colOff>114300</xdr:colOff>
      <xdr:row>39</xdr:row>
      <xdr:rowOff>60688</xdr:rowOff>
    </xdr:to>
    <xdr:sp macro="" textlink="">
      <xdr:nvSpPr>
        <xdr:cNvPr id="755" name="楕円 754"/>
        <xdr:cNvSpPr/>
      </xdr:nvSpPr>
      <xdr:spPr>
        <a:xfrm>
          <a:off x="22110700" y="66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89915</xdr:rowOff>
    </xdr:from>
    <xdr:ext cx="469744" cy="259045"/>
    <xdr:sp macro="" textlink="">
      <xdr:nvSpPr>
        <xdr:cNvPr id="756" name="投資及び出資金該当値テキスト"/>
        <xdr:cNvSpPr txBox="1"/>
      </xdr:nvSpPr>
      <xdr:spPr>
        <a:xfrm>
          <a:off x="22212300" y="64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98926</xdr:rowOff>
    </xdr:from>
    <xdr:to>
      <xdr:col>112</xdr:col>
      <xdr:colOff>38100</xdr:colOff>
      <xdr:row>39</xdr:row>
      <xdr:rowOff>29076</xdr:rowOff>
    </xdr:to>
    <xdr:sp macro="" textlink="">
      <xdr:nvSpPr>
        <xdr:cNvPr id="757" name="楕円 756"/>
        <xdr:cNvSpPr/>
      </xdr:nvSpPr>
      <xdr:spPr>
        <a:xfrm>
          <a:off x="21272500" y="66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45603</xdr:rowOff>
    </xdr:from>
    <xdr:ext cx="469744" cy="259045"/>
    <xdr:sp macro="" textlink="">
      <xdr:nvSpPr>
        <xdr:cNvPr id="758" name="テキスト ボックス 757"/>
        <xdr:cNvSpPr txBox="1"/>
      </xdr:nvSpPr>
      <xdr:spPr>
        <a:xfrm>
          <a:off x="21088428" y="63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131615</xdr:rowOff>
    </xdr:from>
    <xdr:to>
      <xdr:col>107</xdr:col>
      <xdr:colOff>101600</xdr:colOff>
      <xdr:row>39</xdr:row>
      <xdr:rowOff>61765</xdr:rowOff>
    </xdr:to>
    <xdr:sp macro="" textlink="">
      <xdr:nvSpPr>
        <xdr:cNvPr id="759" name="楕円 758"/>
        <xdr:cNvSpPr/>
      </xdr:nvSpPr>
      <xdr:spPr>
        <a:xfrm>
          <a:off x="20383500" y="66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78293</xdr:rowOff>
    </xdr:from>
    <xdr:ext cx="469744" cy="259045"/>
    <xdr:sp macro="" textlink="">
      <xdr:nvSpPr>
        <xdr:cNvPr id="760" name="テキスト ボックス 759"/>
        <xdr:cNvSpPr txBox="1"/>
      </xdr:nvSpPr>
      <xdr:spPr>
        <a:xfrm>
          <a:off x="20199428" y="64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131714</xdr:rowOff>
    </xdr:from>
    <xdr:to>
      <xdr:col>102</xdr:col>
      <xdr:colOff>165100</xdr:colOff>
      <xdr:row>39</xdr:row>
      <xdr:rowOff>61864</xdr:rowOff>
    </xdr:to>
    <xdr:sp macro="" textlink="">
      <xdr:nvSpPr>
        <xdr:cNvPr id="761" name="楕円 760"/>
        <xdr:cNvSpPr/>
      </xdr:nvSpPr>
      <xdr:spPr>
        <a:xfrm>
          <a:off x="19494500" y="664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78391</xdr:rowOff>
    </xdr:from>
    <xdr:ext cx="469744" cy="259045"/>
    <xdr:sp macro="" textlink="">
      <xdr:nvSpPr>
        <xdr:cNvPr id="762" name="テキスト ボックス 761"/>
        <xdr:cNvSpPr txBox="1"/>
      </xdr:nvSpPr>
      <xdr:spPr>
        <a:xfrm>
          <a:off x="19310428" y="642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34101</xdr:rowOff>
    </xdr:from>
    <xdr:to>
      <xdr:col>98</xdr:col>
      <xdr:colOff>38100</xdr:colOff>
      <xdr:row>39</xdr:row>
      <xdr:rowOff>135701</xdr:rowOff>
    </xdr:to>
    <xdr:sp macro="" textlink="">
      <xdr:nvSpPr>
        <xdr:cNvPr id="763" name="楕円 762"/>
        <xdr:cNvSpPr/>
      </xdr:nvSpPr>
      <xdr:spPr>
        <a:xfrm>
          <a:off x="18605500" y="67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126828</xdr:rowOff>
    </xdr:from>
    <xdr:ext cx="378565" cy="259045"/>
    <xdr:sp macro="" textlink="">
      <xdr:nvSpPr>
        <xdr:cNvPr id="764" name="テキスト ボックス 763"/>
        <xdr:cNvSpPr txBox="1"/>
      </xdr:nvSpPr>
      <xdr:spPr>
        <a:xfrm>
          <a:off x="18467017" y="6813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100106</xdr:rowOff>
    </xdr:from>
    <xdr:to>
      <xdr:col>116</xdr:col>
      <xdr:colOff>63500</xdr:colOff>
      <xdr:row>54</xdr:row>
      <xdr:rowOff>102667</xdr:rowOff>
    </xdr:to>
    <xdr:cxnSp macro="">
      <xdr:nvCxnSpPr>
        <xdr:cNvPr id="791" name="直線コネクタ 790"/>
        <xdr:cNvCxnSpPr/>
      </xdr:nvCxnSpPr>
      <xdr:spPr>
        <a:xfrm flipV="1">
          <a:off x="21323300" y="9358406"/>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102667</xdr:rowOff>
    </xdr:from>
    <xdr:to>
      <xdr:col>111</xdr:col>
      <xdr:colOff>177800</xdr:colOff>
      <xdr:row>54</xdr:row>
      <xdr:rowOff>103627</xdr:rowOff>
    </xdr:to>
    <xdr:cxnSp macro="">
      <xdr:nvCxnSpPr>
        <xdr:cNvPr id="794" name="直線コネクタ 793"/>
        <xdr:cNvCxnSpPr/>
      </xdr:nvCxnSpPr>
      <xdr:spPr>
        <a:xfrm flipV="1">
          <a:off x="20434300" y="936096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102301</xdr:rowOff>
    </xdr:from>
    <xdr:to>
      <xdr:col>107</xdr:col>
      <xdr:colOff>50800</xdr:colOff>
      <xdr:row>54</xdr:row>
      <xdr:rowOff>103627</xdr:rowOff>
    </xdr:to>
    <xdr:cxnSp macro="">
      <xdr:nvCxnSpPr>
        <xdr:cNvPr id="797" name="直線コネクタ 796"/>
        <xdr:cNvCxnSpPr/>
      </xdr:nvCxnSpPr>
      <xdr:spPr>
        <a:xfrm>
          <a:off x="19545300" y="936060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130277</xdr:rowOff>
    </xdr:from>
    <xdr:to>
      <xdr:col>107</xdr:col>
      <xdr:colOff>101600</xdr:colOff>
      <xdr:row>57</xdr:row>
      <xdr:rowOff>60427</xdr:rowOff>
    </xdr:to>
    <xdr:sp macro="" textlink="">
      <xdr:nvSpPr>
        <xdr:cNvPr id="798" name="フローチャート: 判断 797"/>
        <xdr:cNvSpPr/>
      </xdr:nvSpPr>
      <xdr:spPr>
        <a:xfrm>
          <a:off x="20383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51554</xdr:rowOff>
    </xdr:from>
    <xdr:ext cx="469744" cy="259045"/>
    <xdr:sp macro="" textlink="">
      <xdr:nvSpPr>
        <xdr:cNvPr id="799" name="テキスト ボックス 798"/>
        <xdr:cNvSpPr txBox="1"/>
      </xdr:nvSpPr>
      <xdr:spPr>
        <a:xfrm>
          <a:off x="20199428"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102209</xdr:rowOff>
    </xdr:from>
    <xdr:to>
      <xdr:col>102</xdr:col>
      <xdr:colOff>114300</xdr:colOff>
      <xdr:row>54</xdr:row>
      <xdr:rowOff>102301</xdr:rowOff>
    </xdr:to>
    <xdr:cxnSp macro="">
      <xdr:nvCxnSpPr>
        <xdr:cNvPr id="800" name="直線コネクタ 799"/>
        <xdr:cNvCxnSpPr/>
      </xdr:nvCxnSpPr>
      <xdr:spPr>
        <a:xfrm>
          <a:off x="18656300" y="936050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49306</xdr:rowOff>
    </xdr:from>
    <xdr:to>
      <xdr:col>116</xdr:col>
      <xdr:colOff>114300</xdr:colOff>
      <xdr:row>54</xdr:row>
      <xdr:rowOff>150906</xdr:rowOff>
    </xdr:to>
    <xdr:sp macro="" textlink="">
      <xdr:nvSpPr>
        <xdr:cNvPr id="810" name="楕円 809"/>
        <xdr:cNvSpPr/>
      </xdr:nvSpPr>
      <xdr:spPr>
        <a:xfrm>
          <a:off x="22110700" y="93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72183</xdr:rowOff>
    </xdr:from>
    <xdr:ext cx="534377" cy="259045"/>
    <xdr:sp macro="" textlink="">
      <xdr:nvSpPr>
        <xdr:cNvPr id="811" name="貸付金該当値テキスト"/>
        <xdr:cNvSpPr txBox="1"/>
      </xdr:nvSpPr>
      <xdr:spPr>
        <a:xfrm>
          <a:off x="22212300" y="91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51867</xdr:rowOff>
    </xdr:from>
    <xdr:to>
      <xdr:col>112</xdr:col>
      <xdr:colOff>38100</xdr:colOff>
      <xdr:row>54</xdr:row>
      <xdr:rowOff>153467</xdr:rowOff>
    </xdr:to>
    <xdr:sp macro="" textlink="">
      <xdr:nvSpPr>
        <xdr:cNvPr id="812" name="楕円 811"/>
        <xdr:cNvSpPr/>
      </xdr:nvSpPr>
      <xdr:spPr>
        <a:xfrm>
          <a:off x="21272500" y="93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169994</xdr:rowOff>
    </xdr:from>
    <xdr:ext cx="534377" cy="259045"/>
    <xdr:sp macro="" textlink="">
      <xdr:nvSpPr>
        <xdr:cNvPr id="813" name="テキスト ボックス 812"/>
        <xdr:cNvSpPr txBox="1"/>
      </xdr:nvSpPr>
      <xdr:spPr>
        <a:xfrm>
          <a:off x="21056111" y="908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52827</xdr:rowOff>
    </xdr:from>
    <xdr:to>
      <xdr:col>107</xdr:col>
      <xdr:colOff>101600</xdr:colOff>
      <xdr:row>54</xdr:row>
      <xdr:rowOff>154427</xdr:rowOff>
    </xdr:to>
    <xdr:sp macro="" textlink="">
      <xdr:nvSpPr>
        <xdr:cNvPr id="814" name="楕円 813"/>
        <xdr:cNvSpPr/>
      </xdr:nvSpPr>
      <xdr:spPr>
        <a:xfrm>
          <a:off x="20383500" y="93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170954</xdr:rowOff>
    </xdr:from>
    <xdr:ext cx="534377" cy="259045"/>
    <xdr:sp macro="" textlink="">
      <xdr:nvSpPr>
        <xdr:cNvPr id="815" name="テキスト ボックス 814"/>
        <xdr:cNvSpPr txBox="1"/>
      </xdr:nvSpPr>
      <xdr:spPr>
        <a:xfrm>
          <a:off x="20167111" y="90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51501</xdr:rowOff>
    </xdr:from>
    <xdr:to>
      <xdr:col>102</xdr:col>
      <xdr:colOff>165100</xdr:colOff>
      <xdr:row>54</xdr:row>
      <xdr:rowOff>153101</xdr:rowOff>
    </xdr:to>
    <xdr:sp macro="" textlink="">
      <xdr:nvSpPr>
        <xdr:cNvPr id="816" name="楕円 815"/>
        <xdr:cNvSpPr/>
      </xdr:nvSpPr>
      <xdr:spPr>
        <a:xfrm>
          <a:off x="19494500" y="93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169628</xdr:rowOff>
    </xdr:from>
    <xdr:ext cx="534377" cy="259045"/>
    <xdr:sp macro="" textlink="">
      <xdr:nvSpPr>
        <xdr:cNvPr id="817" name="テキスト ボックス 816"/>
        <xdr:cNvSpPr txBox="1"/>
      </xdr:nvSpPr>
      <xdr:spPr>
        <a:xfrm>
          <a:off x="19278111" y="90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51409</xdr:rowOff>
    </xdr:from>
    <xdr:to>
      <xdr:col>98</xdr:col>
      <xdr:colOff>38100</xdr:colOff>
      <xdr:row>54</xdr:row>
      <xdr:rowOff>153009</xdr:rowOff>
    </xdr:to>
    <xdr:sp macro="" textlink="">
      <xdr:nvSpPr>
        <xdr:cNvPr id="818" name="楕円 817"/>
        <xdr:cNvSpPr/>
      </xdr:nvSpPr>
      <xdr:spPr>
        <a:xfrm>
          <a:off x="18605500" y="9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169536</xdr:rowOff>
    </xdr:from>
    <xdr:ext cx="534377" cy="259045"/>
    <xdr:sp macro="" textlink="">
      <xdr:nvSpPr>
        <xdr:cNvPr id="819" name="テキスト ボックス 818"/>
        <xdr:cNvSpPr txBox="1"/>
      </xdr:nvSpPr>
      <xdr:spPr>
        <a:xfrm>
          <a:off x="18389111" y="90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35610</xdr:rowOff>
    </xdr:from>
    <xdr:to>
      <xdr:col>116</xdr:col>
      <xdr:colOff>63500</xdr:colOff>
      <xdr:row>77</xdr:row>
      <xdr:rowOff>39439</xdr:rowOff>
    </xdr:to>
    <xdr:cxnSp macro="">
      <xdr:nvCxnSpPr>
        <xdr:cNvPr id="849" name="直線コネクタ 848"/>
        <xdr:cNvCxnSpPr/>
      </xdr:nvCxnSpPr>
      <xdr:spPr>
        <a:xfrm>
          <a:off x="21323300" y="13237260"/>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35610</xdr:rowOff>
    </xdr:from>
    <xdr:to>
      <xdr:col>111</xdr:col>
      <xdr:colOff>177800</xdr:colOff>
      <xdr:row>77</xdr:row>
      <xdr:rowOff>43917</xdr:rowOff>
    </xdr:to>
    <xdr:cxnSp macro="">
      <xdr:nvCxnSpPr>
        <xdr:cNvPr id="852" name="直線コネクタ 851"/>
        <xdr:cNvCxnSpPr/>
      </xdr:nvCxnSpPr>
      <xdr:spPr>
        <a:xfrm flipV="1">
          <a:off x="20434300" y="13237260"/>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43917</xdr:rowOff>
    </xdr:from>
    <xdr:to>
      <xdr:col>107</xdr:col>
      <xdr:colOff>50800</xdr:colOff>
      <xdr:row>77</xdr:row>
      <xdr:rowOff>92875</xdr:rowOff>
    </xdr:to>
    <xdr:cxnSp macro="">
      <xdr:nvCxnSpPr>
        <xdr:cNvPr id="855" name="直線コネクタ 854"/>
        <xdr:cNvCxnSpPr/>
      </xdr:nvCxnSpPr>
      <xdr:spPr>
        <a:xfrm flipV="1">
          <a:off x="19545300" y="13245567"/>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36265</xdr:rowOff>
    </xdr:from>
    <xdr:to>
      <xdr:col>107</xdr:col>
      <xdr:colOff>101600</xdr:colOff>
      <xdr:row>74</xdr:row>
      <xdr:rowOff>137865</xdr:rowOff>
    </xdr:to>
    <xdr:sp macro="" textlink="">
      <xdr:nvSpPr>
        <xdr:cNvPr id="856" name="フローチャート: 判断 855"/>
        <xdr:cNvSpPr/>
      </xdr:nvSpPr>
      <xdr:spPr>
        <a:xfrm>
          <a:off x="20383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154392</xdr:rowOff>
    </xdr:from>
    <xdr:ext cx="534377" cy="259045"/>
    <xdr:sp macro="" textlink="">
      <xdr:nvSpPr>
        <xdr:cNvPr id="857" name="テキスト ボックス 856"/>
        <xdr:cNvSpPr txBox="1"/>
      </xdr:nvSpPr>
      <xdr:spPr>
        <a:xfrm>
          <a:off x="20167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92875</xdr:rowOff>
    </xdr:from>
    <xdr:to>
      <xdr:col>102</xdr:col>
      <xdr:colOff>114300</xdr:colOff>
      <xdr:row>77</xdr:row>
      <xdr:rowOff>140748</xdr:rowOff>
    </xdr:to>
    <xdr:cxnSp macro="">
      <xdr:nvCxnSpPr>
        <xdr:cNvPr id="858" name="直線コネクタ 857"/>
        <xdr:cNvCxnSpPr/>
      </xdr:nvCxnSpPr>
      <xdr:spPr>
        <a:xfrm flipV="1">
          <a:off x="18656300" y="13294525"/>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160089</xdr:rowOff>
    </xdr:from>
    <xdr:to>
      <xdr:col>116</xdr:col>
      <xdr:colOff>114300</xdr:colOff>
      <xdr:row>77</xdr:row>
      <xdr:rowOff>90239</xdr:rowOff>
    </xdr:to>
    <xdr:sp macro="" textlink="">
      <xdr:nvSpPr>
        <xdr:cNvPr id="868" name="楕円 867"/>
        <xdr:cNvSpPr/>
      </xdr:nvSpPr>
      <xdr:spPr>
        <a:xfrm>
          <a:off x="22110700" y="131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138516</xdr:rowOff>
    </xdr:from>
    <xdr:ext cx="534377" cy="259045"/>
    <xdr:sp macro="" textlink="">
      <xdr:nvSpPr>
        <xdr:cNvPr id="869" name="繰出金該当値テキスト"/>
        <xdr:cNvSpPr txBox="1"/>
      </xdr:nvSpPr>
      <xdr:spPr>
        <a:xfrm>
          <a:off x="22212300" y="131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156260</xdr:rowOff>
    </xdr:from>
    <xdr:to>
      <xdr:col>112</xdr:col>
      <xdr:colOff>38100</xdr:colOff>
      <xdr:row>77</xdr:row>
      <xdr:rowOff>86410</xdr:rowOff>
    </xdr:to>
    <xdr:sp macro="" textlink="">
      <xdr:nvSpPr>
        <xdr:cNvPr id="870" name="楕円 869"/>
        <xdr:cNvSpPr/>
      </xdr:nvSpPr>
      <xdr:spPr>
        <a:xfrm>
          <a:off x="21272500" y="131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77537</xdr:rowOff>
    </xdr:from>
    <xdr:ext cx="534377" cy="259045"/>
    <xdr:sp macro="" textlink="">
      <xdr:nvSpPr>
        <xdr:cNvPr id="871" name="テキスト ボックス 870"/>
        <xdr:cNvSpPr txBox="1"/>
      </xdr:nvSpPr>
      <xdr:spPr>
        <a:xfrm>
          <a:off x="21056111" y="1327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164567</xdr:rowOff>
    </xdr:from>
    <xdr:to>
      <xdr:col>107</xdr:col>
      <xdr:colOff>101600</xdr:colOff>
      <xdr:row>77</xdr:row>
      <xdr:rowOff>94717</xdr:rowOff>
    </xdr:to>
    <xdr:sp macro="" textlink="">
      <xdr:nvSpPr>
        <xdr:cNvPr id="872" name="楕円 871"/>
        <xdr:cNvSpPr/>
      </xdr:nvSpPr>
      <xdr:spPr>
        <a:xfrm>
          <a:off x="20383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85844</xdr:rowOff>
    </xdr:from>
    <xdr:ext cx="534377" cy="259045"/>
    <xdr:sp macro="" textlink="">
      <xdr:nvSpPr>
        <xdr:cNvPr id="873" name="テキスト ボックス 872"/>
        <xdr:cNvSpPr txBox="1"/>
      </xdr:nvSpPr>
      <xdr:spPr>
        <a:xfrm>
          <a:off x="20167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42075</xdr:rowOff>
    </xdr:from>
    <xdr:to>
      <xdr:col>102</xdr:col>
      <xdr:colOff>165100</xdr:colOff>
      <xdr:row>77</xdr:row>
      <xdr:rowOff>143675</xdr:rowOff>
    </xdr:to>
    <xdr:sp macro="" textlink="">
      <xdr:nvSpPr>
        <xdr:cNvPr id="874" name="楕円 873"/>
        <xdr:cNvSpPr/>
      </xdr:nvSpPr>
      <xdr:spPr>
        <a:xfrm>
          <a:off x="19494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134802</xdr:rowOff>
    </xdr:from>
    <xdr:ext cx="534377" cy="259045"/>
    <xdr:sp macro="" textlink="">
      <xdr:nvSpPr>
        <xdr:cNvPr id="875" name="テキスト ボックス 874"/>
        <xdr:cNvSpPr txBox="1"/>
      </xdr:nvSpPr>
      <xdr:spPr>
        <a:xfrm>
          <a:off x="19278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89948</xdr:rowOff>
    </xdr:from>
    <xdr:to>
      <xdr:col>98</xdr:col>
      <xdr:colOff>38100</xdr:colOff>
      <xdr:row>78</xdr:row>
      <xdr:rowOff>20098</xdr:rowOff>
    </xdr:to>
    <xdr:sp macro="" textlink="">
      <xdr:nvSpPr>
        <xdr:cNvPr id="876" name="楕円 875"/>
        <xdr:cNvSpPr/>
      </xdr:nvSpPr>
      <xdr:spPr>
        <a:xfrm>
          <a:off x="18605500" y="13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11225</xdr:rowOff>
    </xdr:from>
    <xdr:ext cx="534377" cy="259045"/>
    <xdr:sp macro="" textlink="">
      <xdr:nvSpPr>
        <xdr:cNvPr id="877" name="テキスト ボックス 876"/>
        <xdr:cNvSpPr txBox="1"/>
      </xdr:nvSpPr>
      <xdr:spPr>
        <a:xfrm>
          <a:off x="18389111" y="133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95</xdr:row>
      <xdr:rowOff>163195</xdr:rowOff>
    </xdr:from>
    <xdr:to>
      <xdr:col>107</xdr:col>
      <xdr:colOff>101600</xdr:colOff>
      <xdr:row>96</xdr:row>
      <xdr:rowOff>93345</xdr:rowOff>
    </xdr:to>
    <xdr:sp macro="" textlink="">
      <xdr:nvSpPr>
        <xdr:cNvPr id="909" name="フローチャート: 判断 908"/>
        <xdr:cNvSpPr/>
      </xdr:nvSpPr>
      <xdr:spPr>
        <a:xfrm>
          <a:off x="2038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94</xdr:row>
      <xdr:rowOff>109872</xdr:rowOff>
    </xdr:from>
    <xdr:ext cx="313932" cy="259045"/>
    <xdr:sp macro="" textlink="">
      <xdr:nvSpPr>
        <xdr:cNvPr id="910" name="テキスト ボックス 909"/>
        <xdr:cNvSpPr txBox="1"/>
      </xdr:nvSpPr>
      <xdr:spPr>
        <a:xfrm>
          <a:off x="20277333" y="16226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6" name="テキスト ボックス 92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各歳出決算額について概ね類似団体内の平均を下回っているが、補助費等・普通建設事業費（更新整備）・貸付金・投資及び出資金の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項目について類似団体平均を上回っている状況である。補助費等は塩谷広域行政組合に対する負担金等、普通建設事業費（更新整備）については、葛城大橋周辺の整備工事や喜連川図書館空調設備工事等、貸付金については、さくら市中小企業振興資金預託金や東日本大震災緊急対策資金預託金、出資金については、氏家上水道第二次拡張事業出資金がコスト増の要因となっている。今後も施策の現状分析を続け、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44,378
44,069
125.63
19,542,276
17,819,654
1,587,925
10,585,367
17,222,936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117820</xdr:rowOff>
    </xdr:from>
    <xdr:to>
      <xdr:col>24</xdr:col>
      <xdr:colOff>63500</xdr:colOff>
      <xdr:row>37</xdr:row>
      <xdr:rowOff>151783</xdr:rowOff>
    </xdr:to>
    <xdr:cxnSp macro="">
      <xdr:nvCxnSpPr>
        <xdr:cNvPr id="63" name="直線コネクタ 62"/>
        <xdr:cNvCxnSpPr/>
      </xdr:nvCxnSpPr>
      <xdr:spPr>
        <a:xfrm>
          <a:off x="3797300" y="6461470"/>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57404</xdr:rowOff>
    </xdr:from>
    <xdr:to>
      <xdr:col>19</xdr:col>
      <xdr:colOff>177800</xdr:colOff>
      <xdr:row>37</xdr:row>
      <xdr:rowOff>117820</xdr:rowOff>
    </xdr:to>
    <xdr:cxnSp macro="">
      <xdr:nvCxnSpPr>
        <xdr:cNvPr id="66" name="直線コネクタ 65"/>
        <xdr:cNvCxnSpPr/>
      </xdr:nvCxnSpPr>
      <xdr:spPr>
        <a:xfrm>
          <a:off x="2908300" y="64010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166152</xdr:rowOff>
    </xdr:from>
    <xdr:to>
      <xdr:col>15</xdr:col>
      <xdr:colOff>50800</xdr:colOff>
      <xdr:row>37</xdr:row>
      <xdr:rowOff>57404</xdr:rowOff>
    </xdr:to>
    <xdr:cxnSp macro="">
      <xdr:nvCxnSpPr>
        <xdr:cNvPr id="69" name="直線コネクタ 68"/>
        <xdr:cNvCxnSpPr/>
      </xdr:nvCxnSpPr>
      <xdr:spPr>
        <a:xfrm>
          <a:off x="2019300" y="6338352"/>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79103</xdr:rowOff>
    </xdr:from>
    <xdr:to>
      <xdr:col>15</xdr:col>
      <xdr:colOff>101600</xdr:colOff>
      <xdr:row>35</xdr:row>
      <xdr:rowOff>9253</xdr:rowOff>
    </xdr:to>
    <xdr:sp macro="" textlink="">
      <xdr:nvSpPr>
        <xdr:cNvPr id="70" name="フローチャート: 判断 69"/>
        <xdr:cNvSpPr/>
      </xdr:nvSpPr>
      <xdr:spPr>
        <a:xfrm>
          <a:off x="2857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25780</xdr:rowOff>
    </xdr:from>
    <xdr:ext cx="469744" cy="259045"/>
    <xdr:sp macro="" textlink="">
      <xdr:nvSpPr>
        <xdr:cNvPr id="71" name="テキスト ボックス 70"/>
        <xdr:cNvSpPr txBox="1"/>
      </xdr:nvSpPr>
      <xdr:spPr>
        <a:xfrm>
          <a:off x="2673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144925</xdr:rowOff>
    </xdr:from>
    <xdr:to>
      <xdr:col>10</xdr:col>
      <xdr:colOff>114300</xdr:colOff>
      <xdr:row>36</xdr:row>
      <xdr:rowOff>166152</xdr:rowOff>
    </xdr:to>
    <xdr:cxnSp macro="">
      <xdr:nvCxnSpPr>
        <xdr:cNvPr id="72" name="直線コネクタ 71"/>
        <xdr:cNvCxnSpPr/>
      </xdr:nvCxnSpPr>
      <xdr:spPr>
        <a:xfrm>
          <a:off x="1130300" y="631712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100983</xdr:rowOff>
    </xdr:from>
    <xdr:to>
      <xdr:col>24</xdr:col>
      <xdr:colOff>114300</xdr:colOff>
      <xdr:row>38</xdr:row>
      <xdr:rowOff>31133</xdr:rowOff>
    </xdr:to>
    <xdr:sp macro="" textlink="">
      <xdr:nvSpPr>
        <xdr:cNvPr id="82" name="楕円 81"/>
        <xdr:cNvSpPr/>
      </xdr:nvSpPr>
      <xdr:spPr>
        <a:xfrm>
          <a:off x="45847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79410</xdr:rowOff>
    </xdr:from>
    <xdr:ext cx="469744" cy="259045"/>
    <xdr:sp macro="" textlink="">
      <xdr:nvSpPr>
        <xdr:cNvPr id="83" name="議会費該当値テキスト"/>
        <xdr:cNvSpPr txBox="1"/>
      </xdr:nvSpPr>
      <xdr:spPr>
        <a:xfrm>
          <a:off x="4686300"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67020</xdr:rowOff>
    </xdr:from>
    <xdr:to>
      <xdr:col>20</xdr:col>
      <xdr:colOff>38100</xdr:colOff>
      <xdr:row>37</xdr:row>
      <xdr:rowOff>168619</xdr:rowOff>
    </xdr:to>
    <xdr:sp macro="" textlink="">
      <xdr:nvSpPr>
        <xdr:cNvPr id="84" name="楕円 83"/>
        <xdr:cNvSpPr/>
      </xdr:nvSpPr>
      <xdr:spPr>
        <a:xfrm>
          <a:off x="3746500" y="6410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159747</xdr:rowOff>
    </xdr:from>
    <xdr:ext cx="469744" cy="259045"/>
    <xdr:sp macro="" textlink="">
      <xdr:nvSpPr>
        <xdr:cNvPr id="85" name="テキスト ボックス 84"/>
        <xdr:cNvSpPr txBox="1"/>
      </xdr:nvSpPr>
      <xdr:spPr>
        <a:xfrm>
          <a:off x="3562428" y="65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xdr:rowOff>
    </xdr:from>
    <xdr:to>
      <xdr:col>15</xdr:col>
      <xdr:colOff>101600</xdr:colOff>
      <xdr:row>37</xdr:row>
      <xdr:rowOff>108204</xdr:rowOff>
    </xdr:to>
    <xdr:sp macro="" textlink="">
      <xdr:nvSpPr>
        <xdr:cNvPr id="86" name="楕円 85"/>
        <xdr:cNvSpPr/>
      </xdr:nvSpPr>
      <xdr:spPr>
        <a:xfrm>
          <a:off x="2857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99331</xdr:rowOff>
    </xdr:from>
    <xdr:ext cx="469744" cy="259045"/>
    <xdr:sp macro="" textlink="">
      <xdr:nvSpPr>
        <xdr:cNvPr id="87" name="テキスト ボックス 86"/>
        <xdr:cNvSpPr txBox="1"/>
      </xdr:nvSpPr>
      <xdr:spPr>
        <a:xfrm>
          <a:off x="2673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115352</xdr:rowOff>
    </xdr:from>
    <xdr:to>
      <xdr:col>10</xdr:col>
      <xdr:colOff>165100</xdr:colOff>
      <xdr:row>37</xdr:row>
      <xdr:rowOff>45502</xdr:rowOff>
    </xdr:to>
    <xdr:sp macro="" textlink="">
      <xdr:nvSpPr>
        <xdr:cNvPr id="88" name="楕円 87"/>
        <xdr:cNvSpPr/>
      </xdr:nvSpPr>
      <xdr:spPr>
        <a:xfrm>
          <a:off x="1968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36629</xdr:rowOff>
    </xdr:from>
    <xdr:ext cx="469744" cy="259045"/>
    <xdr:sp macro="" textlink="">
      <xdr:nvSpPr>
        <xdr:cNvPr id="89" name="テキスト ボックス 88"/>
        <xdr:cNvSpPr txBox="1"/>
      </xdr:nvSpPr>
      <xdr:spPr>
        <a:xfrm>
          <a:off x="1784428" y="63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94125</xdr:rowOff>
    </xdr:from>
    <xdr:to>
      <xdr:col>6</xdr:col>
      <xdr:colOff>38100</xdr:colOff>
      <xdr:row>37</xdr:row>
      <xdr:rowOff>24275</xdr:rowOff>
    </xdr:to>
    <xdr:sp macro="" textlink="">
      <xdr:nvSpPr>
        <xdr:cNvPr id="90" name="楕円 89"/>
        <xdr:cNvSpPr/>
      </xdr:nvSpPr>
      <xdr:spPr>
        <a:xfrm>
          <a:off x="1079500" y="62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15402</xdr:rowOff>
    </xdr:from>
    <xdr:ext cx="469744" cy="259045"/>
    <xdr:sp macro="" textlink="">
      <xdr:nvSpPr>
        <xdr:cNvPr id="91" name="テキスト ボックス 90"/>
        <xdr:cNvSpPr txBox="1"/>
      </xdr:nvSpPr>
      <xdr:spPr>
        <a:xfrm>
          <a:off x="895428" y="63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115157</xdr:rowOff>
    </xdr:from>
    <xdr:to>
      <xdr:col>24</xdr:col>
      <xdr:colOff>63500</xdr:colOff>
      <xdr:row>57</xdr:row>
      <xdr:rowOff>129170</xdr:rowOff>
    </xdr:to>
    <xdr:cxnSp macro="">
      <xdr:nvCxnSpPr>
        <xdr:cNvPr id="118" name="直線コネクタ 117"/>
        <xdr:cNvCxnSpPr/>
      </xdr:nvCxnSpPr>
      <xdr:spPr>
        <a:xfrm flipV="1">
          <a:off x="3797300" y="9887807"/>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126775</xdr:rowOff>
    </xdr:from>
    <xdr:to>
      <xdr:col>19</xdr:col>
      <xdr:colOff>177800</xdr:colOff>
      <xdr:row>57</xdr:row>
      <xdr:rowOff>129170</xdr:rowOff>
    </xdr:to>
    <xdr:cxnSp macro="">
      <xdr:nvCxnSpPr>
        <xdr:cNvPr id="121" name="直線コネクタ 120"/>
        <xdr:cNvCxnSpPr/>
      </xdr:nvCxnSpPr>
      <xdr:spPr>
        <a:xfrm>
          <a:off x="2908300" y="9899425"/>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116653</xdr:rowOff>
    </xdr:from>
    <xdr:to>
      <xdr:col>15</xdr:col>
      <xdr:colOff>50800</xdr:colOff>
      <xdr:row>57</xdr:row>
      <xdr:rowOff>126775</xdr:rowOff>
    </xdr:to>
    <xdr:cxnSp macro="">
      <xdr:nvCxnSpPr>
        <xdr:cNvPr id="124" name="直線コネクタ 123"/>
        <xdr:cNvCxnSpPr/>
      </xdr:nvCxnSpPr>
      <xdr:spPr>
        <a:xfrm>
          <a:off x="2019300" y="9889303"/>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5" name="フローチャート: 判断 124"/>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6" name="テキスト ボックス 125"/>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98035</xdr:rowOff>
    </xdr:from>
    <xdr:to>
      <xdr:col>10</xdr:col>
      <xdr:colOff>114300</xdr:colOff>
      <xdr:row>57</xdr:row>
      <xdr:rowOff>116653</xdr:rowOff>
    </xdr:to>
    <xdr:cxnSp macro="">
      <xdr:nvCxnSpPr>
        <xdr:cNvPr id="127" name="直線コネクタ 126"/>
        <xdr:cNvCxnSpPr/>
      </xdr:nvCxnSpPr>
      <xdr:spPr>
        <a:xfrm>
          <a:off x="1130300" y="9870685"/>
          <a:ext cx="8890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64357</xdr:rowOff>
    </xdr:from>
    <xdr:to>
      <xdr:col>24</xdr:col>
      <xdr:colOff>114300</xdr:colOff>
      <xdr:row>57</xdr:row>
      <xdr:rowOff>165957</xdr:rowOff>
    </xdr:to>
    <xdr:sp macro="" textlink="">
      <xdr:nvSpPr>
        <xdr:cNvPr id="137" name="楕円 136"/>
        <xdr:cNvSpPr/>
      </xdr:nvSpPr>
      <xdr:spPr>
        <a:xfrm>
          <a:off x="4584700" y="98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150734</xdr:rowOff>
    </xdr:from>
    <xdr:ext cx="534377" cy="259045"/>
    <xdr:sp macro="" textlink="">
      <xdr:nvSpPr>
        <xdr:cNvPr id="138" name="総務費該当値テキスト"/>
        <xdr:cNvSpPr txBox="1"/>
      </xdr:nvSpPr>
      <xdr:spPr>
        <a:xfrm>
          <a:off x="4686300" y="97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78370</xdr:rowOff>
    </xdr:from>
    <xdr:to>
      <xdr:col>20</xdr:col>
      <xdr:colOff>38100</xdr:colOff>
      <xdr:row>58</xdr:row>
      <xdr:rowOff>8520</xdr:rowOff>
    </xdr:to>
    <xdr:sp macro="" textlink="">
      <xdr:nvSpPr>
        <xdr:cNvPr id="139" name="楕円 138"/>
        <xdr:cNvSpPr/>
      </xdr:nvSpPr>
      <xdr:spPr>
        <a:xfrm>
          <a:off x="3746500" y="98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171097</xdr:rowOff>
    </xdr:from>
    <xdr:ext cx="534377" cy="259045"/>
    <xdr:sp macro="" textlink="">
      <xdr:nvSpPr>
        <xdr:cNvPr id="140" name="テキスト ボックス 139"/>
        <xdr:cNvSpPr txBox="1"/>
      </xdr:nvSpPr>
      <xdr:spPr>
        <a:xfrm>
          <a:off x="3530111" y="99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75975</xdr:rowOff>
    </xdr:from>
    <xdr:to>
      <xdr:col>15</xdr:col>
      <xdr:colOff>101600</xdr:colOff>
      <xdr:row>58</xdr:row>
      <xdr:rowOff>6125</xdr:rowOff>
    </xdr:to>
    <xdr:sp macro="" textlink="">
      <xdr:nvSpPr>
        <xdr:cNvPr id="141" name="楕円 140"/>
        <xdr:cNvSpPr/>
      </xdr:nvSpPr>
      <xdr:spPr>
        <a:xfrm>
          <a:off x="2857500" y="98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168702</xdr:rowOff>
    </xdr:from>
    <xdr:ext cx="534377" cy="259045"/>
    <xdr:sp macro="" textlink="">
      <xdr:nvSpPr>
        <xdr:cNvPr id="142" name="テキスト ボックス 141"/>
        <xdr:cNvSpPr txBox="1"/>
      </xdr:nvSpPr>
      <xdr:spPr>
        <a:xfrm>
          <a:off x="2641111" y="99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65853</xdr:rowOff>
    </xdr:from>
    <xdr:to>
      <xdr:col>10</xdr:col>
      <xdr:colOff>165100</xdr:colOff>
      <xdr:row>57</xdr:row>
      <xdr:rowOff>167453</xdr:rowOff>
    </xdr:to>
    <xdr:sp macro="" textlink="">
      <xdr:nvSpPr>
        <xdr:cNvPr id="143" name="楕円 142"/>
        <xdr:cNvSpPr/>
      </xdr:nvSpPr>
      <xdr:spPr>
        <a:xfrm>
          <a:off x="1968500" y="98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158580</xdr:rowOff>
    </xdr:from>
    <xdr:ext cx="534377" cy="259045"/>
    <xdr:sp macro="" textlink="">
      <xdr:nvSpPr>
        <xdr:cNvPr id="144" name="テキスト ボックス 143"/>
        <xdr:cNvSpPr txBox="1"/>
      </xdr:nvSpPr>
      <xdr:spPr>
        <a:xfrm>
          <a:off x="1752111" y="99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47235</xdr:rowOff>
    </xdr:from>
    <xdr:to>
      <xdr:col>6</xdr:col>
      <xdr:colOff>38100</xdr:colOff>
      <xdr:row>57</xdr:row>
      <xdr:rowOff>148835</xdr:rowOff>
    </xdr:to>
    <xdr:sp macro="" textlink="">
      <xdr:nvSpPr>
        <xdr:cNvPr id="145" name="楕円 144"/>
        <xdr:cNvSpPr/>
      </xdr:nvSpPr>
      <xdr:spPr>
        <a:xfrm>
          <a:off x="1079500" y="98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139962</xdr:rowOff>
    </xdr:from>
    <xdr:ext cx="534377" cy="259045"/>
    <xdr:sp macro="" textlink="">
      <xdr:nvSpPr>
        <xdr:cNvPr id="146" name="テキスト ボックス 145"/>
        <xdr:cNvSpPr txBox="1"/>
      </xdr:nvSpPr>
      <xdr:spPr>
        <a:xfrm>
          <a:off x="863111" y="99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97264</xdr:rowOff>
    </xdr:from>
    <xdr:to>
      <xdr:col>24</xdr:col>
      <xdr:colOff>63500</xdr:colOff>
      <xdr:row>78</xdr:row>
      <xdr:rowOff>123423</xdr:rowOff>
    </xdr:to>
    <xdr:cxnSp macro="">
      <xdr:nvCxnSpPr>
        <xdr:cNvPr id="176" name="直線コネクタ 175"/>
        <xdr:cNvCxnSpPr/>
      </xdr:nvCxnSpPr>
      <xdr:spPr>
        <a:xfrm flipV="1">
          <a:off x="3797300" y="13470364"/>
          <a:ext cx="8382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123423</xdr:rowOff>
    </xdr:from>
    <xdr:to>
      <xdr:col>19</xdr:col>
      <xdr:colOff>177800</xdr:colOff>
      <xdr:row>78</xdr:row>
      <xdr:rowOff>125256</xdr:rowOff>
    </xdr:to>
    <xdr:cxnSp macro="">
      <xdr:nvCxnSpPr>
        <xdr:cNvPr id="179" name="直線コネクタ 178"/>
        <xdr:cNvCxnSpPr/>
      </xdr:nvCxnSpPr>
      <xdr:spPr>
        <a:xfrm flipV="1">
          <a:off x="2908300" y="13496523"/>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125256</xdr:rowOff>
    </xdr:from>
    <xdr:to>
      <xdr:col>15</xdr:col>
      <xdr:colOff>50800</xdr:colOff>
      <xdr:row>78</xdr:row>
      <xdr:rowOff>166221</xdr:rowOff>
    </xdr:to>
    <xdr:cxnSp macro="">
      <xdr:nvCxnSpPr>
        <xdr:cNvPr id="182" name="直線コネクタ 181"/>
        <xdr:cNvCxnSpPr/>
      </xdr:nvCxnSpPr>
      <xdr:spPr>
        <a:xfrm flipV="1">
          <a:off x="2019300" y="13498356"/>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75747</xdr:rowOff>
    </xdr:from>
    <xdr:to>
      <xdr:col>15</xdr:col>
      <xdr:colOff>101600</xdr:colOff>
      <xdr:row>78</xdr:row>
      <xdr:rowOff>5897</xdr:rowOff>
    </xdr:to>
    <xdr:sp macro="" textlink="">
      <xdr:nvSpPr>
        <xdr:cNvPr id="183" name="フローチャート: 判断 182"/>
        <xdr:cNvSpPr/>
      </xdr:nvSpPr>
      <xdr:spPr>
        <a:xfrm>
          <a:off x="2857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22424</xdr:rowOff>
    </xdr:from>
    <xdr:ext cx="599010" cy="259045"/>
    <xdr:sp macro="" textlink="">
      <xdr:nvSpPr>
        <xdr:cNvPr id="184" name="テキスト ボックス 183"/>
        <xdr:cNvSpPr txBox="1"/>
      </xdr:nvSpPr>
      <xdr:spPr>
        <a:xfrm>
          <a:off x="2608795" y="130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166221</xdr:rowOff>
    </xdr:from>
    <xdr:to>
      <xdr:col>10</xdr:col>
      <xdr:colOff>114300</xdr:colOff>
      <xdr:row>79</xdr:row>
      <xdr:rowOff>32578</xdr:rowOff>
    </xdr:to>
    <xdr:cxnSp macro="">
      <xdr:nvCxnSpPr>
        <xdr:cNvPr id="185" name="直線コネクタ 184"/>
        <xdr:cNvCxnSpPr/>
      </xdr:nvCxnSpPr>
      <xdr:spPr>
        <a:xfrm flipV="1">
          <a:off x="1130300" y="13539321"/>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46464</xdr:rowOff>
    </xdr:from>
    <xdr:to>
      <xdr:col>24</xdr:col>
      <xdr:colOff>114300</xdr:colOff>
      <xdr:row>78</xdr:row>
      <xdr:rowOff>148064</xdr:rowOff>
    </xdr:to>
    <xdr:sp macro="" textlink="">
      <xdr:nvSpPr>
        <xdr:cNvPr id="195" name="楕円 194"/>
        <xdr:cNvSpPr/>
      </xdr:nvSpPr>
      <xdr:spPr>
        <a:xfrm>
          <a:off x="4584700" y="134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132841</xdr:rowOff>
    </xdr:from>
    <xdr:ext cx="599010" cy="259045"/>
    <xdr:sp macro="" textlink="">
      <xdr:nvSpPr>
        <xdr:cNvPr id="196" name="民生費該当値テキスト"/>
        <xdr:cNvSpPr txBox="1"/>
      </xdr:nvSpPr>
      <xdr:spPr>
        <a:xfrm>
          <a:off x="4686300" y="1333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72623</xdr:rowOff>
    </xdr:from>
    <xdr:to>
      <xdr:col>20</xdr:col>
      <xdr:colOff>38100</xdr:colOff>
      <xdr:row>79</xdr:row>
      <xdr:rowOff>2773</xdr:rowOff>
    </xdr:to>
    <xdr:sp macro="" textlink="">
      <xdr:nvSpPr>
        <xdr:cNvPr id="197" name="楕円 196"/>
        <xdr:cNvSpPr/>
      </xdr:nvSpPr>
      <xdr:spPr>
        <a:xfrm>
          <a:off x="3746500" y="134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165350</xdr:rowOff>
    </xdr:from>
    <xdr:ext cx="599010" cy="259045"/>
    <xdr:sp macro="" textlink="">
      <xdr:nvSpPr>
        <xdr:cNvPr id="198" name="テキスト ボックス 197"/>
        <xdr:cNvSpPr txBox="1"/>
      </xdr:nvSpPr>
      <xdr:spPr>
        <a:xfrm>
          <a:off x="3497795" y="135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74456</xdr:rowOff>
    </xdr:from>
    <xdr:to>
      <xdr:col>15</xdr:col>
      <xdr:colOff>101600</xdr:colOff>
      <xdr:row>79</xdr:row>
      <xdr:rowOff>4606</xdr:rowOff>
    </xdr:to>
    <xdr:sp macro="" textlink="">
      <xdr:nvSpPr>
        <xdr:cNvPr id="199" name="楕円 198"/>
        <xdr:cNvSpPr/>
      </xdr:nvSpPr>
      <xdr:spPr>
        <a:xfrm>
          <a:off x="2857500" y="134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167183</xdr:rowOff>
    </xdr:from>
    <xdr:ext cx="599010" cy="259045"/>
    <xdr:sp macro="" textlink="">
      <xdr:nvSpPr>
        <xdr:cNvPr id="200" name="テキスト ボックス 199"/>
        <xdr:cNvSpPr txBox="1"/>
      </xdr:nvSpPr>
      <xdr:spPr>
        <a:xfrm>
          <a:off x="2608795" y="135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115421</xdr:rowOff>
    </xdr:from>
    <xdr:to>
      <xdr:col>10</xdr:col>
      <xdr:colOff>165100</xdr:colOff>
      <xdr:row>79</xdr:row>
      <xdr:rowOff>45571</xdr:rowOff>
    </xdr:to>
    <xdr:sp macro="" textlink="">
      <xdr:nvSpPr>
        <xdr:cNvPr id="201" name="楕円 200"/>
        <xdr:cNvSpPr/>
      </xdr:nvSpPr>
      <xdr:spPr>
        <a:xfrm>
          <a:off x="1968500" y="134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36698</xdr:rowOff>
    </xdr:from>
    <xdr:ext cx="599010" cy="259045"/>
    <xdr:sp macro="" textlink="">
      <xdr:nvSpPr>
        <xdr:cNvPr id="202" name="テキスト ボックス 201"/>
        <xdr:cNvSpPr txBox="1"/>
      </xdr:nvSpPr>
      <xdr:spPr>
        <a:xfrm>
          <a:off x="1719795" y="1358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153228</xdr:rowOff>
    </xdr:from>
    <xdr:to>
      <xdr:col>6</xdr:col>
      <xdr:colOff>38100</xdr:colOff>
      <xdr:row>79</xdr:row>
      <xdr:rowOff>83378</xdr:rowOff>
    </xdr:to>
    <xdr:sp macro="" textlink="">
      <xdr:nvSpPr>
        <xdr:cNvPr id="203" name="楕円 202"/>
        <xdr:cNvSpPr/>
      </xdr:nvSpPr>
      <xdr:spPr>
        <a:xfrm>
          <a:off x="1079500" y="135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74505</xdr:rowOff>
    </xdr:from>
    <xdr:ext cx="599010" cy="259045"/>
    <xdr:sp macro="" textlink="">
      <xdr:nvSpPr>
        <xdr:cNvPr id="204" name="テキスト ボックス 203"/>
        <xdr:cNvSpPr txBox="1"/>
      </xdr:nvSpPr>
      <xdr:spPr>
        <a:xfrm>
          <a:off x="830795" y="136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116661</xdr:rowOff>
    </xdr:from>
    <xdr:to>
      <xdr:col>24</xdr:col>
      <xdr:colOff>63500</xdr:colOff>
      <xdr:row>99</xdr:row>
      <xdr:rowOff>29645</xdr:rowOff>
    </xdr:to>
    <xdr:cxnSp macro="">
      <xdr:nvCxnSpPr>
        <xdr:cNvPr id="236" name="直線コネクタ 235"/>
        <xdr:cNvCxnSpPr/>
      </xdr:nvCxnSpPr>
      <xdr:spPr>
        <a:xfrm flipV="1">
          <a:off x="3797300" y="16918761"/>
          <a:ext cx="838200" cy="8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4042</xdr:rowOff>
    </xdr:from>
    <xdr:to>
      <xdr:col>19</xdr:col>
      <xdr:colOff>177800</xdr:colOff>
      <xdr:row>99</xdr:row>
      <xdr:rowOff>29645</xdr:rowOff>
    </xdr:to>
    <xdr:cxnSp macro="">
      <xdr:nvCxnSpPr>
        <xdr:cNvPr id="239" name="直線コネクタ 238"/>
        <xdr:cNvCxnSpPr/>
      </xdr:nvCxnSpPr>
      <xdr:spPr>
        <a:xfrm>
          <a:off x="2908300" y="1697759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4042</xdr:rowOff>
    </xdr:from>
    <xdr:to>
      <xdr:col>15</xdr:col>
      <xdr:colOff>50800</xdr:colOff>
      <xdr:row>99</xdr:row>
      <xdr:rowOff>25678</xdr:rowOff>
    </xdr:to>
    <xdr:cxnSp macro="">
      <xdr:nvCxnSpPr>
        <xdr:cNvPr id="242" name="直線コネクタ 241"/>
        <xdr:cNvCxnSpPr/>
      </xdr:nvCxnSpPr>
      <xdr:spPr>
        <a:xfrm flipV="1">
          <a:off x="2019300" y="16977592"/>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3" name="フローチャート: 判断 242"/>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169766</xdr:rowOff>
    </xdr:from>
    <xdr:ext cx="534377" cy="259045"/>
    <xdr:sp macro="" textlink="">
      <xdr:nvSpPr>
        <xdr:cNvPr id="244" name="テキスト ボックス 243"/>
        <xdr:cNvSpPr txBox="1"/>
      </xdr:nvSpPr>
      <xdr:spPr>
        <a:xfrm>
          <a:off x="2641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25678</xdr:rowOff>
    </xdr:from>
    <xdr:to>
      <xdr:col>10</xdr:col>
      <xdr:colOff>114300</xdr:colOff>
      <xdr:row>99</xdr:row>
      <xdr:rowOff>57372</xdr:rowOff>
    </xdr:to>
    <xdr:cxnSp macro="">
      <xdr:nvCxnSpPr>
        <xdr:cNvPr id="245" name="直線コネクタ 244"/>
        <xdr:cNvCxnSpPr/>
      </xdr:nvCxnSpPr>
      <xdr:spPr>
        <a:xfrm flipV="1">
          <a:off x="1130300" y="16999228"/>
          <a:ext cx="8890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65861</xdr:rowOff>
    </xdr:from>
    <xdr:to>
      <xdr:col>24</xdr:col>
      <xdr:colOff>114300</xdr:colOff>
      <xdr:row>98</xdr:row>
      <xdr:rowOff>167461</xdr:rowOff>
    </xdr:to>
    <xdr:sp macro="" textlink="">
      <xdr:nvSpPr>
        <xdr:cNvPr id="255" name="楕円 254"/>
        <xdr:cNvSpPr/>
      </xdr:nvSpPr>
      <xdr:spPr>
        <a:xfrm>
          <a:off x="4584700" y="168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44288</xdr:rowOff>
    </xdr:from>
    <xdr:ext cx="534377" cy="259045"/>
    <xdr:sp macro="" textlink="">
      <xdr:nvSpPr>
        <xdr:cNvPr id="256" name="衛生費該当値テキスト"/>
        <xdr:cNvSpPr txBox="1"/>
      </xdr:nvSpPr>
      <xdr:spPr>
        <a:xfrm>
          <a:off x="4686300" y="168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150295</xdr:rowOff>
    </xdr:from>
    <xdr:to>
      <xdr:col>20</xdr:col>
      <xdr:colOff>38100</xdr:colOff>
      <xdr:row>99</xdr:row>
      <xdr:rowOff>80445</xdr:rowOff>
    </xdr:to>
    <xdr:sp macro="" textlink="">
      <xdr:nvSpPr>
        <xdr:cNvPr id="257" name="楕円 256"/>
        <xdr:cNvSpPr/>
      </xdr:nvSpPr>
      <xdr:spPr>
        <a:xfrm>
          <a:off x="3746500" y="169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71572</xdr:rowOff>
    </xdr:from>
    <xdr:ext cx="534377" cy="259045"/>
    <xdr:sp macro="" textlink="">
      <xdr:nvSpPr>
        <xdr:cNvPr id="258" name="テキスト ボックス 257"/>
        <xdr:cNvSpPr txBox="1"/>
      </xdr:nvSpPr>
      <xdr:spPr>
        <a:xfrm>
          <a:off x="3530111" y="17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124692</xdr:rowOff>
    </xdr:from>
    <xdr:to>
      <xdr:col>15</xdr:col>
      <xdr:colOff>101600</xdr:colOff>
      <xdr:row>99</xdr:row>
      <xdr:rowOff>54842</xdr:rowOff>
    </xdr:to>
    <xdr:sp macro="" textlink="">
      <xdr:nvSpPr>
        <xdr:cNvPr id="259" name="楕円 258"/>
        <xdr:cNvSpPr/>
      </xdr:nvSpPr>
      <xdr:spPr>
        <a:xfrm>
          <a:off x="2857500" y="169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45969</xdr:rowOff>
    </xdr:from>
    <xdr:ext cx="534377" cy="259045"/>
    <xdr:sp macro="" textlink="">
      <xdr:nvSpPr>
        <xdr:cNvPr id="260" name="テキスト ボックス 259"/>
        <xdr:cNvSpPr txBox="1"/>
      </xdr:nvSpPr>
      <xdr:spPr>
        <a:xfrm>
          <a:off x="2641111" y="170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146328</xdr:rowOff>
    </xdr:from>
    <xdr:to>
      <xdr:col>10</xdr:col>
      <xdr:colOff>165100</xdr:colOff>
      <xdr:row>99</xdr:row>
      <xdr:rowOff>76478</xdr:rowOff>
    </xdr:to>
    <xdr:sp macro="" textlink="">
      <xdr:nvSpPr>
        <xdr:cNvPr id="261" name="楕円 260"/>
        <xdr:cNvSpPr/>
      </xdr:nvSpPr>
      <xdr:spPr>
        <a:xfrm>
          <a:off x="1968500" y="1694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67605</xdr:rowOff>
    </xdr:from>
    <xdr:ext cx="534377" cy="259045"/>
    <xdr:sp macro="" textlink="">
      <xdr:nvSpPr>
        <xdr:cNvPr id="262" name="テキスト ボックス 261"/>
        <xdr:cNvSpPr txBox="1"/>
      </xdr:nvSpPr>
      <xdr:spPr>
        <a:xfrm>
          <a:off x="1752111" y="170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6572</xdr:rowOff>
    </xdr:from>
    <xdr:to>
      <xdr:col>6</xdr:col>
      <xdr:colOff>38100</xdr:colOff>
      <xdr:row>99</xdr:row>
      <xdr:rowOff>108172</xdr:rowOff>
    </xdr:to>
    <xdr:sp macro="" textlink="">
      <xdr:nvSpPr>
        <xdr:cNvPr id="263" name="楕円 262"/>
        <xdr:cNvSpPr/>
      </xdr:nvSpPr>
      <xdr:spPr>
        <a:xfrm>
          <a:off x="1079500" y="169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99299</xdr:rowOff>
    </xdr:from>
    <xdr:ext cx="534377" cy="259045"/>
    <xdr:sp macro="" textlink="">
      <xdr:nvSpPr>
        <xdr:cNvPr id="264" name="テキスト ボックス 263"/>
        <xdr:cNvSpPr txBox="1"/>
      </xdr:nvSpPr>
      <xdr:spPr>
        <a:xfrm>
          <a:off x="863111" y="1707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109753</xdr:rowOff>
    </xdr:from>
    <xdr:to>
      <xdr:col>45</xdr:col>
      <xdr:colOff>177800</xdr:colOff>
      <xdr:row>38</xdr:row>
      <xdr:rowOff>139700</xdr:rowOff>
    </xdr:to>
    <xdr:cxnSp macro="">
      <xdr:nvCxnSpPr>
        <xdr:cNvPr id="297" name="直線コネクタ 296"/>
        <xdr:cNvCxnSpPr/>
      </xdr:nvCxnSpPr>
      <xdr:spPr>
        <a:xfrm>
          <a:off x="7861300" y="6453403"/>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8" name="フローチャート: 判断 297"/>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9" name="テキスト ボックス 298"/>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31572</xdr:rowOff>
    </xdr:from>
    <xdr:to>
      <xdr:col>41</xdr:col>
      <xdr:colOff>50800</xdr:colOff>
      <xdr:row>37</xdr:row>
      <xdr:rowOff>109753</xdr:rowOff>
    </xdr:to>
    <xdr:cxnSp macro="">
      <xdr:nvCxnSpPr>
        <xdr:cNvPr id="300" name="直線コネクタ 299"/>
        <xdr:cNvCxnSpPr/>
      </xdr:nvCxnSpPr>
      <xdr:spPr>
        <a:xfrm>
          <a:off x="6972300" y="6203772"/>
          <a:ext cx="889000" cy="2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58953</xdr:rowOff>
    </xdr:from>
    <xdr:to>
      <xdr:col>41</xdr:col>
      <xdr:colOff>101600</xdr:colOff>
      <xdr:row>37</xdr:row>
      <xdr:rowOff>160553</xdr:rowOff>
    </xdr:to>
    <xdr:sp macro="" textlink="">
      <xdr:nvSpPr>
        <xdr:cNvPr id="316" name="楕円 315"/>
        <xdr:cNvSpPr/>
      </xdr:nvSpPr>
      <xdr:spPr>
        <a:xfrm>
          <a:off x="7810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151681</xdr:rowOff>
    </xdr:from>
    <xdr:ext cx="378565" cy="259045"/>
    <xdr:sp macro="" textlink="">
      <xdr:nvSpPr>
        <xdr:cNvPr id="317" name="テキスト ボックス 316"/>
        <xdr:cNvSpPr txBox="1"/>
      </xdr:nvSpPr>
      <xdr:spPr>
        <a:xfrm>
          <a:off x="7672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152222</xdr:rowOff>
    </xdr:from>
    <xdr:to>
      <xdr:col>36</xdr:col>
      <xdr:colOff>165100</xdr:colOff>
      <xdr:row>36</xdr:row>
      <xdr:rowOff>82372</xdr:rowOff>
    </xdr:to>
    <xdr:sp macro="" textlink="">
      <xdr:nvSpPr>
        <xdr:cNvPr id="318" name="楕円 317"/>
        <xdr:cNvSpPr/>
      </xdr:nvSpPr>
      <xdr:spPr>
        <a:xfrm>
          <a:off x="6921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73499</xdr:rowOff>
    </xdr:from>
    <xdr:ext cx="469744" cy="259045"/>
    <xdr:sp macro="" textlink="">
      <xdr:nvSpPr>
        <xdr:cNvPr id="319" name="テキスト ボックス 318"/>
        <xdr:cNvSpPr txBox="1"/>
      </xdr:nvSpPr>
      <xdr:spPr>
        <a:xfrm>
          <a:off x="6737428" y="62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109620</xdr:rowOff>
    </xdr:from>
    <xdr:to>
      <xdr:col>55</xdr:col>
      <xdr:colOff>0</xdr:colOff>
      <xdr:row>55</xdr:row>
      <xdr:rowOff>127146</xdr:rowOff>
    </xdr:to>
    <xdr:cxnSp macro="">
      <xdr:nvCxnSpPr>
        <xdr:cNvPr id="348" name="直線コネクタ 347"/>
        <xdr:cNvCxnSpPr/>
      </xdr:nvCxnSpPr>
      <xdr:spPr>
        <a:xfrm flipV="1">
          <a:off x="9639300" y="953937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127146</xdr:rowOff>
    </xdr:from>
    <xdr:to>
      <xdr:col>50</xdr:col>
      <xdr:colOff>114300</xdr:colOff>
      <xdr:row>58</xdr:row>
      <xdr:rowOff>5588</xdr:rowOff>
    </xdr:to>
    <xdr:cxnSp macro="">
      <xdr:nvCxnSpPr>
        <xdr:cNvPr id="351" name="直線コネクタ 350"/>
        <xdr:cNvCxnSpPr/>
      </xdr:nvCxnSpPr>
      <xdr:spPr>
        <a:xfrm flipV="1">
          <a:off x="8750300" y="9556896"/>
          <a:ext cx="889000" cy="3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5588</xdr:rowOff>
    </xdr:from>
    <xdr:to>
      <xdr:col>45</xdr:col>
      <xdr:colOff>177800</xdr:colOff>
      <xdr:row>58</xdr:row>
      <xdr:rowOff>6903</xdr:rowOff>
    </xdr:to>
    <xdr:cxnSp macro="">
      <xdr:nvCxnSpPr>
        <xdr:cNvPr id="354" name="直線コネクタ 353"/>
        <xdr:cNvCxnSpPr/>
      </xdr:nvCxnSpPr>
      <xdr:spPr>
        <a:xfrm flipV="1">
          <a:off x="7861300" y="9949688"/>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63754</xdr:rowOff>
    </xdr:from>
    <xdr:to>
      <xdr:col>46</xdr:col>
      <xdr:colOff>38100</xdr:colOff>
      <xdr:row>55</xdr:row>
      <xdr:rowOff>165354</xdr:rowOff>
    </xdr:to>
    <xdr:sp macro="" textlink="">
      <xdr:nvSpPr>
        <xdr:cNvPr id="355" name="フローチャート: 判断 354"/>
        <xdr:cNvSpPr/>
      </xdr:nvSpPr>
      <xdr:spPr>
        <a:xfrm>
          <a:off x="8699500" y="94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10431</xdr:rowOff>
    </xdr:from>
    <xdr:ext cx="534377" cy="259045"/>
    <xdr:sp macro="" textlink="">
      <xdr:nvSpPr>
        <xdr:cNvPr id="356" name="テキスト ボックス 355"/>
        <xdr:cNvSpPr txBox="1"/>
      </xdr:nvSpPr>
      <xdr:spPr>
        <a:xfrm>
          <a:off x="8483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6903</xdr:rowOff>
    </xdr:from>
    <xdr:to>
      <xdr:col>41</xdr:col>
      <xdr:colOff>50800</xdr:colOff>
      <xdr:row>58</xdr:row>
      <xdr:rowOff>71577</xdr:rowOff>
    </xdr:to>
    <xdr:cxnSp macro="">
      <xdr:nvCxnSpPr>
        <xdr:cNvPr id="357" name="直線コネクタ 356"/>
        <xdr:cNvCxnSpPr/>
      </xdr:nvCxnSpPr>
      <xdr:spPr>
        <a:xfrm flipV="1">
          <a:off x="6972300" y="9951003"/>
          <a:ext cx="889000" cy="6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58820</xdr:rowOff>
    </xdr:from>
    <xdr:to>
      <xdr:col>55</xdr:col>
      <xdr:colOff>50800</xdr:colOff>
      <xdr:row>55</xdr:row>
      <xdr:rowOff>160420</xdr:rowOff>
    </xdr:to>
    <xdr:sp macro="" textlink="">
      <xdr:nvSpPr>
        <xdr:cNvPr id="367" name="楕円 366"/>
        <xdr:cNvSpPr/>
      </xdr:nvSpPr>
      <xdr:spPr>
        <a:xfrm>
          <a:off x="10426700" y="94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81697</xdr:rowOff>
    </xdr:from>
    <xdr:ext cx="534377" cy="259045"/>
    <xdr:sp macro="" textlink="">
      <xdr:nvSpPr>
        <xdr:cNvPr id="368" name="農林水産業費該当値テキスト"/>
        <xdr:cNvSpPr txBox="1"/>
      </xdr:nvSpPr>
      <xdr:spPr>
        <a:xfrm>
          <a:off x="10528300" y="93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76346</xdr:rowOff>
    </xdr:from>
    <xdr:to>
      <xdr:col>50</xdr:col>
      <xdr:colOff>165100</xdr:colOff>
      <xdr:row>56</xdr:row>
      <xdr:rowOff>6496</xdr:rowOff>
    </xdr:to>
    <xdr:sp macro="" textlink="">
      <xdr:nvSpPr>
        <xdr:cNvPr id="369" name="楕円 368"/>
        <xdr:cNvSpPr/>
      </xdr:nvSpPr>
      <xdr:spPr>
        <a:xfrm>
          <a:off x="9588500" y="95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23023</xdr:rowOff>
    </xdr:from>
    <xdr:ext cx="534377" cy="259045"/>
    <xdr:sp macro="" textlink="">
      <xdr:nvSpPr>
        <xdr:cNvPr id="370" name="テキスト ボックス 369"/>
        <xdr:cNvSpPr txBox="1"/>
      </xdr:nvSpPr>
      <xdr:spPr>
        <a:xfrm>
          <a:off x="9372111" y="92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126238</xdr:rowOff>
    </xdr:from>
    <xdr:to>
      <xdr:col>46</xdr:col>
      <xdr:colOff>38100</xdr:colOff>
      <xdr:row>58</xdr:row>
      <xdr:rowOff>56388</xdr:rowOff>
    </xdr:to>
    <xdr:sp macro="" textlink="">
      <xdr:nvSpPr>
        <xdr:cNvPr id="371" name="楕円 370"/>
        <xdr:cNvSpPr/>
      </xdr:nvSpPr>
      <xdr:spPr>
        <a:xfrm>
          <a:off x="8699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47515</xdr:rowOff>
    </xdr:from>
    <xdr:ext cx="534377" cy="259045"/>
    <xdr:sp macro="" textlink="">
      <xdr:nvSpPr>
        <xdr:cNvPr id="372" name="テキスト ボックス 371"/>
        <xdr:cNvSpPr txBox="1"/>
      </xdr:nvSpPr>
      <xdr:spPr>
        <a:xfrm>
          <a:off x="8483111" y="99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127553</xdr:rowOff>
    </xdr:from>
    <xdr:to>
      <xdr:col>41</xdr:col>
      <xdr:colOff>101600</xdr:colOff>
      <xdr:row>58</xdr:row>
      <xdr:rowOff>57703</xdr:rowOff>
    </xdr:to>
    <xdr:sp macro="" textlink="">
      <xdr:nvSpPr>
        <xdr:cNvPr id="373" name="楕円 372"/>
        <xdr:cNvSpPr/>
      </xdr:nvSpPr>
      <xdr:spPr>
        <a:xfrm>
          <a:off x="7810500" y="99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48830</xdr:rowOff>
    </xdr:from>
    <xdr:ext cx="534377" cy="259045"/>
    <xdr:sp macro="" textlink="">
      <xdr:nvSpPr>
        <xdr:cNvPr id="374" name="テキスト ボックス 373"/>
        <xdr:cNvSpPr txBox="1"/>
      </xdr:nvSpPr>
      <xdr:spPr>
        <a:xfrm>
          <a:off x="7594111" y="99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20777</xdr:rowOff>
    </xdr:from>
    <xdr:to>
      <xdr:col>36</xdr:col>
      <xdr:colOff>165100</xdr:colOff>
      <xdr:row>58</xdr:row>
      <xdr:rowOff>122377</xdr:rowOff>
    </xdr:to>
    <xdr:sp macro="" textlink="">
      <xdr:nvSpPr>
        <xdr:cNvPr id="375" name="楕円 374"/>
        <xdr:cNvSpPr/>
      </xdr:nvSpPr>
      <xdr:spPr>
        <a:xfrm>
          <a:off x="69215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113504</xdr:rowOff>
    </xdr:from>
    <xdr:ext cx="469744" cy="259045"/>
    <xdr:sp macro="" textlink="">
      <xdr:nvSpPr>
        <xdr:cNvPr id="376" name="テキスト ボックス 375"/>
        <xdr:cNvSpPr txBox="1"/>
      </xdr:nvSpPr>
      <xdr:spPr>
        <a:xfrm>
          <a:off x="6737428" y="100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24910</xdr:rowOff>
    </xdr:from>
    <xdr:to>
      <xdr:col>55</xdr:col>
      <xdr:colOff>0</xdr:colOff>
      <xdr:row>77</xdr:row>
      <xdr:rowOff>75104</xdr:rowOff>
    </xdr:to>
    <xdr:cxnSp macro="">
      <xdr:nvCxnSpPr>
        <xdr:cNvPr id="407" name="直線コネクタ 406"/>
        <xdr:cNvCxnSpPr/>
      </xdr:nvCxnSpPr>
      <xdr:spPr>
        <a:xfrm>
          <a:off x="9639300" y="13226560"/>
          <a:ext cx="8382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24910</xdr:rowOff>
    </xdr:from>
    <xdr:to>
      <xdr:col>50</xdr:col>
      <xdr:colOff>114300</xdr:colOff>
      <xdr:row>77</xdr:row>
      <xdr:rowOff>39393</xdr:rowOff>
    </xdr:to>
    <xdr:cxnSp macro="">
      <xdr:nvCxnSpPr>
        <xdr:cNvPr id="410" name="直線コネクタ 409"/>
        <xdr:cNvCxnSpPr/>
      </xdr:nvCxnSpPr>
      <xdr:spPr>
        <a:xfrm flipV="1">
          <a:off x="8750300" y="13226560"/>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20796</xdr:rowOff>
    </xdr:from>
    <xdr:to>
      <xdr:col>45</xdr:col>
      <xdr:colOff>177800</xdr:colOff>
      <xdr:row>77</xdr:row>
      <xdr:rowOff>39393</xdr:rowOff>
    </xdr:to>
    <xdr:cxnSp macro="">
      <xdr:nvCxnSpPr>
        <xdr:cNvPr id="413" name="直線コネクタ 412"/>
        <xdr:cNvCxnSpPr/>
      </xdr:nvCxnSpPr>
      <xdr:spPr>
        <a:xfrm>
          <a:off x="7861300" y="13222446"/>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90419</xdr:rowOff>
    </xdr:from>
    <xdr:to>
      <xdr:col>46</xdr:col>
      <xdr:colOff>38100</xdr:colOff>
      <xdr:row>78</xdr:row>
      <xdr:rowOff>20569</xdr:rowOff>
    </xdr:to>
    <xdr:sp macro="" textlink="">
      <xdr:nvSpPr>
        <xdr:cNvPr id="414" name="フローチャート: 判断 413"/>
        <xdr:cNvSpPr/>
      </xdr:nvSpPr>
      <xdr:spPr>
        <a:xfrm>
          <a:off x="8699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11696</xdr:rowOff>
    </xdr:from>
    <xdr:ext cx="534377" cy="259045"/>
    <xdr:sp macro="" textlink="">
      <xdr:nvSpPr>
        <xdr:cNvPr id="415" name="テキスト ボックス 414"/>
        <xdr:cNvSpPr txBox="1"/>
      </xdr:nvSpPr>
      <xdr:spPr>
        <a:xfrm>
          <a:off x="8483111" y="133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17104</xdr:rowOff>
    </xdr:from>
    <xdr:to>
      <xdr:col>41</xdr:col>
      <xdr:colOff>50800</xdr:colOff>
      <xdr:row>77</xdr:row>
      <xdr:rowOff>20796</xdr:rowOff>
    </xdr:to>
    <xdr:cxnSp macro="">
      <xdr:nvCxnSpPr>
        <xdr:cNvPr id="416" name="直線コネクタ 415"/>
        <xdr:cNvCxnSpPr/>
      </xdr:nvCxnSpPr>
      <xdr:spPr>
        <a:xfrm>
          <a:off x="6972300" y="13218754"/>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24304</xdr:rowOff>
    </xdr:from>
    <xdr:to>
      <xdr:col>55</xdr:col>
      <xdr:colOff>50800</xdr:colOff>
      <xdr:row>77</xdr:row>
      <xdr:rowOff>125904</xdr:rowOff>
    </xdr:to>
    <xdr:sp macro="" textlink="">
      <xdr:nvSpPr>
        <xdr:cNvPr id="426" name="楕円 425"/>
        <xdr:cNvSpPr/>
      </xdr:nvSpPr>
      <xdr:spPr>
        <a:xfrm>
          <a:off x="10426700" y="132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47181</xdr:rowOff>
    </xdr:from>
    <xdr:ext cx="534377" cy="259045"/>
    <xdr:sp macro="" textlink="">
      <xdr:nvSpPr>
        <xdr:cNvPr id="427" name="商工費該当値テキスト"/>
        <xdr:cNvSpPr txBox="1"/>
      </xdr:nvSpPr>
      <xdr:spPr>
        <a:xfrm>
          <a:off x="10528300" y="130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145560</xdr:rowOff>
    </xdr:from>
    <xdr:to>
      <xdr:col>50</xdr:col>
      <xdr:colOff>165100</xdr:colOff>
      <xdr:row>77</xdr:row>
      <xdr:rowOff>75710</xdr:rowOff>
    </xdr:to>
    <xdr:sp macro="" textlink="">
      <xdr:nvSpPr>
        <xdr:cNvPr id="428" name="楕円 427"/>
        <xdr:cNvSpPr/>
      </xdr:nvSpPr>
      <xdr:spPr>
        <a:xfrm>
          <a:off x="9588500" y="131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92237</xdr:rowOff>
    </xdr:from>
    <xdr:ext cx="534377" cy="259045"/>
    <xdr:sp macro="" textlink="">
      <xdr:nvSpPr>
        <xdr:cNvPr id="429" name="テキスト ボックス 428"/>
        <xdr:cNvSpPr txBox="1"/>
      </xdr:nvSpPr>
      <xdr:spPr>
        <a:xfrm>
          <a:off x="9372111" y="1295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160043</xdr:rowOff>
    </xdr:from>
    <xdr:to>
      <xdr:col>46</xdr:col>
      <xdr:colOff>38100</xdr:colOff>
      <xdr:row>77</xdr:row>
      <xdr:rowOff>90193</xdr:rowOff>
    </xdr:to>
    <xdr:sp macro="" textlink="">
      <xdr:nvSpPr>
        <xdr:cNvPr id="430" name="楕円 429"/>
        <xdr:cNvSpPr/>
      </xdr:nvSpPr>
      <xdr:spPr>
        <a:xfrm>
          <a:off x="8699500" y="13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106721</xdr:rowOff>
    </xdr:from>
    <xdr:ext cx="534377" cy="259045"/>
    <xdr:sp macro="" textlink="">
      <xdr:nvSpPr>
        <xdr:cNvPr id="431" name="テキスト ボックス 430"/>
        <xdr:cNvSpPr txBox="1"/>
      </xdr:nvSpPr>
      <xdr:spPr>
        <a:xfrm>
          <a:off x="8483111" y="1296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141446</xdr:rowOff>
    </xdr:from>
    <xdr:to>
      <xdr:col>41</xdr:col>
      <xdr:colOff>101600</xdr:colOff>
      <xdr:row>77</xdr:row>
      <xdr:rowOff>71596</xdr:rowOff>
    </xdr:to>
    <xdr:sp macro="" textlink="">
      <xdr:nvSpPr>
        <xdr:cNvPr id="432" name="楕円 431"/>
        <xdr:cNvSpPr/>
      </xdr:nvSpPr>
      <xdr:spPr>
        <a:xfrm>
          <a:off x="7810500" y="13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88123</xdr:rowOff>
    </xdr:from>
    <xdr:ext cx="534377" cy="259045"/>
    <xdr:sp macro="" textlink="">
      <xdr:nvSpPr>
        <xdr:cNvPr id="433" name="テキスト ボックス 432"/>
        <xdr:cNvSpPr txBox="1"/>
      </xdr:nvSpPr>
      <xdr:spPr>
        <a:xfrm>
          <a:off x="7594111" y="129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137754</xdr:rowOff>
    </xdr:from>
    <xdr:to>
      <xdr:col>36</xdr:col>
      <xdr:colOff>165100</xdr:colOff>
      <xdr:row>77</xdr:row>
      <xdr:rowOff>67904</xdr:rowOff>
    </xdr:to>
    <xdr:sp macro="" textlink="">
      <xdr:nvSpPr>
        <xdr:cNvPr id="434" name="楕円 433"/>
        <xdr:cNvSpPr/>
      </xdr:nvSpPr>
      <xdr:spPr>
        <a:xfrm>
          <a:off x="6921500" y="131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84432</xdr:rowOff>
    </xdr:from>
    <xdr:ext cx="534377" cy="259045"/>
    <xdr:sp macro="" textlink="">
      <xdr:nvSpPr>
        <xdr:cNvPr id="435" name="テキスト ボックス 434"/>
        <xdr:cNvSpPr txBox="1"/>
      </xdr:nvSpPr>
      <xdr:spPr>
        <a:xfrm>
          <a:off x="6705111" y="129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136255</xdr:rowOff>
    </xdr:from>
    <xdr:to>
      <xdr:col>55</xdr:col>
      <xdr:colOff>0</xdr:colOff>
      <xdr:row>98</xdr:row>
      <xdr:rowOff>137699</xdr:rowOff>
    </xdr:to>
    <xdr:cxnSp macro="">
      <xdr:nvCxnSpPr>
        <xdr:cNvPr id="464" name="直線コネクタ 463"/>
        <xdr:cNvCxnSpPr/>
      </xdr:nvCxnSpPr>
      <xdr:spPr>
        <a:xfrm flipV="1">
          <a:off x="9639300" y="16938355"/>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129324</xdr:rowOff>
    </xdr:from>
    <xdr:to>
      <xdr:col>50</xdr:col>
      <xdr:colOff>114300</xdr:colOff>
      <xdr:row>98</xdr:row>
      <xdr:rowOff>137699</xdr:rowOff>
    </xdr:to>
    <xdr:cxnSp macro="">
      <xdr:nvCxnSpPr>
        <xdr:cNvPr id="467" name="直線コネクタ 466"/>
        <xdr:cNvCxnSpPr/>
      </xdr:nvCxnSpPr>
      <xdr:spPr>
        <a:xfrm>
          <a:off x="8750300" y="16931424"/>
          <a:ext cx="8890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129324</xdr:rowOff>
    </xdr:from>
    <xdr:to>
      <xdr:col>45</xdr:col>
      <xdr:colOff>177800</xdr:colOff>
      <xdr:row>98</xdr:row>
      <xdr:rowOff>134131</xdr:rowOff>
    </xdr:to>
    <xdr:cxnSp macro="">
      <xdr:nvCxnSpPr>
        <xdr:cNvPr id="470" name="直線コネクタ 469"/>
        <xdr:cNvCxnSpPr/>
      </xdr:nvCxnSpPr>
      <xdr:spPr>
        <a:xfrm flipV="1">
          <a:off x="7861300" y="16931424"/>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66137</xdr:rowOff>
    </xdr:from>
    <xdr:to>
      <xdr:col>46</xdr:col>
      <xdr:colOff>38100</xdr:colOff>
      <xdr:row>98</xdr:row>
      <xdr:rowOff>167737</xdr:rowOff>
    </xdr:to>
    <xdr:sp macro="" textlink="">
      <xdr:nvSpPr>
        <xdr:cNvPr id="471" name="フローチャート: 判断 470"/>
        <xdr:cNvSpPr/>
      </xdr:nvSpPr>
      <xdr:spPr>
        <a:xfrm>
          <a:off x="8699500" y="1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12814</xdr:rowOff>
    </xdr:from>
    <xdr:ext cx="534377" cy="259045"/>
    <xdr:sp macro="" textlink="">
      <xdr:nvSpPr>
        <xdr:cNvPr id="472" name="テキスト ボックス 471"/>
        <xdr:cNvSpPr txBox="1"/>
      </xdr:nvSpPr>
      <xdr:spPr>
        <a:xfrm>
          <a:off x="8483111" y="1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122455</xdr:rowOff>
    </xdr:from>
    <xdr:to>
      <xdr:col>41</xdr:col>
      <xdr:colOff>50800</xdr:colOff>
      <xdr:row>98</xdr:row>
      <xdr:rowOff>134131</xdr:rowOff>
    </xdr:to>
    <xdr:cxnSp macro="">
      <xdr:nvCxnSpPr>
        <xdr:cNvPr id="473" name="直線コネクタ 472"/>
        <xdr:cNvCxnSpPr/>
      </xdr:nvCxnSpPr>
      <xdr:spPr>
        <a:xfrm>
          <a:off x="6972300" y="16924555"/>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85455</xdr:rowOff>
    </xdr:from>
    <xdr:to>
      <xdr:col>55</xdr:col>
      <xdr:colOff>50800</xdr:colOff>
      <xdr:row>99</xdr:row>
      <xdr:rowOff>15605</xdr:rowOff>
    </xdr:to>
    <xdr:sp macro="" textlink="">
      <xdr:nvSpPr>
        <xdr:cNvPr id="483" name="楕円 482"/>
        <xdr:cNvSpPr/>
      </xdr:nvSpPr>
      <xdr:spPr>
        <a:xfrm>
          <a:off x="10426700" y="16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86899</xdr:rowOff>
    </xdr:from>
    <xdr:to>
      <xdr:col>50</xdr:col>
      <xdr:colOff>165100</xdr:colOff>
      <xdr:row>99</xdr:row>
      <xdr:rowOff>17049</xdr:rowOff>
    </xdr:to>
    <xdr:sp macro="" textlink="">
      <xdr:nvSpPr>
        <xdr:cNvPr id="485" name="楕円 484"/>
        <xdr:cNvSpPr/>
      </xdr:nvSpPr>
      <xdr:spPr>
        <a:xfrm>
          <a:off x="9588500" y="168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8176</xdr:rowOff>
    </xdr:from>
    <xdr:ext cx="534377" cy="259045"/>
    <xdr:sp macro="" textlink="">
      <xdr:nvSpPr>
        <xdr:cNvPr id="486" name="テキスト ボックス 485"/>
        <xdr:cNvSpPr txBox="1"/>
      </xdr:nvSpPr>
      <xdr:spPr>
        <a:xfrm>
          <a:off x="9372111" y="169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78524</xdr:rowOff>
    </xdr:from>
    <xdr:to>
      <xdr:col>46</xdr:col>
      <xdr:colOff>38100</xdr:colOff>
      <xdr:row>99</xdr:row>
      <xdr:rowOff>8674</xdr:rowOff>
    </xdr:to>
    <xdr:sp macro="" textlink="">
      <xdr:nvSpPr>
        <xdr:cNvPr id="487" name="楕円 486"/>
        <xdr:cNvSpPr/>
      </xdr:nvSpPr>
      <xdr:spPr>
        <a:xfrm>
          <a:off x="8699500" y="168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171251</xdr:rowOff>
    </xdr:from>
    <xdr:ext cx="534377" cy="259045"/>
    <xdr:sp macro="" textlink="">
      <xdr:nvSpPr>
        <xdr:cNvPr id="488" name="テキスト ボックス 487"/>
        <xdr:cNvSpPr txBox="1"/>
      </xdr:nvSpPr>
      <xdr:spPr>
        <a:xfrm>
          <a:off x="8483111" y="169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83331</xdr:rowOff>
    </xdr:from>
    <xdr:to>
      <xdr:col>41</xdr:col>
      <xdr:colOff>101600</xdr:colOff>
      <xdr:row>99</xdr:row>
      <xdr:rowOff>13481</xdr:rowOff>
    </xdr:to>
    <xdr:sp macro="" textlink="">
      <xdr:nvSpPr>
        <xdr:cNvPr id="489" name="楕円 488"/>
        <xdr:cNvSpPr/>
      </xdr:nvSpPr>
      <xdr:spPr>
        <a:xfrm>
          <a:off x="7810500" y="168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4608</xdr:rowOff>
    </xdr:from>
    <xdr:ext cx="534377" cy="259045"/>
    <xdr:sp macro="" textlink="">
      <xdr:nvSpPr>
        <xdr:cNvPr id="490" name="テキスト ボックス 489"/>
        <xdr:cNvSpPr txBox="1"/>
      </xdr:nvSpPr>
      <xdr:spPr>
        <a:xfrm>
          <a:off x="7594111" y="169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71655</xdr:rowOff>
    </xdr:from>
    <xdr:to>
      <xdr:col>36</xdr:col>
      <xdr:colOff>165100</xdr:colOff>
      <xdr:row>99</xdr:row>
      <xdr:rowOff>1805</xdr:rowOff>
    </xdr:to>
    <xdr:sp macro="" textlink="">
      <xdr:nvSpPr>
        <xdr:cNvPr id="491" name="楕円 490"/>
        <xdr:cNvSpPr/>
      </xdr:nvSpPr>
      <xdr:spPr>
        <a:xfrm>
          <a:off x="6921500" y="168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164382</xdr:rowOff>
    </xdr:from>
    <xdr:ext cx="534377" cy="259045"/>
    <xdr:sp macro="" textlink="">
      <xdr:nvSpPr>
        <xdr:cNvPr id="492" name="テキスト ボックス 491"/>
        <xdr:cNvSpPr txBox="1"/>
      </xdr:nvSpPr>
      <xdr:spPr>
        <a:xfrm>
          <a:off x="6705111" y="169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131470</xdr:rowOff>
    </xdr:from>
    <xdr:to>
      <xdr:col>85</xdr:col>
      <xdr:colOff>127000</xdr:colOff>
      <xdr:row>37</xdr:row>
      <xdr:rowOff>153835</xdr:rowOff>
    </xdr:to>
    <xdr:cxnSp macro="">
      <xdr:nvCxnSpPr>
        <xdr:cNvPr id="522" name="直線コネクタ 521"/>
        <xdr:cNvCxnSpPr/>
      </xdr:nvCxnSpPr>
      <xdr:spPr>
        <a:xfrm>
          <a:off x="15481300" y="6475120"/>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106058</xdr:rowOff>
    </xdr:from>
    <xdr:to>
      <xdr:col>81</xdr:col>
      <xdr:colOff>50800</xdr:colOff>
      <xdr:row>37</xdr:row>
      <xdr:rowOff>131470</xdr:rowOff>
    </xdr:to>
    <xdr:cxnSp macro="">
      <xdr:nvCxnSpPr>
        <xdr:cNvPr id="525" name="直線コネクタ 524"/>
        <xdr:cNvCxnSpPr/>
      </xdr:nvCxnSpPr>
      <xdr:spPr>
        <a:xfrm>
          <a:off x="14592300" y="6278258"/>
          <a:ext cx="889000" cy="1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106058</xdr:rowOff>
    </xdr:from>
    <xdr:to>
      <xdr:col>76</xdr:col>
      <xdr:colOff>114300</xdr:colOff>
      <xdr:row>38</xdr:row>
      <xdr:rowOff>9513</xdr:rowOff>
    </xdr:to>
    <xdr:cxnSp macro="">
      <xdr:nvCxnSpPr>
        <xdr:cNvPr id="528" name="直線コネクタ 527"/>
        <xdr:cNvCxnSpPr/>
      </xdr:nvCxnSpPr>
      <xdr:spPr>
        <a:xfrm flipV="1">
          <a:off x="13703300" y="6278258"/>
          <a:ext cx="889000" cy="2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71315</xdr:rowOff>
    </xdr:from>
    <xdr:ext cx="534377" cy="259045"/>
    <xdr:sp macro="" textlink="">
      <xdr:nvSpPr>
        <xdr:cNvPr id="530" name="テキスト ボックス 529"/>
        <xdr:cNvSpPr txBox="1"/>
      </xdr:nvSpPr>
      <xdr:spPr>
        <a:xfrm>
          <a:off x="14325111" y="59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9513</xdr:rowOff>
    </xdr:from>
    <xdr:to>
      <xdr:col>71</xdr:col>
      <xdr:colOff>177800</xdr:colOff>
      <xdr:row>38</xdr:row>
      <xdr:rowOff>29858</xdr:rowOff>
    </xdr:to>
    <xdr:cxnSp macro="">
      <xdr:nvCxnSpPr>
        <xdr:cNvPr id="531" name="直線コネクタ 530"/>
        <xdr:cNvCxnSpPr/>
      </xdr:nvCxnSpPr>
      <xdr:spPr>
        <a:xfrm flipV="1">
          <a:off x="12814300" y="652461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103035</xdr:rowOff>
    </xdr:from>
    <xdr:to>
      <xdr:col>85</xdr:col>
      <xdr:colOff>177800</xdr:colOff>
      <xdr:row>38</xdr:row>
      <xdr:rowOff>33186</xdr:rowOff>
    </xdr:to>
    <xdr:sp macro="" textlink="">
      <xdr:nvSpPr>
        <xdr:cNvPr id="541" name="楕円 540"/>
        <xdr:cNvSpPr/>
      </xdr:nvSpPr>
      <xdr:spPr>
        <a:xfrm>
          <a:off x="162687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81462</xdr:rowOff>
    </xdr:from>
    <xdr:ext cx="534377" cy="259045"/>
    <xdr:sp macro="" textlink="">
      <xdr:nvSpPr>
        <xdr:cNvPr id="542" name="消防費該当値テキスト"/>
        <xdr:cNvSpPr txBox="1"/>
      </xdr:nvSpPr>
      <xdr:spPr>
        <a:xfrm>
          <a:off x="16370300" y="6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80670</xdr:rowOff>
    </xdr:from>
    <xdr:to>
      <xdr:col>81</xdr:col>
      <xdr:colOff>101600</xdr:colOff>
      <xdr:row>38</xdr:row>
      <xdr:rowOff>10820</xdr:rowOff>
    </xdr:to>
    <xdr:sp macro="" textlink="">
      <xdr:nvSpPr>
        <xdr:cNvPr id="543" name="楕円 542"/>
        <xdr:cNvSpPr/>
      </xdr:nvSpPr>
      <xdr:spPr>
        <a:xfrm>
          <a:off x="15430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1947</xdr:rowOff>
    </xdr:from>
    <xdr:ext cx="534377" cy="259045"/>
    <xdr:sp macro="" textlink="">
      <xdr:nvSpPr>
        <xdr:cNvPr id="544" name="テキスト ボックス 543"/>
        <xdr:cNvSpPr txBox="1"/>
      </xdr:nvSpPr>
      <xdr:spPr>
        <a:xfrm>
          <a:off x="15214111" y="65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55258</xdr:rowOff>
    </xdr:from>
    <xdr:to>
      <xdr:col>76</xdr:col>
      <xdr:colOff>165100</xdr:colOff>
      <xdr:row>36</xdr:row>
      <xdr:rowOff>156858</xdr:rowOff>
    </xdr:to>
    <xdr:sp macro="" textlink="">
      <xdr:nvSpPr>
        <xdr:cNvPr id="545" name="楕円 544"/>
        <xdr:cNvSpPr/>
      </xdr:nvSpPr>
      <xdr:spPr>
        <a:xfrm>
          <a:off x="14541500" y="62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147985</xdr:rowOff>
    </xdr:from>
    <xdr:ext cx="534377" cy="259045"/>
    <xdr:sp macro="" textlink="">
      <xdr:nvSpPr>
        <xdr:cNvPr id="546" name="テキスト ボックス 545"/>
        <xdr:cNvSpPr txBox="1"/>
      </xdr:nvSpPr>
      <xdr:spPr>
        <a:xfrm>
          <a:off x="14325111" y="63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130162</xdr:rowOff>
    </xdr:from>
    <xdr:to>
      <xdr:col>72</xdr:col>
      <xdr:colOff>38100</xdr:colOff>
      <xdr:row>38</xdr:row>
      <xdr:rowOff>60313</xdr:rowOff>
    </xdr:to>
    <xdr:sp macro="" textlink="">
      <xdr:nvSpPr>
        <xdr:cNvPr id="547" name="楕円 546"/>
        <xdr:cNvSpPr/>
      </xdr:nvSpPr>
      <xdr:spPr>
        <a:xfrm>
          <a:off x="13652500" y="64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51440</xdr:rowOff>
    </xdr:from>
    <xdr:ext cx="534377" cy="259045"/>
    <xdr:sp macro="" textlink="">
      <xdr:nvSpPr>
        <xdr:cNvPr id="548" name="テキスト ボックス 547"/>
        <xdr:cNvSpPr txBox="1"/>
      </xdr:nvSpPr>
      <xdr:spPr>
        <a:xfrm>
          <a:off x="13436111" y="65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150508</xdr:rowOff>
    </xdr:from>
    <xdr:to>
      <xdr:col>67</xdr:col>
      <xdr:colOff>101600</xdr:colOff>
      <xdr:row>38</xdr:row>
      <xdr:rowOff>80658</xdr:rowOff>
    </xdr:to>
    <xdr:sp macro="" textlink="">
      <xdr:nvSpPr>
        <xdr:cNvPr id="549" name="楕円 548"/>
        <xdr:cNvSpPr/>
      </xdr:nvSpPr>
      <xdr:spPr>
        <a:xfrm>
          <a:off x="12763500" y="64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71785</xdr:rowOff>
    </xdr:from>
    <xdr:ext cx="534377" cy="259045"/>
    <xdr:sp macro="" textlink="">
      <xdr:nvSpPr>
        <xdr:cNvPr id="550" name="テキスト ボックス 549"/>
        <xdr:cNvSpPr txBox="1"/>
      </xdr:nvSpPr>
      <xdr:spPr>
        <a:xfrm>
          <a:off x="12547111" y="65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88869</xdr:rowOff>
    </xdr:from>
    <xdr:to>
      <xdr:col>85</xdr:col>
      <xdr:colOff>127000</xdr:colOff>
      <xdr:row>57</xdr:row>
      <xdr:rowOff>117673</xdr:rowOff>
    </xdr:to>
    <xdr:cxnSp macro="">
      <xdr:nvCxnSpPr>
        <xdr:cNvPr id="582" name="直線コネクタ 581"/>
        <xdr:cNvCxnSpPr/>
      </xdr:nvCxnSpPr>
      <xdr:spPr>
        <a:xfrm>
          <a:off x="15481300" y="9518619"/>
          <a:ext cx="838200" cy="3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88869</xdr:rowOff>
    </xdr:from>
    <xdr:to>
      <xdr:col>81</xdr:col>
      <xdr:colOff>50800</xdr:colOff>
      <xdr:row>55</xdr:row>
      <xdr:rowOff>160878</xdr:rowOff>
    </xdr:to>
    <xdr:cxnSp macro="">
      <xdr:nvCxnSpPr>
        <xdr:cNvPr id="585" name="直線コネクタ 584"/>
        <xdr:cNvCxnSpPr/>
      </xdr:nvCxnSpPr>
      <xdr:spPr>
        <a:xfrm flipV="1">
          <a:off x="14592300" y="951861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153694</xdr:rowOff>
    </xdr:from>
    <xdr:to>
      <xdr:col>76</xdr:col>
      <xdr:colOff>114300</xdr:colOff>
      <xdr:row>55</xdr:row>
      <xdr:rowOff>160878</xdr:rowOff>
    </xdr:to>
    <xdr:cxnSp macro="">
      <xdr:nvCxnSpPr>
        <xdr:cNvPr id="588" name="直線コネクタ 587"/>
        <xdr:cNvCxnSpPr/>
      </xdr:nvCxnSpPr>
      <xdr:spPr>
        <a:xfrm>
          <a:off x="13703300" y="9411994"/>
          <a:ext cx="8890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77503</xdr:rowOff>
    </xdr:from>
    <xdr:to>
      <xdr:col>76</xdr:col>
      <xdr:colOff>165100</xdr:colOff>
      <xdr:row>56</xdr:row>
      <xdr:rowOff>7653</xdr:rowOff>
    </xdr:to>
    <xdr:sp macro="" textlink="">
      <xdr:nvSpPr>
        <xdr:cNvPr id="589" name="フローチャート: 判断 588"/>
        <xdr:cNvSpPr/>
      </xdr:nvSpPr>
      <xdr:spPr>
        <a:xfrm>
          <a:off x="14541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24180</xdr:rowOff>
    </xdr:from>
    <xdr:ext cx="534377" cy="259045"/>
    <xdr:sp macro="" textlink="">
      <xdr:nvSpPr>
        <xdr:cNvPr id="590" name="テキスト ボックス 589"/>
        <xdr:cNvSpPr txBox="1"/>
      </xdr:nvSpPr>
      <xdr:spPr>
        <a:xfrm>
          <a:off x="14325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153694</xdr:rowOff>
    </xdr:from>
    <xdr:to>
      <xdr:col>71</xdr:col>
      <xdr:colOff>177800</xdr:colOff>
      <xdr:row>56</xdr:row>
      <xdr:rowOff>137479</xdr:rowOff>
    </xdr:to>
    <xdr:cxnSp macro="">
      <xdr:nvCxnSpPr>
        <xdr:cNvPr id="591" name="直線コネクタ 590"/>
        <xdr:cNvCxnSpPr/>
      </xdr:nvCxnSpPr>
      <xdr:spPr>
        <a:xfrm flipV="1">
          <a:off x="12814300" y="9411994"/>
          <a:ext cx="889000" cy="3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66873</xdr:rowOff>
    </xdr:from>
    <xdr:to>
      <xdr:col>85</xdr:col>
      <xdr:colOff>177800</xdr:colOff>
      <xdr:row>57</xdr:row>
      <xdr:rowOff>168473</xdr:rowOff>
    </xdr:to>
    <xdr:sp macro="" textlink="">
      <xdr:nvSpPr>
        <xdr:cNvPr id="601" name="楕円 600"/>
        <xdr:cNvSpPr/>
      </xdr:nvSpPr>
      <xdr:spPr>
        <a:xfrm>
          <a:off x="16268700" y="98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45300</xdr:rowOff>
    </xdr:from>
    <xdr:ext cx="534377" cy="259045"/>
    <xdr:sp macro="" textlink="">
      <xdr:nvSpPr>
        <xdr:cNvPr id="602" name="教育費該当値テキスト"/>
        <xdr:cNvSpPr txBox="1"/>
      </xdr:nvSpPr>
      <xdr:spPr>
        <a:xfrm>
          <a:off x="16370300" y="98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38069</xdr:rowOff>
    </xdr:from>
    <xdr:to>
      <xdr:col>81</xdr:col>
      <xdr:colOff>101600</xdr:colOff>
      <xdr:row>55</xdr:row>
      <xdr:rowOff>139669</xdr:rowOff>
    </xdr:to>
    <xdr:sp macro="" textlink="">
      <xdr:nvSpPr>
        <xdr:cNvPr id="603" name="楕円 602"/>
        <xdr:cNvSpPr/>
      </xdr:nvSpPr>
      <xdr:spPr>
        <a:xfrm>
          <a:off x="15430500" y="94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156196</xdr:rowOff>
    </xdr:from>
    <xdr:ext cx="534377" cy="259045"/>
    <xdr:sp macro="" textlink="">
      <xdr:nvSpPr>
        <xdr:cNvPr id="604" name="テキスト ボックス 603"/>
        <xdr:cNvSpPr txBox="1"/>
      </xdr:nvSpPr>
      <xdr:spPr>
        <a:xfrm>
          <a:off x="15214111" y="92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110078</xdr:rowOff>
    </xdr:from>
    <xdr:to>
      <xdr:col>76</xdr:col>
      <xdr:colOff>165100</xdr:colOff>
      <xdr:row>56</xdr:row>
      <xdr:rowOff>40228</xdr:rowOff>
    </xdr:to>
    <xdr:sp macro="" textlink="">
      <xdr:nvSpPr>
        <xdr:cNvPr id="605" name="楕円 604"/>
        <xdr:cNvSpPr/>
      </xdr:nvSpPr>
      <xdr:spPr>
        <a:xfrm>
          <a:off x="14541500" y="9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31355</xdr:rowOff>
    </xdr:from>
    <xdr:ext cx="534377" cy="259045"/>
    <xdr:sp macro="" textlink="">
      <xdr:nvSpPr>
        <xdr:cNvPr id="606" name="テキスト ボックス 605"/>
        <xdr:cNvSpPr txBox="1"/>
      </xdr:nvSpPr>
      <xdr:spPr>
        <a:xfrm>
          <a:off x="14325111" y="96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102894</xdr:rowOff>
    </xdr:from>
    <xdr:to>
      <xdr:col>72</xdr:col>
      <xdr:colOff>38100</xdr:colOff>
      <xdr:row>55</xdr:row>
      <xdr:rowOff>33044</xdr:rowOff>
    </xdr:to>
    <xdr:sp macro="" textlink="">
      <xdr:nvSpPr>
        <xdr:cNvPr id="607" name="楕円 606"/>
        <xdr:cNvSpPr/>
      </xdr:nvSpPr>
      <xdr:spPr>
        <a:xfrm>
          <a:off x="13652500" y="93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49571</xdr:rowOff>
    </xdr:from>
    <xdr:ext cx="534377" cy="259045"/>
    <xdr:sp macro="" textlink="">
      <xdr:nvSpPr>
        <xdr:cNvPr id="608" name="テキスト ボックス 607"/>
        <xdr:cNvSpPr txBox="1"/>
      </xdr:nvSpPr>
      <xdr:spPr>
        <a:xfrm>
          <a:off x="13436111" y="91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86679</xdr:rowOff>
    </xdr:from>
    <xdr:to>
      <xdr:col>67</xdr:col>
      <xdr:colOff>101600</xdr:colOff>
      <xdr:row>57</xdr:row>
      <xdr:rowOff>16829</xdr:rowOff>
    </xdr:to>
    <xdr:sp macro="" textlink="">
      <xdr:nvSpPr>
        <xdr:cNvPr id="609" name="楕円 608"/>
        <xdr:cNvSpPr/>
      </xdr:nvSpPr>
      <xdr:spPr>
        <a:xfrm>
          <a:off x="12763500" y="96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7956</xdr:rowOff>
    </xdr:from>
    <xdr:ext cx="534377" cy="259045"/>
    <xdr:sp macro="" textlink="">
      <xdr:nvSpPr>
        <xdr:cNvPr id="610" name="テキスト ボックス 609"/>
        <xdr:cNvSpPr txBox="1"/>
      </xdr:nvSpPr>
      <xdr:spPr>
        <a:xfrm>
          <a:off x="12547111" y="97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22737</xdr:rowOff>
    </xdr:from>
    <xdr:to>
      <xdr:col>85</xdr:col>
      <xdr:colOff>127000</xdr:colOff>
      <xdr:row>78</xdr:row>
      <xdr:rowOff>25400</xdr:rowOff>
    </xdr:to>
    <xdr:cxnSp macro="">
      <xdr:nvCxnSpPr>
        <xdr:cNvPr id="635" name="直線コネクタ 634"/>
        <xdr:cNvCxnSpPr/>
      </xdr:nvCxnSpPr>
      <xdr:spPr>
        <a:xfrm>
          <a:off x="15481300" y="13395837"/>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22611</xdr:rowOff>
    </xdr:from>
    <xdr:to>
      <xdr:col>81</xdr:col>
      <xdr:colOff>50800</xdr:colOff>
      <xdr:row>78</xdr:row>
      <xdr:rowOff>22737</xdr:rowOff>
    </xdr:to>
    <xdr:cxnSp macro="">
      <xdr:nvCxnSpPr>
        <xdr:cNvPr id="638" name="直線コネクタ 637"/>
        <xdr:cNvCxnSpPr/>
      </xdr:nvCxnSpPr>
      <xdr:spPr>
        <a:xfrm>
          <a:off x="14592300" y="13395711"/>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22611</xdr:rowOff>
    </xdr:from>
    <xdr:to>
      <xdr:col>76</xdr:col>
      <xdr:colOff>114300</xdr:colOff>
      <xdr:row>78</xdr:row>
      <xdr:rowOff>25400</xdr:rowOff>
    </xdr:to>
    <xdr:cxnSp macro="">
      <xdr:nvCxnSpPr>
        <xdr:cNvPr id="641" name="直線コネクタ 640"/>
        <xdr:cNvCxnSpPr/>
      </xdr:nvCxnSpPr>
      <xdr:spPr>
        <a:xfrm flipV="1">
          <a:off x="13703300" y="1339571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117664</xdr:rowOff>
    </xdr:from>
    <xdr:to>
      <xdr:col>76</xdr:col>
      <xdr:colOff>165100</xdr:colOff>
      <xdr:row>78</xdr:row>
      <xdr:rowOff>47814</xdr:rowOff>
    </xdr:to>
    <xdr:sp macro="" textlink="">
      <xdr:nvSpPr>
        <xdr:cNvPr id="642" name="フローチャート: 判断 641"/>
        <xdr:cNvSpPr/>
      </xdr:nvSpPr>
      <xdr:spPr>
        <a:xfrm>
          <a:off x="14541500" y="1331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64341</xdr:rowOff>
    </xdr:from>
    <xdr:ext cx="469744" cy="259045"/>
    <xdr:sp macro="" textlink="">
      <xdr:nvSpPr>
        <xdr:cNvPr id="643" name="テキスト ボックス 642"/>
        <xdr:cNvSpPr txBox="1"/>
      </xdr:nvSpPr>
      <xdr:spPr>
        <a:xfrm>
          <a:off x="14357428" y="13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23268</xdr:rowOff>
    </xdr:from>
    <xdr:to>
      <xdr:col>71</xdr:col>
      <xdr:colOff>177800</xdr:colOff>
      <xdr:row>78</xdr:row>
      <xdr:rowOff>25400</xdr:rowOff>
    </xdr:to>
    <xdr:cxnSp macro="">
      <xdr:nvCxnSpPr>
        <xdr:cNvPr id="644" name="直線コネクタ 643"/>
        <xdr:cNvCxnSpPr/>
      </xdr:nvCxnSpPr>
      <xdr:spPr>
        <a:xfrm>
          <a:off x="12814300" y="13396368"/>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143387</xdr:rowOff>
    </xdr:from>
    <xdr:to>
      <xdr:col>81</xdr:col>
      <xdr:colOff>101600</xdr:colOff>
      <xdr:row>78</xdr:row>
      <xdr:rowOff>73537</xdr:rowOff>
    </xdr:to>
    <xdr:sp macro="" textlink="">
      <xdr:nvSpPr>
        <xdr:cNvPr id="656" name="楕円 655"/>
        <xdr:cNvSpPr/>
      </xdr:nvSpPr>
      <xdr:spPr>
        <a:xfrm>
          <a:off x="15430500" y="133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64664</xdr:rowOff>
    </xdr:from>
    <xdr:ext cx="378565" cy="259045"/>
    <xdr:sp macro="" textlink="">
      <xdr:nvSpPr>
        <xdr:cNvPr id="657" name="テキスト ボックス 656"/>
        <xdr:cNvSpPr txBox="1"/>
      </xdr:nvSpPr>
      <xdr:spPr>
        <a:xfrm>
          <a:off x="15292017" y="1343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143261</xdr:rowOff>
    </xdr:from>
    <xdr:to>
      <xdr:col>76</xdr:col>
      <xdr:colOff>165100</xdr:colOff>
      <xdr:row>78</xdr:row>
      <xdr:rowOff>73411</xdr:rowOff>
    </xdr:to>
    <xdr:sp macro="" textlink="">
      <xdr:nvSpPr>
        <xdr:cNvPr id="658" name="楕円 657"/>
        <xdr:cNvSpPr/>
      </xdr:nvSpPr>
      <xdr:spPr>
        <a:xfrm>
          <a:off x="14541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64538</xdr:rowOff>
    </xdr:from>
    <xdr:ext cx="378565" cy="259045"/>
    <xdr:sp macro="" textlink="">
      <xdr:nvSpPr>
        <xdr:cNvPr id="659" name="テキスト ボックス 658"/>
        <xdr:cNvSpPr txBox="1"/>
      </xdr:nvSpPr>
      <xdr:spPr>
        <a:xfrm>
          <a:off x="14403017" y="13437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143918</xdr:rowOff>
    </xdr:from>
    <xdr:to>
      <xdr:col>67</xdr:col>
      <xdr:colOff>101600</xdr:colOff>
      <xdr:row>78</xdr:row>
      <xdr:rowOff>74068</xdr:rowOff>
    </xdr:to>
    <xdr:sp macro="" textlink="">
      <xdr:nvSpPr>
        <xdr:cNvPr id="662" name="楕円 661"/>
        <xdr:cNvSpPr/>
      </xdr:nvSpPr>
      <xdr:spPr>
        <a:xfrm>
          <a:off x="12763500" y="13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65195</xdr:rowOff>
    </xdr:from>
    <xdr:ext cx="378565" cy="259045"/>
    <xdr:sp macro="" textlink="">
      <xdr:nvSpPr>
        <xdr:cNvPr id="663" name="テキスト ボックス 662"/>
        <xdr:cNvSpPr txBox="1"/>
      </xdr:nvSpPr>
      <xdr:spPr>
        <a:xfrm>
          <a:off x="12625017" y="1343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3442</xdr:rowOff>
    </xdr:from>
    <xdr:to>
      <xdr:col>85</xdr:col>
      <xdr:colOff>127000</xdr:colOff>
      <xdr:row>96</xdr:row>
      <xdr:rowOff>32817</xdr:rowOff>
    </xdr:to>
    <xdr:cxnSp macro="">
      <xdr:nvCxnSpPr>
        <xdr:cNvPr id="692" name="直線コネクタ 691"/>
        <xdr:cNvCxnSpPr/>
      </xdr:nvCxnSpPr>
      <xdr:spPr>
        <a:xfrm>
          <a:off x="15481300" y="16462642"/>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159195</xdr:rowOff>
    </xdr:from>
    <xdr:to>
      <xdr:col>81</xdr:col>
      <xdr:colOff>50800</xdr:colOff>
      <xdr:row>96</xdr:row>
      <xdr:rowOff>3442</xdr:rowOff>
    </xdr:to>
    <xdr:cxnSp macro="">
      <xdr:nvCxnSpPr>
        <xdr:cNvPr id="695" name="直線コネクタ 694"/>
        <xdr:cNvCxnSpPr/>
      </xdr:nvCxnSpPr>
      <xdr:spPr>
        <a:xfrm>
          <a:off x="14592300" y="1644694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159195</xdr:rowOff>
    </xdr:from>
    <xdr:to>
      <xdr:col>76</xdr:col>
      <xdr:colOff>114300</xdr:colOff>
      <xdr:row>95</xdr:row>
      <xdr:rowOff>163931</xdr:rowOff>
    </xdr:to>
    <xdr:cxnSp macro="">
      <xdr:nvCxnSpPr>
        <xdr:cNvPr id="698" name="直線コネクタ 697"/>
        <xdr:cNvCxnSpPr/>
      </xdr:nvCxnSpPr>
      <xdr:spPr>
        <a:xfrm flipV="1">
          <a:off x="13703300" y="16446945"/>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124994</xdr:rowOff>
    </xdr:from>
    <xdr:to>
      <xdr:col>76</xdr:col>
      <xdr:colOff>165100</xdr:colOff>
      <xdr:row>94</xdr:row>
      <xdr:rowOff>55144</xdr:rowOff>
    </xdr:to>
    <xdr:sp macro="" textlink="">
      <xdr:nvSpPr>
        <xdr:cNvPr id="699" name="フローチャート: 判断 698"/>
        <xdr:cNvSpPr/>
      </xdr:nvSpPr>
      <xdr:spPr>
        <a:xfrm>
          <a:off x="14541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71671</xdr:rowOff>
    </xdr:from>
    <xdr:ext cx="534377" cy="259045"/>
    <xdr:sp macro="" textlink="">
      <xdr:nvSpPr>
        <xdr:cNvPr id="700" name="テキスト ボックス 699"/>
        <xdr:cNvSpPr txBox="1"/>
      </xdr:nvSpPr>
      <xdr:spPr>
        <a:xfrm>
          <a:off x="14325111" y="15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163931</xdr:rowOff>
    </xdr:from>
    <xdr:to>
      <xdr:col>71</xdr:col>
      <xdr:colOff>177800</xdr:colOff>
      <xdr:row>96</xdr:row>
      <xdr:rowOff>30480</xdr:rowOff>
    </xdr:to>
    <xdr:cxnSp macro="">
      <xdr:nvCxnSpPr>
        <xdr:cNvPr id="701" name="直線コネクタ 700"/>
        <xdr:cNvCxnSpPr/>
      </xdr:nvCxnSpPr>
      <xdr:spPr>
        <a:xfrm flipV="1">
          <a:off x="12814300" y="16451681"/>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153467</xdr:rowOff>
    </xdr:from>
    <xdr:to>
      <xdr:col>85</xdr:col>
      <xdr:colOff>177800</xdr:colOff>
      <xdr:row>96</xdr:row>
      <xdr:rowOff>83617</xdr:rowOff>
    </xdr:to>
    <xdr:sp macro="" textlink="">
      <xdr:nvSpPr>
        <xdr:cNvPr id="711" name="楕円 710"/>
        <xdr:cNvSpPr/>
      </xdr:nvSpPr>
      <xdr:spPr>
        <a:xfrm>
          <a:off x="16268700" y="16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131894</xdr:rowOff>
    </xdr:from>
    <xdr:ext cx="534377" cy="259045"/>
    <xdr:sp macro="" textlink="">
      <xdr:nvSpPr>
        <xdr:cNvPr id="712" name="公債費該当値テキスト"/>
        <xdr:cNvSpPr txBox="1"/>
      </xdr:nvSpPr>
      <xdr:spPr>
        <a:xfrm>
          <a:off x="16370300" y="164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124092</xdr:rowOff>
    </xdr:from>
    <xdr:to>
      <xdr:col>81</xdr:col>
      <xdr:colOff>101600</xdr:colOff>
      <xdr:row>96</xdr:row>
      <xdr:rowOff>54242</xdr:rowOff>
    </xdr:to>
    <xdr:sp macro="" textlink="">
      <xdr:nvSpPr>
        <xdr:cNvPr id="713" name="楕円 712"/>
        <xdr:cNvSpPr/>
      </xdr:nvSpPr>
      <xdr:spPr>
        <a:xfrm>
          <a:off x="15430500" y="164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45369</xdr:rowOff>
    </xdr:from>
    <xdr:ext cx="534377" cy="259045"/>
    <xdr:sp macro="" textlink="">
      <xdr:nvSpPr>
        <xdr:cNvPr id="714" name="テキスト ボックス 713"/>
        <xdr:cNvSpPr txBox="1"/>
      </xdr:nvSpPr>
      <xdr:spPr>
        <a:xfrm>
          <a:off x="15214111" y="165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108395</xdr:rowOff>
    </xdr:from>
    <xdr:to>
      <xdr:col>76</xdr:col>
      <xdr:colOff>165100</xdr:colOff>
      <xdr:row>96</xdr:row>
      <xdr:rowOff>38545</xdr:rowOff>
    </xdr:to>
    <xdr:sp macro="" textlink="">
      <xdr:nvSpPr>
        <xdr:cNvPr id="715" name="楕円 714"/>
        <xdr:cNvSpPr/>
      </xdr:nvSpPr>
      <xdr:spPr>
        <a:xfrm>
          <a:off x="14541500" y="163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29672</xdr:rowOff>
    </xdr:from>
    <xdr:ext cx="534377" cy="259045"/>
    <xdr:sp macro="" textlink="">
      <xdr:nvSpPr>
        <xdr:cNvPr id="716" name="テキスト ボックス 715"/>
        <xdr:cNvSpPr txBox="1"/>
      </xdr:nvSpPr>
      <xdr:spPr>
        <a:xfrm>
          <a:off x="14325111" y="164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113131</xdr:rowOff>
    </xdr:from>
    <xdr:to>
      <xdr:col>72</xdr:col>
      <xdr:colOff>38100</xdr:colOff>
      <xdr:row>96</xdr:row>
      <xdr:rowOff>43281</xdr:rowOff>
    </xdr:to>
    <xdr:sp macro="" textlink="">
      <xdr:nvSpPr>
        <xdr:cNvPr id="717" name="楕円 716"/>
        <xdr:cNvSpPr/>
      </xdr:nvSpPr>
      <xdr:spPr>
        <a:xfrm>
          <a:off x="13652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34408</xdr:rowOff>
    </xdr:from>
    <xdr:ext cx="534377" cy="259045"/>
    <xdr:sp macro="" textlink="">
      <xdr:nvSpPr>
        <xdr:cNvPr id="718" name="テキスト ボックス 717"/>
        <xdr:cNvSpPr txBox="1"/>
      </xdr:nvSpPr>
      <xdr:spPr>
        <a:xfrm>
          <a:off x="13436111"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151130</xdr:rowOff>
    </xdr:from>
    <xdr:to>
      <xdr:col>67</xdr:col>
      <xdr:colOff>101600</xdr:colOff>
      <xdr:row>96</xdr:row>
      <xdr:rowOff>81280</xdr:rowOff>
    </xdr:to>
    <xdr:sp macro="" textlink="">
      <xdr:nvSpPr>
        <xdr:cNvPr id="719" name="楕円 718"/>
        <xdr:cNvSpPr/>
      </xdr:nvSpPr>
      <xdr:spPr>
        <a:xfrm>
          <a:off x="12763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72407</xdr:rowOff>
    </xdr:from>
    <xdr:ext cx="534377" cy="259045"/>
    <xdr:sp macro="" textlink="">
      <xdr:nvSpPr>
        <xdr:cNvPr id="720" name="テキスト ボックス 719"/>
        <xdr:cNvSpPr txBox="1"/>
      </xdr:nvSpPr>
      <xdr:spPr>
        <a:xfrm>
          <a:off x="12547111" y="165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56438</xdr:rowOff>
    </xdr:from>
    <xdr:to>
      <xdr:col>107</xdr:col>
      <xdr:colOff>101600</xdr:colOff>
      <xdr:row>38</xdr:row>
      <xdr:rowOff>158038</xdr:rowOff>
    </xdr:to>
    <xdr:sp macro="" textlink="">
      <xdr:nvSpPr>
        <xdr:cNvPr id="754" name="フローチャート: 判断 753"/>
        <xdr:cNvSpPr/>
      </xdr:nvSpPr>
      <xdr:spPr>
        <a:xfrm>
          <a:off x="2038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3116</xdr:rowOff>
    </xdr:from>
    <xdr:ext cx="378565" cy="259045"/>
    <xdr:sp macro="" textlink="">
      <xdr:nvSpPr>
        <xdr:cNvPr id="755" name="テキスト ボックス 754"/>
        <xdr:cNvSpPr txBox="1"/>
      </xdr:nvSpPr>
      <xdr:spPr>
        <a:xfrm>
          <a:off x="20245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163195</xdr:rowOff>
    </xdr:from>
    <xdr:to>
      <xdr:col>107</xdr:col>
      <xdr:colOff>101600</xdr:colOff>
      <xdr:row>56</xdr:row>
      <xdr:rowOff>93345</xdr:rowOff>
    </xdr:to>
    <xdr:sp macro="" textlink="">
      <xdr:nvSpPr>
        <xdr:cNvPr id="807" name="フローチャート: 判断 806"/>
        <xdr:cNvSpPr/>
      </xdr:nvSpPr>
      <xdr:spPr>
        <a:xfrm>
          <a:off x="20383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54</xdr:row>
      <xdr:rowOff>109872</xdr:rowOff>
    </xdr:from>
    <xdr:ext cx="313932" cy="259045"/>
    <xdr:sp macro="" textlink="">
      <xdr:nvSpPr>
        <xdr:cNvPr id="808" name="テキスト ボックス 807"/>
        <xdr:cNvSpPr txBox="1"/>
      </xdr:nvSpPr>
      <xdr:spPr>
        <a:xfrm>
          <a:off x="20277333" y="936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4" name="テキスト ボックス 82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各歳出決算額について概ね類似団体内の平均を下回っているが、農林水産業費・商工費の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が上回っている状況である。農林水産業費に関しては畜産クラスター事業の経費、商工費は中小企業振興資金融資事業や東日本大震災緊急対策資金貸付事業が大きな要因となっている。今後も施策の現状分析を続け、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財政調整基金については、例年どおり厳しい状況であったが、</a:t>
          </a:r>
          <a:r>
            <a:rPr kumimoji="1" lang="en-US" altLang="ja-JP" sz="1200">
              <a:latin typeface="ＭＳ ゴシック" pitchFamily="49" charset="-128"/>
              <a:ea typeface="ＭＳ ゴシック" pitchFamily="49" charset="-128"/>
            </a:rPr>
            <a:t>5,330</a:t>
          </a:r>
          <a:r>
            <a:rPr kumimoji="1" lang="ja-JP" altLang="en-US" sz="1200">
              <a:latin typeface="ＭＳ ゴシック" pitchFamily="49" charset="-128"/>
              <a:ea typeface="ＭＳ ゴシック" pitchFamily="49" charset="-128"/>
            </a:rPr>
            <a:t>千円の積立を行った。財政調整基金残高は平成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年度末で標準財政規模比</a:t>
          </a:r>
          <a:r>
            <a:rPr kumimoji="1" lang="en-US" altLang="ja-JP" sz="1200">
              <a:latin typeface="ＭＳ ゴシック" pitchFamily="49" charset="-128"/>
              <a:ea typeface="ＭＳ ゴシック" pitchFamily="49" charset="-128"/>
            </a:rPr>
            <a:t>22.74</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ポイントの減少となった。</a:t>
          </a:r>
        </a:p>
        <a:p>
          <a:r>
            <a:rPr kumimoji="1" lang="ja-JP" altLang="en-US" sz="1200">
              <a:latin typeface="ＭＳ ゴシック" pitchFamily="49" charset="-128"/>
              <a:ea typeface="ＭＳ ゴシック" pitchFamily="49" charset="-128"/>
            </a:rPr>
            <a:t>　実質収支については、市税等の歳入の伸びにより昨年度を上回ったが、実質単年度収支については、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の地方債繰上償還を見送ったため減少した。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年度より普通交付税の合併算定替の縮減期間に移行し、段階的に厳しい財政運営が続くことから、今後も基金への計画的な積み増しを検討していく。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すべての会計において黒字化している。</a:t>
          </a:r>
        </a:p>
        <a:p>
          <a:r>
            <a:rPr kumimoji="1" lang="ja-JP" altLang="en-US" sz="1400">
              <a:latin typeface="ＭＳ ゴシック" pitchFamily="49" charset="-128"/>
              <a:ea typeface="ＭＳ ゴシック" pitchFamily="49" charset="-128"/>
            </a:rPr>
            <a:t>　今後も市税や各種保険料・使用料等の歳入確保と、全ての事務事業の精査を引き続き行うことにより徹底的な歳出削減を行い、赤字化しないように健全な財政運営に努める。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19542276</v>
      </c>
      <c r="BO4" s="441"/>
      <c r="BP4" s="441"/>
      <c r="BQ4" s="441"/>
      <c r="BR4" s="441"/>
      <c r="BS4" s="441"/>
      <c r="BT4" s="441"/>
      <c r="BU4" s="442"/>
      <c r="BV4" s="440">
        <v>20154423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v>
      </c>
      <c r="CU4" s="622"/>
      <c r="CV4" s="622"/>
      <c r="CW4" s="622"/>
      <c r="CX4" s="622"/>
      <c r="CY4" s="622"/>
      <c r="CZ4" s="622"/>
      <c r="DA4" s="623"/>
      <c r="DB4" s="621">
        <v>14.9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17819654</v>
      </c>
      <c r="BO5" s="446"/>
      <c r="BP5" s="446"/>
      <c r="BQ5" s="446"/>
      <c r="BR5" s="446"/>
      <c r="BS5" s="446"/>
      <c r="BT5" s="446"/>
      <c r="BU5" s="447"/>
      <c r="BV5" s="445">
        <v>18367784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90.3</v>
      </c>
      <c r="CU5" s="416"/>
      <c r="CV5" s="416"/>
      <c r="CW5" s="416"/>
      <c r="CX5" s="416"/>
      <c r="CY5" s="416"/>
      <c r="CZ5" s="416"/>
      <c r="DA5" s="417"/>
      <c r="DB5" s="415">
        <v>86.9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1722622</v>
      </c>
      <c r="BO6" s="446"/>
      <c r="BP6" s="446"/>
      <c r="BQ6" s="446"/>
      <c r="BR6" s="446"/>
      <c r="BS6" s="446"/>
      <c r="BT6" s="446"/>
      <c r="BU6" s="447"/>
      <c r="BV6" s="445">
        <v>1786639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95.5</v>
      </c>
      <c r="CU6" s="596"/>
      <c r="CV6" s="596"/>
      <c r="CW6" s="596"/>
      <c r="CX6" s="596"/>
      <c r="CY6" s="596"/>
      <c r="CZ6" s="596"/>
      <c r="DA6" s="597"/>
      <c r="DB6" s="595">
        <v>92.1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134697</v>
      </c>
      <c r="BO7" s="446"/>
      <c r="BP7" s="446"/>
      <c r="BQ7" s="446"/>
      <c r="BR7" s="446"/>
      <c r="BS7" s="446"/>
      <c r="BT7" s="446"/>
      <c r="BU7" s="447"/>
      <c r="BV7" s="445">
        <v>228104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10585367</v>
      </c>
      <c r="CU7" s="446"/>
      <c r="CV7" s="446"/>
      <c r="CW7" s="446"/>
      <c r="CX7" s="446"/>
      <c r="CY7" s="446"/>
      <c r="CZ7" s="446"/>
      <c r="DA7" s="447"/>
      <c r="DB7" s="445">
        <v>10467990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1587925</v>
      </c>
      <c r="BO8" s="446"/>
      <c r="BP8" s="446"/>
      <c r="BQ8" s="446"/>
      <c r="BR8" s="446"/>
      <c r="BS8" s="446"/>
      <c r="BT8" s="446"/>
      <c r="BU8" s="447"/>
      <c r="BV8" s="445">
        <v>1558535</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44901</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29390</v>
      </c>
      <c r="BO9" s="446"/>
      <c r="BP9" s="446"/>
      <c r="BQ9" s="446"/>
      <c r="BR9" s="446"/>
      <c r="BS9" s="446"/>
      <c r="BT9" s="446"/>
      <c r="BU9" s="447"/>
      <c r="BV9" s="445">
        <v>89557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13.6</v>
      </c>
      <c r="CU9" s="416"/>
      <c r="CV9" s="416"/>
      <c r="CW9" s="416"/>
      <c r="CX9" s="416"/>
      <c r="CY9" s="416"/>
      <c r="CZ9" s="416"/>
      <c r="DA9" s="417"/>
      <c r="DB9" s="415">
        <v>14.5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44768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5330</v>
      </c>
      <c r="BO10" s="446"/>
      <c r="BP10" s="446"/>
      <c r="BQ10" s="446"/>
      <c r="BR10" s="446"/>
      <c r="BS10" s="446"/>
      <c r="BT10" s="446"/>
      <c r="BU10" s="447"/>
      <c r="BV10" s="445">
        <v>1094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205498</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44378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105960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44069</v>
      </c>
      <c r="S13" s="549"/>
      <c r="T13" s="549"/>
      <c r="U13" s="549"/>
      <c r="V13" s="550"/>
      <c r="W13" s="536" t="s">
        <v>134</v>
      </c>
      <c r="X13" s="458"/>
      <c r="Y13" s="458"/>
      <c r="Z13" s="458"/>
      <c r="AA13" s="458"/>
      <c r="AB13" s="459"/>
      <c r="AC13" s="421">
        <v>1904</v>
      </c>
      <c r="AD13" s="422"/>
      <c r="AE13" s="422"/>
      <c r="AF13" s="422"/>
      <c r="AG13" s="423"/>
      <c r="AH13" s="421">
        <v>1940</v>
      </c>
      <c r="AI13" s="422"/>
      <c r="AJ13" s="422"/>
      <c r="AK13" s="422"/>
      <c r="AL13" s="424"/>
      <c r="AM13" s="514" t="s">
        <v>135</v>
      </c>
      <c r="AN13" s="419"/>
      <c r="AO13" s="419"/>
      <c r="AP13" s="419"/>
      <c r="AQ13" s="419"/>
      <c r="AR13" s="419"/>
      <c r="AS13" s="419"/>
      <c r="AT13" s="420"/>
      <c r="AU13" s="502" t="s">
        <v>100</v>
      </c>
      <c r="AV13" s="503"/>
      <c r="AW13" s="503"/>
      <c r="AX13" s="503"/>
      <c r="AY13" s="425" t="s">
        <v>136</v>
      </c>
      <c r="AZ13" s="426"/>
      <c r="BA13" s="426"/>
      <c r="BB13" s="426"/>
      <c r="BC13" s="426"/>
      <c r="BD13" s="426"/>
      <c r="BE13" s="426"/>
      <c r="BF13" s="426"/>
      <c r="BG13" s="426"/>
      <c r="BH13" s="426"/>
      <c r="BI13" s="426"/>
      <c r="BJ13" s="426"/>
      <c r="BK13" s="426"/>
      <c r="BL13" s="426"/>
      <c r="BM13" s="427"/>
      <c r="BN13" s="445">
        <v>34720</v>
      </c>
      <c r="BO13" s="446"/>
      <c r="BP13" s="446"/>
      <c r="BQ13" s="446"/>
      <c r="BR13" s="446"/>
      <c r="BS13" s="446"/>
      <c r="BT13" s="446"/>
      <c r="BU13" s="447"/>
      <c r="BV13" s="445">
        <v>190189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7.2</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44359</v>
      </c>
      <c r="S14" s="549"/>
      <c r="T14" s="549"/>
      <c r="U14" s="549"/>
      <c r="V14" s="550"/>
      <c r="W14" s="551"/>
      <c r="X14" s="461"/>
      <c r="Y14" s="461"/>
      <c r="Z14" s="461"/>
      <c r="AA14" s="461"/>
      <c r="AB14" s="462"/>
      <c r="AC14" s="541">
        <v>9</v>
      </c>
      <c r="AD14" s="542"/>
      <c r="AE14" s="542"/>
      <c r="AF14" s="542"/>
      <c r="AG14" s="543"/>
      <c r="AH14" s="541">
        <v>9.4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44059</v>
      </c>
      <c r="S15" s="549"/>
      <c r="T15" s="549"/>
      <c r="U15" s="549"/>
      <c r="V15" s="550"/>
      <c r="W15" s="536" t="s">
        <v>140</v>
      </c>
      <c r="X15" s="458"/>
      <c r="Y15" s="458"/>
      <c r="Z15" s="458"/>
      <c r="AA15" s="458"/>
      <c r="AB15" s="459"/>
      <c r="AC15" s="421">
        <v>6610</v>
      </c>
      <c r="AD15" s="422"/>
      <c r="AE15" s="422"/>
      <c r="AF15" s="422"/>
      <c r="AG15" s="423"/>
      <c r="AH15" s="421">
        <v>6317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6159205</v>
      </c>
      <c r="BO15" s="441"/>
      <c r="BP15" s="441"/>
      <c r="BQ15" s="441"/>
      <c r="BR15" s="441"/>
      <c r="BS15" s="441"/>
      <c r="BT15" s="441"/>
      <c r="BU15" s="442"/>
      <c r="BV15" s="440">
        <v>5909615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31.1</v>
      </c>
      <c r="AD16" s="542"/>
      <c r="AE16" s="542"/>
      <c r="AF16" s="542"/>
      <c r="AG16" s="543"/>
      <c r="AH16" s="541">
        <v>30.7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7971253</v>
      </c>
      <c r="BO16" s="446"/>
      <c r="BP16" s="446"/>
      <c r="BQ16" s="446"/>
      <c r="BR16" s="446"/>
      <c r="BS16" s="446"/>
      <c r="BT16" s="446"/>
      <c r="BU16" s="447"/>
      <c r="BV16" s="445">
        <v>7834297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12709</v>
      </c>
      <c r="AD17" s="422"/>
      <c r="AE17" s="422"/>
      <c r="AF17" s="422"/>
      <c r="AG17" s="423"/>
      <c r="AH17" s="421">
        <v>12328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7892525</v>
      </c>
      <c r="BO17" s="446"/>
      <c r="BP17" s="446"/>
      <c r="BQ17" s="446"/>
      <c r="BR17" s="446"/>
      <c r="BS17" s="446"/>
      <c r="BT17" s="446"/>
      <c r="BU17" s="447"/>
      <c r="BV17" s="445">
        <v>7539145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125.63</v>
      </c>
      <c r="M18" s="510"/>
      <c r="N18" s="510"/>
      <c r="O18" s="510"/>
      <c r="P18" s="510"/>
      <c r="Q18" s="510"/>
      <c r="R18" s="511"/>
      <c r="S18" s="511"/>
      <c r="T18" s="511"/>
      <c r="U18" s="511"/>
      <c r="V18" s="512"/>
      <c r="W18" s="526"/>
      <c r="X18" s="527"/>
      <c r="Y18" s="527"/>
      <c r="Z18" s="527"/>
      <c r="AA18" s="527"/>
      <c r="AB18" s="537"/>
      <c r="AC18" s="409">
        <v>59.9</v>
      </c>
      <c r="AD18" s="410"/>
      <c r="AE18" s="410"/>
      <c r="AF18" s="410"/>
      <c r="AG18" s="513"/>
      <c r="AH18" s="409">
        <v>59.9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9810993</v>
      </c>
      <c r="BO18" s="446"/>
      <c r="BP18" s="446"/>
      <c r="BQ18" s="446"/>
      <c r="BR18" s="446"/>
      <c r="BS18" s="446"/>
      <c r="BT18" s="446"/>
      <c r="BU18" s="447"/>
      <c r="BV18" s="445">
        <v>9398461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357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13337291</v>
      </c>
      <c r="BO19" s="446"/>
      <c r="BP19" s="446"/>
      <c r="BQ19" s="446"/>
      <c r="BR19" s="446"/>
      <c r="BS19" s="446"/>
      <c r="BT19" s="446"/>
      <c r="BU19" s="447"/>
      <c r="BV19" s="445">
        <v>13273255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15648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17222936</v>
      </c>
      <c r="BO23" s="446"/>
      <c r="BP23" s="446"/>
      <c r="BQ23" s="446"/>
      <c r="BR23" s="446"/>
      <c r="BS23" s="446"/>
      <c r="BT23" s="446"/>
      <c r="BU23" s="447"/>
      <c r="BV23" s="445">
        <v>17738095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9000</v>
      </c>
      <c r="R24" s="422"/>
      <c r="S24" s="422"/>
      <c r="T24" s="422"/>
      <c r="U24" s="422"/>
      <c r="V24" s="423"/>
      <c r="W24" s="487"/>
      <c r="X24" s="478"/>
      <c r="Y24" s="479"/>
      <c r="Z24" s="418" t="s">
        <v>163</v>
      </c>
      <c r="AA24" s="419"/>
      <c r="AB24" s="419"/>
      <c r="AC24" s="419"/>
      <c r="AD24" s="419"/>
      <c r="AE24" s="419"/>
      <c r="AF24" s="419"/>
      <c r="AG24" s="420"/>
      <c r="AH24" s="421">
        <v>296</v>
      </c>
      <c r="AI24" s="422"/>
      <c r="AJ24" s="422"/>
      <c r="AK24" s="422"/>
      <c r="AL24" s="423"/>
      <c r="AM24" s="421">
        <v>872016</v>
      </c>
      <c r="AN24" s="422"/>
      <c r="AO24" s="422"/>
      <c r="AP24" s="422"/>
      <c r="AQ24" s="422"/>
      <c r="AR24" s="423"/>
      <c r="AS24" s="421">
        <v>2946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2683587</v>
      </c>
      <c r="BO24" s="446"/>
      <c r="BP24" s="446"/>
      <c r="BQ24" s="446"/>
      <c r="BR24" s="446"/>
      <c r="BS24" s="446"/>
      <c r="BT24" s="446"/>
      <c r="BU24" s="447"/>
      <c r="BV24" s="445">
        <v>2970209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7150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1816884</v>
      </c>
      <c r="BO25" s="441"/>
      <c r="BP25" s="441"/>
      <c r="BQ25" s="441"/>
      <c r="BR25" s="441"/>
      <c r="BS25" s="441"/>
      <c r="BT25" s="441"/>
      <c r="BU25" s="442"/>
      <c r="BV25" s="440">
        <v>2039100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6500</v>
      </c>
      <c r="R26" s="422"/>
      <c r="S26" s="422"/>
      <c r="T26" s="422"/>
      <c r="U26" s="422"/>
      <c r="V26" s="423"/>
      <c r="W26" s="487"/>
      <c r="X26" s="478"/>
      <c r="Y26" s="479"/>
      <c r="Z26" s="418" t="s">
        <v>171</v>
      </c>
      <c r="AA26" s="500"/>
      <c r="AB26" s="500"/>
      <c r="AC26" s="500"/>
      <c r="AD26" s="500"/>
      <c r="AE26" s="500"/>
      <c r="AF26" s="500"/>
      <c r="AG26" s="501"/>
      <c r="AH26" s="421">
        <v>13</v>
      </c>
      <c r="AI26" s="422"/>
      <c r="AJ26" s="422"/>
      <c r="AK26" s="422"/>
      <c r="AL26" s="423"/>
      <c r="AM26" s="421">
        <v>36179</v>
      </c>
      <c r="AN26" s="422"/>
      <c r="AO26" s="422"/>
      <c r="AP26" s="422"/>
      <c r="AQ26" s="422"/>
      <c r="AR26" s="423"/>
      <c r="AS26" s="421">
        <v>2783</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4500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15476</v>
      </c>
      <c r="AN27" s="422"/>
      <c r="AO27" s="422"/>
      <c r="AP27" s="422"/>
      <c r="AQ27" s="422"/>
      <c r="AR27" s="423"/>
      <c r="AS27" s="421">
        <v>3869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507532</v>
      </c>
      <c r="BO27" s="449"/>
      <c r="BP27" s="449"/>
      <c r="BQ27" s="449"/>
      <c r="BR27" s="449"/>
      <c r="BS27" s="449"/>
      <c r="BT27" s="449"/>
      <c r="BU27" s="450"/>
      <c r="BV27" s="448">
        <v>507531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3650</v>
      </c>
      <c r="R28" s="422"/>
      <c r="S28" s="422"/>
      <c r="T28" s="422"/>
      <c r="U28" s="422"/>
      <c r="V28" s="423"/>
      <c r="W28" s="487"/>
      <c r="X28" s="478"/>
      <c r="Y28" s="479"/>
      <c r="Z28" s="418" t="s">
        <v>178</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2406963</v>
      </c>
      <c r="BO28" s="441"/>
      <c r="BP28" s="441"/>
      <c r="BQ28" s="441"/>
      <c r="BR28" s="441"/>
      <c r="BS28" s="441"/>
      <c r="BT28" s="441"/>
      <c r="BU28" s="442"/>
      <c r="BV28" s="440">
        <v>2401633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16</v>
      </c>
      <c r="M29" s="422"/>
      <c r="N29" s="422"/>
      <c r="O29" s="422"/>
      <c r="P29" s="423"/>
      <c r="Q29" s="421">
        <v>3350</v>
      </c>
      <c r="R29" s="422"/>
      <c r="S29" s="422"/>
      <c r="T29" s="422"/>
      <c r="U29" s="422"/>
      <c r="V29" s="423"/>
      <c r="W29" s="488"/>
      <c r="X29" s="489"/>
      <c r="Y29" s="490"/>
      <c r="Z29" s="418" t="s">
        <v>181</v>
      </c>
      <c r="AA29" s="419"/>
      <c r="AB29" s="419"/>
      <c r="AC29" s="419"/>
      <c r="AD29" s="419"/>
      <c r="AE29" s="419"/>
      <c r="AF29" s="419"/>
      <c r="AG29" s="420"/>
      <c r="AH29" s="421">
        <v>300</v>
      </c>
      <c r="AI29" s="422"/>
      <c r="AJ29" s="422"/>
      <c r="AK29" s="422"/>
      <c r="AL29" s="423"/>
      <c r="AM29" s="421">
        <v>887492</v>
      </c>
      <c r="AN29" s="422"/>
      <c r="AO29" s="422"/>
      <c r="AP29" s="422"/>
      <c r="AQ29" s="422"/>
      <c r="AR29" s="423"/>
      <c r="AS29" s="421">
        <v>2958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1241041</v>
      </c>
      <c r="BO29" s="446"/>
      <c r="BP29" s="446"/>
      <c r="BQ29" s="446"/>
      <c r="BR29" s="446"/>
      <c r="BS29" s="446"/>
      <c r="BT29" s="446"/>
      <c r="BU29" s="447"/>
      <c r="BV29" s="445">
        <v>1238301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3710321</v>
      </c>
      <c r="BO30" s="449"/>
      <c r="BP30" s="449"/>
      <c r="BQ30" s="449"/>
      <c r="BR30" s="449"/>
      <c r="BS30" s="449"/>
      <c r="BT30" s="449"/>
      <c r="BU30" s="450"/>
      <c r="BV30" s="448">
        <v>3498368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塩谷広域行政組合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さくら市観光施設管理協会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氏家都市計画事業上阿久津台地土地区画整理事業特別会計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塩谷広域行政組合　塩谷地方ふるさと市町村圏基金特別会計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道の駅きつれがわ</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栃木県市町村総合事務組合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栃木県市町村総合事務組合　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栃木県後期高齢者医療広域連合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栃木県後期高齢者医療広域連合　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ovavqXNq2hxE5QvSe9RZDk5/FX/qf7WeQtEI4sf8zmeEIsfG3kKoW7sRsI/MtZN58Rvrod1eGRnGfY4u5VDS2w==" saltValue="1EUoGm+qrG/v0K3Aqqp3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550</v>
      </c>
      <c r="D34" s="1224"/>
      <c r="E34" s="1225"/>
      <c r="F34" s="32">
        <v>13.43</v>
      </c>
      <c r="G34" s="33">
        <v>13.6</v>
      </c>
      <c r="H34" s="33">
        <v>17.13</v>
      </c>
      <c r="I34" s="33">
        <v>18.63</v>
      </c>
      <c r="J34" s="34">
        <v>18.41</v>
      </c>
      <c r="K34" s="22"/>
      <c r="L34" s="22"/>
      <c r="M34" s="22"/>
      <c r="N34" s="22"/>
      <c r="O34" s="22"/>
      <c r="P34" s="22"/>
    </row>
    <row r="35" spans="1:16" ht="39" customHeight="1">
      <c r="A35" s="22"/>
      <c r="B35" s="35"/>
      <c r="C35" s="1218" t="s">
        <v>551</v>
      </c>
      <c r="D35" s="1219"/>
      <c r="E35" s="1220"/>
      <c r="F35" s="36">
        <v>13.99</v>
      </c>
      <c r="G35" s="37">
        <v>11.34</v>
      </c>
      <c r="H35" s="37">
        <v>13.24</v>
      </c>
      <c r="I35" s="37">
        <v>13.85</v>
      </c>
      <c r="J35" s="38">
        <v>14.29</v>
      </c>
      <c r="K35" s="22"/>
      <c r="L35" s="22"/>
      <c r="M35" s="22"/>
      <c r="N35" s="22"/>
      <c r="O35" s="22"/>
      <c r="P35" s="22"/>
    </row>
    <row r="36" spans="1:16" ht="39" customHeight="1">
      <c r="A36" s="22"/>
      <c r="B36" s="35"/>
      <c r="C36" s="1218" t="s">
        <v>552</v>
      </c>
      <c r="D36" s="1219"/>
      <c r="E36" s="1220"/>
      <c r="F36" s="36">
        <v>1.24</v>
      </c>
      <c r="G36" s="37">
        <v>2.21</v>
      </c>
      <c r="H36" s="37">
        <v>2</v>
      </c>
      <c r="I36" s="37">
        <v>3.87</v>
      </c>
      <c r="J36" s="38">
        <v>4.49</v>
      </c>
      <c r="K36" s="22"/>
      <c r="L36" s="22"/>
      <c r="M36" s="22"/>
      <c r="N36" s="22"/>
      <c r="O36" s="22"/>
      <c r="P36" s="22"/>
    </row>
    <row r="37" spans="1:16" ht="39" customHeight="1">
      <c r="A37" s="22"/>
      <c r="B37" s="35"/>
      <c r="C37" s="1218" t="s">
        <v>553</v>
      </c>
      <c r="D37" s="1219"/>
      <c r="E37" s="1220"/>
      <c r="F37" s="36">
        <v>1.26</v>
      </c>
      <c r="G37" s="37">
        <v>1.29</v>
      </c>
      <c r="H37" s="37">
        <v>1.19</v>
      </c>
      <c r="I37" s="37">
        <v>1.02</v>
      </c>
      <c r="J37" s="38">
        <v>1.89</v>
      </c>
      <c r="K37" s="22"/>
      <c r="L37" s="22"/>
      <c r="M37" s="22"/>
      <c r="N37" s="22"/>
      <c r="O37" s="22"/>
      <c r="P37" s="22"/>
    </row>
    <row r="38" spans="1:16" ht="39" customHeight="1">
      <c r="A38" s="22"/>
      <c r="B38" s="35"/>
      <c r="C38" s="1218" t="s">
        <v>554</v>
      </c>
      <c r="D38" s="1219"/>
      <c r="E38" s="1220"/>
      <c r="F38" s="36">
        <v>0.98</v>
      </c>
      <c r="G38" s="37">
        <v>1.05</v>
      </c>
      <c r="H38" s="37">
        <v>0.83</v>
      </c>
      <c r="I38" s="37">
        <v>1.07</v>
      </c>
      <c r="J38" s="38">
        <v>1.26</v>
      </c>
      <c r="K38" s="22"/>
      <c r="L38" s="22"/>
      <c r="M38" s="22"/>
      <c r="N38" s="22"/>
      <c r="O38" s="22"/>
      <c r="P38" s="22"/>
    </row>
    <row r="39" spans="1:16" ht="39" customHeight="1">
      <c r="A39" s="22"/>
      <c r="B39" s="35"/>
      <c r="C39" s="1218" t="s">
        <v>555</v>
      </c>
      <c r="D39" s="1219"/>
      <c r="E39" s="1220"/>
      <c r="F39" s="36">
        <v>0.25</v>
      </c>
      <c r="G39" s="37">
        <v>0.96</v>
      </c>
      <c r="H39" s="37">
        <v>0.72</v>
      </c>
      <c r="I39" s="37">
        <v>0.28999999999999998</v>
      </c>
      <c r="J39" s="38">
        <v>0.47</v>
      </c>
      <c r="K39" s="22"/>
      <c r="L39" s="22"/>
      <c r="M39" s="22"/>
      <c r="N39" s="22"/>
      <c r="O39" s="22"/>
      <c r="P39" s="22"/>
    </row>
    <row r="40" spans="1:16" ht="39" customHeight="1">
      <c r="A40" s="22"/>
      <c r="B40" s="35"/>
      <c r="C40" s="1218" t="s">
        <v>556</v>
      </c>
      <c r="D40" s="1219"/>
      <c r="E40" s="1220"/>
      <c r="F40" s="36">
        <v>0.03</v>
      </c>
      <c r="G40" s="37">
        <v>0.06</v>
      </c>
      <c r="H40" s="37">
        <v>0.03</v>
      </c>
      <c r="I40" s="37">
        <v>0.03</v>
      </c>
      <c r="J40" s="38">
        <v>0.06</v>
      </c>
      <c r="K40" s="22"/>
      <c r="L40" s="22"/>
      <c r="M40" s="22"/>
      <c r="N40" s="22"/>
      <c r="O40" s="22"/>
      <c r="P40" s="22"/>
    </row>
    <row r="41" spans="1:16" ht="39" customHeight="1">
      <c r="A41" s="22"/>
      <c r="B41" s="35"/>
      <c r="C41" s="1218" t="s">
        <v>557</v>
      </c>
      <c r="D41" s="1219"/>
      <c r="E41" s="1220"/>
      <c r="F41" s="36">
        <v>0.04</v>
      </c>
      <c r="G41" s="37">
        <v>7.0000000000000007E-2</v>
      </c>
      <c r="H41" s="37">
        <v>0.04</v>
      </c>
      <c r="I41" s="37">
        <v>0.06</v>
      </c>
      <c r="J41" s="38">
        <v>0.03</v>
      </c>
      <c r="K41" s="22"/>
      <c r="L41" s="22"/>
      <c r="M41" s="22"/>
      <c r="N41" s="22"/>
      <c r="O41" s="22"/>
      <c r="P41" s="22"/>
    </row>
    <row r="42" spans="1:16" ht="39" customHeight="1">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559</v>
      </c>
      <c r="D43" s="1222"/>
      <c r="E43" s="1223"/>
      <c r="F43" s="41">
        <v>0.13</v>
      </c>
      <c r="G43" s="42">
        <v>0.33</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6xgeXjtjc0fX4hkpbuhVCeyHbODYkkJKtPeTvCql/hgX/gjc5JKx2RjnwUTlxikYujP7hDS/HlOFeC9mipH0A==" saltValue="cnRo7LrMNM+6SRyTqRAG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1835</v>
      </c>
      <c r="L45" s="60">
        <v>1748</v>
      </c>
      <c r="M45" s="60">
        <v>1753</v>
      </c>
      <c r="N45" s="60">
        <v>1734</v>
      </c>
      <c r="O45" s="61">
        <v>1838</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431</v>
      </c>
      <c r="L48" s="64">
        <v>448</v>
      </c>
      <c r="M48" s="64">
        <v>484</v>
      </c>
      <c r="N48" s="64">
        <v>468</v>
      </c>
      <c r="O48" s="65">
        <v>438</v>
      </c>
      <c r="P48" s="48"/>
      <c r="Q48" s="48"/>
      <c r="R48" s="48"/>
      <c r="S48" s="48"/>
      <c r="T48" s="48"/>
      <c r="U48" s="48"/>
    </row>
    <row r="49" spans="1:21" ht="30.75" customHeight="1">
      <c r="A49" s="48"/>
      <c r="B49" s="1236"/>
      <c r="C49" s="1237"/>
      <c r="D49" s="62"/>
      <c r="E49" s="1228" t="s">
        <v>16</v>
      </c>
      <c r="F49" s="1228"/>
      <c r="G49" s="1228"/>
      <c r="H49" s="1228"/>
      <c r="I49" s="1228"/>
      <c r="J49" s="1229"/>
      <c r="K49" s="63">
        <v>48</v>
      </c>
      <c r="L49" s="64">
        <v>50</v>
      </c>
      <c r="M49" s="64">
        <v>55</v>
      </c>
      <c r="N49" s="64">
        <v>49</v>
      </c>
      <c r="O49" s="65">
        <v>41</v>
      </c>
      <c r="P49" s="48"/>
      <c r="Q49" s="48"/>
      <c r="R49" s="48"/>
      <c r="S49" s="48"/>
      <c r="T49" s="48"/>
      <c r="U49" s="48"/>
    </row>
    <row r="50" spans="1:21" ht="30.75" customHeight="1">
      <c r="A50" s="48"/>
      <c r="B50" s="1236"/>
      <c r="C50" s="1237"/>
      <c r="D50" s="62"/>
      <c r="E50" s="1228" t="s">
        <v>17</v>
      </c>
      <c r="F50" s="1228"/>
      <c r="G50" s="1228"/>
      <c r="H50" s="1228"/>
      <c r="I50" s="1228"/>
      <c r="J50" s="1229"/>
      <c r="K50" s="63">
        <v>21</v>
      </c>
      <c r="L50" s="64">
        <v>14</v>
      </c>
      <c r="M50" s="64">
        <v>12</v>
      </c>
      <c r="N50" s="64">
        <v>10</v>
      </c>
      <c r="O50" s="65">
        <v>4</v>
      </c>
      <c r="P50" s="48"/>
      <c r="Q50" s="48"/>
      <c r="R50" s="48"/>
      <c r="S50" s="48"/>
      <c r="T50" s="48"/>
      <c r="U50" s="48"/>
    </row>
    <row r="51" spans="1:21" ht="30.75" customHeight="1">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1477</v>
      </c>
      <c r="L52" s="64">
        <v>1598</v>
      </c>
      <c r="M52" s="64">
        <v>1634</v>
      </c>
      <c r="N52" s="64">
        <v>1587</v>
      </c>
      <c r="O52" s="65">
        <v>1682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858</v>
      </c>
      <c r="L53" s="69">
        <v>662</v>
      </c>
      <c r="M53" s="69">
        <v>670</v>
      </c>
      <c r="N53" s="69">
        <v>674</v>
      </c>
      <c r="O53" s="70">
        <v>639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R4OAVHRnDxwWa9E3c/fgnF8lO7ElZTdXY8Nt7Iki4n3hCRN9kJSt7QthCokRXvwf8wASd5J1sDoinWSHcEdIA==" saltValue="st3L5HOufnKnX1heLX7t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4" t="s">
        <v>24</v>
      </c>
      <c r="C41" s="1255"/>
      <c r="D41" s="81"/>
      <c r="E41" s="1256" t="s">
        <v>25</v>
      </c>
      <c r="F41" s="1256"/>
      <c r="G41" s="1256"/>
      <c r="H41" s="1257"/>
      <c r="I41" s="82">
        <v>16799</v>
      </c>
      <c r="J41" s="83">
        <v>16872</v>
      </c>
      <c r="K41" s="83">
        <v>17192</v>
      </c>
      <c r="L41" s="83">
        <v>17738</v>
      </c>
      <c r="M41" s="84">
        <v>17223</v>
      </c>
    </row>
    <row r="42" spans="2:13" ht="27.75" customHeight="1">
      <c r="B42" s="1244"/>
      <c r="C42" s="1245"/>
      <c r="D42" s="85"/>
      <c r="E42" s="1248" t="s">
        <v>26</v>
      </c>
      <c r="F42" s="1248"/>
      <c r="G42" s="1248"/>
      <c r="H42" s="1249"/>
      <c r="I42" s="86">
        <v>41</v>
      </c>
      <c r="J42" s="87">
        <v>27</v>
      </c>
      <c r="K42" s="87">
        <v>16</v>
      </c>
      <c r="L42" s="87">
        <v>6</v>
      </c>
      <c r="M42" s="88">
        <v>2</v>
      </c>
    </row>
    <row r="43" spans="2:13" ht="27.75" customHeight="1">
      <c r="B43" s="1244"/>
      <c r="C43" s="1245"/>
      <c r="D43" s="85"/>
      <c r="E43" s="1248" t="s">
        <v>27</v>
      </c>
      <c r="F43" s="1248"/>
      <c r="G43" s="1248"/>
      <c r="H43" s="1249"/>
      <c r="I43" s="86">
        <v>6141</v>
      </c>
      <c r="J43" s="87">
        <v>6256</v>
      </c>
      <c r="K43" s="87">
        <v>6236</v>
      </c>
      <c r="L43" s="87">
        <v>6168</v>
      </c>
      <c r="M43" s="88">
        <v>5815</v>
      </c>
    </row>
    <row r="44" spans="2:13" ht="27.75" customHeight="1">
      <c r="B44" s="1244"/>
      <c r="C44" s="1245"/>
      <c r="D44" s="85"/>
      <c r="E44" s="1248" t="s">
        <v>28</v>
      </c>
      <c r="F44" s="1248"/>
      <c r="G44" s="1248"/>
      <c r="H44" s="1249"/>
      <c r="I44" s="86">
        <v>355</v>
      </c>
      <c r="J44" s="87">
        <v>360</v>
      </c>
      <c r="K44" s="87">
        <v>322</v>
      </c>
      <c r="L44" s="87">
        <v>299</v>
      </c>
      <c r="M44" s="88">
        <v>295</v>
      </c>
    </row>
    <row r="45" spans="2:13" ht="27.75" customHeight="1">
      <c r="B45" s="1244"/>
      <c r="C45" s="1245"/>
      <c r="D45" s="85"/>
      <c r="E45" s="1248" t="s">
        <v>29</v>
      </c>
      <c r="F45" s="1248"/>
      <c r="G45" s="1248"/>
      <c r="H45" s="1249"/>
      <c r="I45" s="86">
        <v>2646</v>
      </c>
      <c r="J45" s="87">
        <v>2438</v>
      </c>
      <c r="K45" s="87">
        <v>2394</v>
      </c>
      <c r="L45" s="87">
        <v>2302</v>
      </c>
      <c r="M45" s="88">
        <v>2240</v>
      </c>
    </row>
    <row r="46" spans="2:13" ht="27.75" customHeight="1">
      <c r="B46" s="1244"/>
      <c r="C46" s="1245"/>
      <c r="D46" s="89"/>
      <c r="E46" s="1248" t="s">
        <v>30</v>
      </c>
      <c r="F46" s="1248"/>
      <c r="G46" s="1248"/>
      <c r="H46" s="1249"/>
      <c r="I46" s="86" t="s">
        <v>502</v>
      </c>
      <c r="J46" s="87" t="s">
        <v>502</v>
      </c>
      <c r="K46" s="87" t="s">
        <v>502</v>
      </c>
      <c r="L46" s="87" t="s">
        <v>502</v>
      </c>
      <c r="M46" s="88" t="s">
        <v>502</v>
      </c>
    </row>
    <row r="47" spans="2:13" ht="27.75" customHeight="1">
      <c r="B47" s="1244"/>
      <c r="C47" s="1245"/>
      <c r="D47" s="90"/>
      <c r="E47" s="1258" t="s">
        <v>31</v>
      </c>
      <c r="F47" s="1259"/>
      <c r="G47" s="1259"/>
      <c r="H47" s="1260"/>
      <c r="I47" s="86" t="s">
        <v>502</v>
      </c>
      <c r="J47" s="87" t="s">
        <v>502</v>
      </c>
      <c r="K47" s="87" t="s">
        <v>502</v>
      </c>
      <c r="L47" s="87" t="s">
        <v>502</v>
      </c>
      <c r="M47" s="88" t="s">
        <v>502</v>
      </c>
    </row>
    <row r="48" spans="2:13" ht="27.75" customHeight="1">
      <c r="B48" s="1244"/>
      <c r="C48" s="1245"/>
      <c r="D48" s="85"/>
      <c r="E48" s="1248" t="s">
        <v>32</v>
      </c>
      <c r="F48" s="1248"/>
      <c r="G48" s="1248"/>
      <c r="H48" s="1249"/>
      <c r="I48" s="86" t="s">
        <v>502</v>
      </c>
      <c r="J48" s="87" t="s">
        <v>502</v>
      </c>
      <c r="K48" s="87" t="s">
        <v>502</v>
      </c>
      <c r="L48" s="87" t="s">
        <v>502</v>
      </c>
      <c r="M48" s="88" t="s">
        <v>502</v>
      </c>
    </row>
    <row r="49" spans="2:13" ht="27.75" customHeight="1">
      <c r="B49" s="1246"/>
      <c r="C49" s="1247"/>
      <c r="D49" s="85"/>
      <c r="E49" s="1248" t="s">
        <v>33</v>
      </c>
      <c r="F49" s="1248"/>
      <c r="G49" s="1248"/>
      <c r="H49" s="1249"/>
      <c r="I49" s="86" t="s">
        <v>502</v>
      </c>
      <c r="J49" s="87" t="s">
        <v>502</v>
      </c>
      <c r="K49" s="87" t="s">
        <v>502</v>
      </c>
      <c r="L49" s="87" t="s">
        <v>502</v>
      </c>
      <c r="M49" s="88" t="s">
        <v>502</v>
      </c>
    </row>
    <row r="50" spans="2:13" ht="27.75" customHeight="1">
      <c r="B50" s="1242" t="s">
        <v>34</v>
      </c>
      <c r="C50" s="1243"/>
      <c r="D50" s="91"/>
      <c r="E50" s="1248" t="s">
        <v>35</v>
      </c>
      <c r="F50" s="1248"/>
      <c r="G50" s="1248"/>
      <c r="H50" s="1249"/>
      <c r="I50" s="86">
        <v>6475</v>
      </c>
      <c r="J50" s="87">
        <v>6563</v>
      </c>
      <c r="K50" s="87">
        <v>6433</v>
      </c>
      <c r="L50" s="87">
        <v>6292</v>
      </c>
      <c r="M50" s="88">
        <v>6644</v>
      </c>
    </row>
    <row r="51" spans="2:13" ht="27.75" customHeight="1">
      <c r="B51" s="1244"/>
      <c r="C51" s="1245"/>
      <c r="D51" s="85"/>
      <c r="E51" s="1248" t="s">
        <v>36</v>
      </c>
      <c r="F51" s="1248"/>
      <c r="G51" s="1248"/>
      <c r="H51" s="1249"/>
      <c r="I51" s="86">
        <v>1933</v>
      </c>
      <c r="J51" s="87">
        <v>1895</v>
      </c>
      <c r="K51" s="87">
        <v>2095</v>
      </c>
      <c r="L51" s="87">
        <v>2045</v>
      </c>
      <c r="M51" s="88">
        <v>1978</v>
      </c>
    </row>
    <row r="52" spans="2:13" ht="27.75" customHeight="1">
      <c r="B52" s="1246"/>
      <c r="C52" s="1247"/>
      <c r="D52" s="85"/>
      <c r="E52" s="1248" t="s">
        <v>37</v>
      </c>
      <c r="F52" s="1248"/>
      <c r="G52" s="1248"/>
      <c r="H52" s="1249"/>
      <c r="I52" s="86">
        <v>17007</v>
      </c>
      <c r="J52" s="87">
        <v>17512</v>
      </c>
      <c r="K52" s="87">
        <v>17923</v>
      </c>
      <c r="L52" s="87">
        <v>18245</v>
      </c>
      <c r="M52" s="88">
        <v>17938</v>
      </c>
    </row>
    <row r="53" spans="2:13" ht="27.75" customHeight="1" thickBot="1">
      <c r="B53" s="1250" t="s">
        <v>38</v>
      </c>
      <c r="C53" s="1251"/>
      <c r="D53" s="92"/>
      <c r="E53" s="1252" t="s">
        <v>39</v>
      </c>
      <c r="F53" s="1252"/>
      <c r="G53" s="1252"/>
      <c r="H53" s="1253"/>
      <c r="I53" s="93">
        <v>566</v>
      </c>
      <c r="J53" s="94">
        <v>-18</v>
      </c>
      <c r="K53" s="94">
        <v>-291</v>
      </c>
      <c r="L53" s="94">
        <v>-68</v>
      </c>
      <c r="M53" s="95">
        <v>-986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f4rfDeW3LCxDXpSYUG7iLXtE/h+3Oh909CpV1vGExA1z6Nla2rXCOb4vRYWPGxDvCR3mA32Fb/tji984F7aPw==" saltValue="isZf7Ivvd8KON9RzQpq1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2506</v>
      </c>
      <c r="G55" s="107">
        <v>2402</v>
      </c>
      <c r="H55" s="108">
        <v>2407</v>
      </c>
    </row>
    <row r="56" spans="2:8" ht="52.5" customHeight="1">
      <c r="B56" s="109"/>
      <c r="C56" s="1271" t="s">
        <v>43</v>
      </c>
      <c r="D56" s="1271"/>
      <c r="E56" s="1272"/>
      <c r="F56" s="110">
        <v>1237</v>
      </c>
      <c r="G56" s="110">
        <v>1238</v>
      </c>
      <c r="H56" s="111">
        <v>1241</v>
      </c>
    </row>
    <row r="57" spans="2:8" ht="53.25" customHeight="1">
      <c r="B57" s="109"/>
      <c r="C57" s="1273" t="s">
        <v>44</v>
      </c>
      <c r="D57" s="1273"/>
      <c r="E57" s="1274"/>
      <c r="F57" s="112">
        <v>3494</v>
      </c>
      <c r="G57" s="112">
        <v>3498</v>
      </c>
      <c r="H57" s="113">
        <v>3710</v>
      </c>
    </row>
    <row r="58" spans="2:8" ht="45.75" customHeight="1">
      <c r="B58" s="114"/>
      <c r="C58" s="1261" t="s">
        <v>577</v>
      </c>
      <c r="D58" s="1262"/>
      <c r="E58" s="1263"/>
      <c r="F58" s="115">
        <v>1303</v>
      </c>
      <c r="G58" s="115">
        <v>1303</v>
      </c>
      <c r="H58" s="116">
        <v>1394</v>
      </c>
    </row>
    <row r="59" spans="2:8" ht="45.75" customHeight="1">
      <c r="B59" s="114"/>
      <c r="C59" s="1261" t="s">
        <v>578</v>
      </c>
      <c r="D59" s="1262"/>
      <c r="E59" s="1263"/>
      <c r="F59" s="115">
        <v>1394</v>
      </c>
      <c r="G59" s="115">
        <v>1394</v>
      </c>
      <c r="H59" s="116">
        <v>1394</v>
      </c>
    </row>
    <row r="60" spans="2:8" ht="45.75" customHeight="1">
      <c r="B60" s="114"/>
      <c r="C60" s="1261" t="s">
        <v>579</v>
      </c>
      <c r="D60" s="1262"/>
      <c r="E60" s="1263"/>
      <c r="F60" s="115">
        <v>514</v>
      </c>
      <c r="G60" s="115">
        <v>518</v>
      </c>
      <c r="H60" s="116">
        <v>611</v>
      </c>
    </row>
    <row r="61" spans="2:8" ht="45.75" customHeight="1">
      <c r="B61" s="114"/>
      <c r="C61" s="1261" t="s">
        <v>580</v>
      </c>
      <c r="D61" s="1262"/>
      <c r="E61" s="1263"/>
      <c r="F61" s="115">
        <v>261</v>
      </c>
      <c r="G61" s="115">
        <v>261</v>
      </c>
      <c r="H61" s="116">
        <v>261</v>
      </c>
    </row>
    <row r="62" spans="2:8" ht="45.75" customHeight="1" thickBot="1">
      <c r="B62" s="117"/>
      <c r="C62" s="1264" t="s">
        <v>581</v>
      </c>
      <c r="D62" s="1265"/>
      <c r="E62" s="1266"/>
      <c r="F62" s="118" t="s">
        <v>576</v>
      </c>
      <c r="G62" s="118" t="s">
        <v>575</v>
      </c>
      <c r="H62" s="119">
        <v>27</v>
      </c>
    </row>
    <row r="63" spans="2:8" ht="52.5" customHeight="1" thickBot="1">
      <c r="B63" s="120"/>
      <c r="C63" s="1267" t="s">
        <v>45</v>
      </c>
      <c r="D63" s="1267"/>
      <c r="E63" s="1268"/>
      <c r="F63" s="121">
        <v>7238</v>
      </c>
      <c r="G63" s="121">
        <v>7138</v>
      </c>
      <c r="H63" s="122">
        <v>7358</v>
      </c>
    </row>
    <row r="64" spans="2:8" ht="15" customHeight="1"/>
    <row r="65" ht="0" hidden="1" customHeight="1"/>
    <row r="66" ht="0" hidden="1" customHeight="1"/>
  </sheetData>
  <sheetProtection algorithmName="SHA-512" hashValue="kNQllgEEWclypub3WxmrGA0mf9guoqu6yCPowuP9fX75fDMv1BnktHM7hRbyVRyzzXrurjBJh4K4qMtTEsiCCg==" saltValue="x4t7JlqTA1aGmwJYi9JF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588</v>
      </c>
      <c r="AO51" s="1291"/>
      <c r="AP51" s="1291"/>
      <c r="AQ51" s="1291"/>
      <c r="AR51" s="1291"/>
      <c r="AS51" s="1291"/>
      <c r="AT51" s="1291"/>
      <c r="AU51" s="1291"/>
      <c r="AV51" s="1291"/>
      <c r="AW51" s="1291"/>
      <c r="AX51" s="1291"/>
      <c r="AY51" s="1291"/>
      <c r="AZ51" s="1291"/>
      <c r="BA51" s="1291"/>
      <c r="BB51" s="1291" t="s">
        <v>589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49.3</v>
      </c>
      <c r="CG53" s="1289"/>
      <c r="CH53" s="1289"/>
      <c r="CI53" s="1289"/>
      <c r="CJ53" s="1289"/>
      <c r="CK53" s="1289"/>
      <c r="CL53" s="1289"/>
      <c r="CM53" s="1289"/>
      <c r="CN53" s="1289">
        <v>51.2</v>
      </c>
      <c r="CO53" s="1289"/>
      <c r="CP53" s="1289"/>
      <c r="CQ53" s="1289"/>
      <c r="CR53" s="1289"/>
      <c r="CS53" s="1289"/>
      <c r="CT53" s="1289"/>
      <c r="CU53" s="1289"/>
      <c r="CV53" s="1289">
        <v>53.3</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591</v>
      </c>
      <c r="AO55" s="1288"/>
      <c r="AP55" s="1288"/>
      <c r="AQ55" s="1288"/>
      <c r="AR55" s="1288"/>
      <c r="AS55" s="1288"/>
      <c r="AT55" s="1288"/>
      <c r="AU55" s="1288"/>
      <c r="AV55" s="1288"/>
      <c r="AW55" s="1288"/>
      <c r="AX55" s="1288"/>
      <c r="AY55" s="1288"/>
      <c r="AZ55" s="1288"/>
      <c r="BA55" s="1288"/>
      <c r="BB55" s="1291" t="s">
        <v>592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58.5</v>
      </c>
      <c r="CG55" s="1289"/>
      <c r="CH55" s="1289"/>
      <c r="CI55" s="1289"/>
      <c r="CJ55" s="1289"/>
      <c r="CK55" s="1289"/>
      <c r="CL55" s="1289"/>
      <c r="CM55" s="1289"/>
      <c r="CN55" s="1289">
        <v>52.3</v>
      </c>
      <c r="CO55" s="1289"/>
      <c r="CP55" s="1289"/>
      <c r="CQ55" s="1289"/>
      <c r="CR55" s="1289"/>
      <c r="CS55" s="1289"/>
      <c r="CT55" s="1289"/>
      <c r="CU55" s="1289"/>
      <c r="CV55" s="1289">
        <v>55.4</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52.9</v>
      </c>
      <c r="CG57" s="1289"/>
      <c r="CH57" s="1289"/>
      <c r="CI57" s="1289"/>
      <c r="CJ57" s="1289"/>
      <c r="CK57" s="1289"/>
      <c r="CL57" s="1289"/>
      <c r="CM57" s="1289"/>
      <c r="CN57" s="1289">
        <v>57.1</v>
      </c>
      <c r="CO57" s="1289"/>
      <c r="CP57" s="1289"/>
      <c r="CQ57" s="1289"/>
      <c r="CR57" s="1289"/>
      <c r="CS57" s="1289"/>
      <c r="CT57" s="1289"/>
      <c r="CU57" s="1289"/>
      <c r="CV57" s="1289">
        <v>55.2</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c r="B73" s="374"/>
      <c r="G73" s="1295"/>
      <c r="H73" s="1295"/>
      <c r="I73" s="1295"/>
      <c r="J73" s="1295"/>
      <c r="K73" s="1296"/>
      <c r="L73" s="1296"/>
      <c r="M73" s="1296"/>
      <c r="N73" s="1296"/>
      <c r="AM73" s="383"/>
      <c r="AN73" s="1291" t="s">
        <v>588</v>
      </c>
      <c r="AO73" s="1291"/>
      <c r="AP73" s="1291"/>
      <c r="AQ73" s="1291"/>
      <c r="AR73" s="1291"/>
      <c r="AS73" s="1291"/>
      <c r="AT73" s="1291"/>
      <c r="AU73" s="1291"/>
      <c r="AV73" s="1291"/>
      <c r="AW73" s="1291"/>
      <c r="AX73" s="1291"/>
      <c r="AY73" s="1291"/>
      <c r="AZ73" s="1291"/>
      <c r="BA73" s="1291"/>
      <c r="BB73" s="1291" t="s">
        <v>592</v>
      </c>
      <c r="BC73" s="1291"/>
      <c r="BD73" s="1291"/>
      <c r="BE73" s="1291"/>
      <c r="BF73" s="1291"/>
      <c r="BG73" s="1291"/>
      <c r="BH73" s="1291"/>
      <c r="BI73" s="1291"/>
      <c r="BJ73" s="1291"/>
      <c r="BK73" s="1291"/>
      <c r="BL73" s="1291"/>
      <c r="BM73" s="1291"/>
      <c r="BN73" s="1291"/>
      <c r="BO73" s="1291"/>
      <c r="BP73" s="1289">
        <v>6.2</v>
      </c>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594</v>
      </c>
      <c r="BC75" s="1291"/>
      <c r="BD75" s="1291"/>
      <c r="BE75" s="1291"/>
      <c r="BF75" s="1291"/>
      <c r="BG75" s="1291"/>
      <c r="BH75" s="1291"/>
      <c r="BI75" s="1291"/>
      <c r="BJ75" s="1291"/>
      <c r="BK75" s="1291"/>
      <c r="BL75" s="1291"/>
      <c r="BM75" s="1291"/>
      <c r="BN75" s="1291"/>
      <c r="BO75" s="1291"/>
      <c r="BP75" s="1289">
        <v>10</v>
      </c>
      <c r="BQ75" s="1289"/>
      <c r="BR75" s="1289"/>
      <c r="BS75" s="1289"/>
      <c r="BT75" s="1289"/>
      <c r="BU75" s="1289"/>
      <c r="BV75" s="1289"/>
      <c r="BW75" s="1289"/>
      <c r="BX75" s="1289">
        <v>9.4</v>
      </c>
      <c r="BY75" s="1289"/>
      <c r="BZ75" s="1289"/>
      <c r="CA75" s="1289"/>
      <c r="CB75" s="1289"/>
      <c r="CC75" s="1289"/>
      <c r="CD75" s="1289"/>
      <c r="CE75" s="1289"/>
      <c r="CF75" s="1289">
        <v>8</v>
      </c>
      <c r="CG75" s="1289"/>
      <c r="CH75" s="1289"/>
      <c r="CI75" s="1289"/>
      <c r="CJ75" s="1289"/>
      <c r="CK75" s="1289"/>
      <c r="CL75" s="1289"/>
      <c r="CM75" s="1289"/>
      <c r="CN75" s="1289">
        <v>7.4</v>
      </c>
      <c r="CO75" s="1289"/>
      <c r="CP75" s="1289"/>
      <c r="CQ75" s="1289"/>
      <c r="CR75" s="1289"/>
      <c r="CS75" s="1289"/>
      <c r="CT75" s="1289"/>
      <c r="CU75" s="1289"/>
      <c r="CV75" s="1289">
        <v>7.2</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591</v>
      </c>
      <c r="AO77" s="1288"/>
      <c r="AP77" s="1288"/>
      <c r="AQ77" s="1288"/>
      <c r="AR77" s="1288"/>
      <c r="AS77" s="1288"/>
      <c r="AT77" s="1288"/>
      <c r="AU77" s="1288"/>
      <c r="AV77" s="1288"/>
      <c r="AW77" s="1288"/>
      <c r="AX77" s="1288"/>
      <c r="AY77" s="1288"/>
      <c r="AZ77" s="1288"/>
      <c r="BA77" s="1288"/>
      <c r="BB77" s="1291" t="s">
        <v>592</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58.5</v>
      </c>
      <c r="CG77" s="1289"/>
      <c r="CH77" s="1289"/>
      <c r="CI77" s="1289"/>
      <c r="CJ77" s="1289"/>
      <c r="CK77" s="1289"/>
      <c r="CL77" s="1289"/>
      <c r="CM77" s="1289"/>
      <c r="CN77" s="1289">
        <v>52.3</v>
      </c>
      <c r="CO77" s="1289"/>
      <c r="CP77" s="1289"/>
      <c r="CQ77" s="1289"/>
      <c r="CR77" s="1289"/>
      <c r="CS77" s="1289"/>
      <c r="CT77" s="1289"/>
      <c r="CU77" s="1289"/>
      <c r="CV77" s="1289">
        <v>55.4</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594</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10.7</v>
      </c>
      <c r="CG79" s="1289"/>
      <c r="CH79" s="1289"/>
      <c r="CI79" s="1289"/>
      <c r="CJ79" s="1289"/>
      <c r="CK79" s="1289"/>
      <c r="CL79" s="1289"/>
      <c r="CM79" s="1289"/>
      <c r="CN79" s="1289">
        <v>10</v>
      </c>
      <c r="CO79" s="1289"/>
      <c r="CP79" s="1289"/>
      <c r="CQ79" s="1289"/>
      <c r="CR79" s="1289"/>
      <c r="CS79" s="1289"/>
      <c r="CT79" s="1289"/>
      <c r="CU79" s="1289"/>
      <c r="CV79" s="1289">
        <v>9.6999999999999993</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nM6d5DdEWBXAJhsDZiBHoc8of2iJK0zqWtL2R1BeWLLr8zZQe/nAzIUIAqdlA9NIWTVrxrc0trpBdbTAa/T4A==" saltValue="5sGn6E7Tk3tySOMazPPC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kSrMfGDEs35dpblFxgFHXmu5pR4NVUphOCQKWdcHU1OyNSEBRd2u+dJWFxmS1QQf9qH7pdVT3pj+G9Qn5yUVg==" saltValue="GaYSRGOp1DsemjgD858N/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0B/Ww4oxDhsQsmRP3R8qUgX4vLIPUWiFHF8GR+DiGC6IZXxobxWBjvmIrCy9a5yHhr5gUpCClTH86k4d2WnRA==" saltValue="md32sZp+M8M6l56d2zS91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59329</v>
      </c>
      <c r="E3" s="141"/>
      <c r="F3" s="142">
        <v>90961</v>
      </c>
      <c r="G3" s="143"/>
      <c r="H3" s="144"/>
    </row>
    <row r="4" spans="1:8">
      <c r="A4" s="145"/>
      <c r="B4" s="146"/>
      <c r="C4" s="147"/>
      <c r="D4" s="148">
        <v>36244</v>
      </c>
      <c r="E4" s="149"/>
      <c r="F4" s="150">
        <v>37720</v>
      </c>
      <c r="G4" s="151"/>
      <c r="H4" s="152"/>
    </row>
    <row r="5" spans="1:8">
      <c r="A5" s="133" t="s">
        <v>537</v>
      </c>
      <c r="B5" s="138"/>
      <c r="C5" s="139"/>
      <c r="D5" s="140">
        <v>71040</v>
      </c>
      <c r="E5" s="141"/>
      <c r="F5" s="142">
        <v>106614</v>
      </c>
      <c r="G5" s="143"/>
      <c r="H5" s="144"/>
    </row>
    <row r="6" spans="1:8">
      <c r="A6" s="145"/>
      <c r="B6" s="146"/>
      <c r="C6" s="147"/>
      <c r="D6" s="148">
        <v>29901</v>
      </c>
      <c r="E6" s="149"/>
      <c r="F6" s="150">
        <v>45545</v>
      </c>
      <c r="G6" s="151"/>
      <c r="H6" s="152"/>
    </row>
    <row r="7" spans="1:8">
      <c r="A7" s="133" t="s">
        <v>538</v>
      </c>
      <c r="B7" s="138"/>
      <c r="C7" s="139"/>
      <c r="D7" s="140">
        <v>72077</v>
      </c>
      <c r="E7" s="141"/>
      <c r="F7" s="142">
        <v>85459</v>
      </c>
      <c r="G7" s="143"/>
      <c r="H7" s="144"/>
    </row>
    <row r="8" spans="1:8">
      <c r="A8" s="145"/>
      <c r="B8" s="146"/>
      <c r="C8" s="147"/>
      <c r="D8" s="148">
        <v>45367</v>
      </c>
      <c r="E8" s="149"/>
      <c r="F8" s="150">
        <v>44378</v>
      </c>
      <c r="G8" s="151"/>
      <c r="H8" s="152"/>
    </row>
    <row r="9" spans="1:8">
      <c r="A9" s="133" t="s">
        <v>539</v>
      </c>
      <c r="B9" s="138"/>
      <c r="C9" s="139"/>
      <c r="D9" s="140">
        <v>82131</v>
      </c>
      <c r="E9" s="141"/>
      <c r="F9" s="142">
        <v>65876</v>
      </c>
      <c r="G9" s="143"/>
      <c r="H9" s="144"/>
    </row>
    <row r="10" spans="1:8">
      <c r="A10" s="145"/>
      <c r="B10" s="146"/>
      <c r="C10" s="147"/>
      <c r="D10" s="148">
        <v>60817</v>
      </c>
      <c r="E10" s="149"/>
      <c r="F10" s="150">
        <v>36484</v>
      </c>
      <c r="G10" s="151"/>
      <c r="H10" s="152"/>
    </row>
    <row r="11" spans="1:8">
      <c r="A11" s="133" t="s">
        <v>540</v>
      </c>
      <c r="B11" s="138"/>
      <c r="C11" s="139"/>
      <c r="D11" s="140">
        <v>48174</v>
      </c>
      <c r="E11" s="141"/>
      <c r="F11" s="142">
        <v>68468</v>
      </c>
      <c r="G11" s="143"/>
      <c r="H11" s="144"/>
    </row>
    <row r="12" spans="1:8">
      <c r="A12" s="145"/>
      <c r="B12" s="146"/>
      <c r="C12" s="153"/>
      <c r="D12" s="148">
        <v>23336</v>
      </c>
      <c r="E12" s="149"/>
      <c r="F12" s="150">
        <v>34140</v>
      </c>
      <c r="G12" s="151"/>
      <c r="H12" s="152"/>
    </row>
    <row r="13" spans="1:8">
      <c r="A13" s="133"/>
      <c r="B13" s="138"/>
      <c r="C13" s="154"/>
      <c r="D13" s="155">
        <v>66550</v>
      </c>
      <c r="E13" s="156"/>
      <c r="F13" s="157">
        <v>83476</v>
      </c>
      <c r="G13" s="158"/>
      <c r="H13" s="144"/>
    </row>
    <row r="14" spans="1:8">
      <c r="A14" s="145"/>
      <c r="B14" s="146"/>
      <c r="C14" s="147"/>
      <c r="D14" s="148">
        <v>39133</v>
      </c>
      <c r="E14" s="149"/>
      <c r="F14" s="150">
        <v>39653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14.25</v>
      </c>
      <c r="C19" s="159">
        <f>ROUND(VALUE(SUBSTITUTE(実質収支比率等に係る経年分析!G$48,"▲","-")),2)</f>
        <v>12.31</v>
      </c>
      <c r="D19" s="159">
        <f>ROUND(VALUE(SUBSTITUTE(実質収支比率等に係る経年分析!H$48,"▲","-")),2)</f>
        <v>13.97</v>
      </c>
      <c r="E19" s="159">
        <f>ROUND(VALUE(SUBSTITUTE(実質収支比率等に係る経年分析!I$48,"▲","-")),2)</f>
        <v>14.89</v>
      </c>
      <c r="F19" s="159">
        <f>ROUND(VALUE(SUBSTITUTE(実質収支比率等に係る経年分析!J$48,"▲","-")),2)</f>
        <v>15</v>
      </c>
    </row>
    <row r="20" spans="1:11">
      <c r="A20" s="159" t="s">
        <v>49</v>
      </c>
      <c r="B20" s="159">
        <f>ROUND(VALUE(SUBSTITUTE(実質収支比率等に係る経年分析!F$47,"▲","-")),2)</f>
        <v>23.74</v>
      </c>
      <c r="C20" s="159">
        <f>ROUND(VALUE(SUBSTITUTE(実質収支比率等に係る経年分析!G$47,"▲","-")),2)</f>
        <v>24.04</v>
      </c>
      <c r="D20" s="159">
        <f>ROUND(VALUE(SUBSTITUTE(実質収支比率等に係る経年分析!H$47,"▲","-")),2)</f>
        <v>23.84</v>
      </c>
      <c r="E20" s="159">
        <f>ROUND(VALUE(SUBSTITUTE(実質収支比率等に係る経年分析!I$47,"▲","-")),2)</f>
        <v>22.94</v>
      </c>
      <c r="F20" s="159">
        <f>ROUND(VALUE(SUBSTITUTE(実質収支比率等に係る経年分析!J$47,"▲","-")),2)</f>
        <v>22.74</v>
      </c>
    </row>
    <row r="21" spans="1:11">
      <c r="A21" s="159" t="s">
        <v>50</v>
      </c>
      <c r="B21" s="159">
        <f>IF(ISNUMBER(VALUE(SUBSTITUTE(実質収支比率等に係る経年分析!F$49,"▲","-"))),ROUND(VALUE(SUBSTITUTE(実質収支比率等に係る経年分析!F$49,"▲","-")),2),NA())</f>
        <v>0.69</v>
      </c>
      <c r="C21" s="159">
        <f>IF(ISNUMBER(VALUE(SUBSTITUTE(実質収支比率等に係る経年分析!G$49,"▲","-"))),ROUND(VALUE(SUBSTITUTE(実質収支比率等に係る経年分析!G$49,"▲","-")),2),NA())</f>
        <v>0.59</v>
      </c>
      <c r="D21" s="159">
        <f>IF(ISNUMBER(VALUE(SUBSTITUTE(実質収支比率等に係る経年分析!H$49,"▲","-"))),ROUND(VALUE(SUBSTITUTE(実質収支比率等に係る経年分析!H$49,"▲","-")),2),NA())</f>
        <v>4.05</v>
      </c>
      <c r="E21" s="159">
        <f>IF(ISNUMBER(VALUE(SUBSTITUTE(実質収支比率等に係る経年分析!I$49,"▲","-"))),ROUND(VALUE(SUBSTITUTE(実質収支比率等に係る経年分析!I$49,"▲","-")),2),NA())</f>
        <v>1.82</v>
      </c>
      <c r="F21" s="159">
        <f>IF(ISNUMBER(VALUE(SUBSTITUTE(実質収支比率等に係る経年分析!J$49,"▲","-"))),ROUND(VALUE(SUBSTITUTE(実質収支比率等に係る経年分析!J$49,"▲","-")),2),NA())</f>
        <v>0.33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氏家都市計画事業上阿久津台地土地区画整理事業特別会計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14.29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1477</v>
      </c>
      <c r="E42" s="161"/>
      <c r="F42" s="161"/>
      <c r="G42" s="161">
        <f>'実質公債費比率（分子）の構造'!L$52</f>
        <v>1598</v>
      </c>
      <c r="H42" s="161"/>
      <c r="I42" s="161"/>
      <c r="J42" s="161">
        <f>'実質公債費比率（分子）の構造'!M$52</f>
        <v>1634</v>
      </c>
      <c r="K42" s="161"/>
      <c r="L42" s="161"/>
      <c r="M42" s="161">
        <f>'実質公債費比率（分子）の構造'!N$52</f>
        <v>1587</v>
      </c>
      <c r="N42" s="161"/>
      <c r="O42" s="161"/>
      <c r="P42" s="161">
        <f>'実質公債費比率（分子）の構造'!O$52</f>
        <v>1682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21</v>
      </c>
      <c r="C44" s="161"/>
      <c r="D44" s="161"/>
      <c r="E44" s="161">
        <f>'実質公債費比率（分子）の構造'!L$50</f>
        <v>14</v>
      </c>
      <c r="F44" s="161"/>
      <c r="G44" s="161"/>
      <c r="H44" s="161">
        <f>'実質公債費比率（分子）の構造'!M$50</f>
        <v>12</v>
      </c>
      <c r="I44" s="161"/>
      <c r="J44" s="161"/>
      <c r="K44" s="161">
        <f>'実質公債費比率（分子）の構造'!N$50</f>
        <v>10</v>
      </c>
      <c r="L44" s="161"/>
      <c r="M44" s="161"/>
      <c r="N44" s="161">
        <f>'実質公債費比率（分子）の構造'!O$50</f>
        <v>4</v>
      </c>
      <c r="O44" s="161"/>
      <c r="P44" s="161"/>
    </row>
    <row r="45" spans="1:16">
      <c r="A45" s="161" t="s">
        <v>60</v>
      </c>
      <c r="B45" s="161">
        <f>'実質公債費比率（分子）の構造'!K$49</f>
        <v>48</v>
      </c>
      <c r="C45" s="161"/>
      <c r="D45" s="161"/>
      <c r="E45" s="161">
        <f>'実質公債費比率（分子）の構造'!L$49</f>
        <v>50</v>
      </c>
      <c r="F45" s="161"/>
      <c r="G45" s="161"/>
      <c r="H45" s="161">
        <f>'実質公債費比率（分子）の構造'!M$49</f>
        <v>55</v>
      </c>
      <c r="I45" s="161"/>
      <c r="J45" s="161"/>
      <c r="K45" s="161">
        <f>'実質公債費比率（分子）の構造'!N$49</f>
        <v>49</v>
      </c>
      <c r="L45" s="161"/>
      <c r="M45" s="161"/>
      <c r="N45" s="161">
        <f>'実質公債費比率（分子）の構造'!O$49</f>
        <v>41</v>
      </c>
      <c r="O45" s="161"/>
      <c r="P45" s="161"/>
    </row>
    <row r="46" spans="1:16">
      <c r="A46" s="161" t="s">
        <v>61</v>
      </c>
      <c r="B46" s="161">
        <f>'実質公債費比率（分子）の構造'!K$48</f>
        <v>431</v>
      </c>
      <c r="C46" s="161"/>
      <c r="D46" s="161"/>
      <c r="E46" s="161">
        <f>'実質公債費比率（分子）の構造'!L$48</f>
        <v>448</v>
      </c>
      <c r="F46" s="161"/>
      <c r="G46" s="161"/>
      <c r="H46" s="161">
        <f>'実質公債費比率（分子）の構造'!M$48</f>
        <v>484</v>
      </c>
      <c r="I46" s="161"/>
      <c r="J46" s="161"/>
      <c r="K46" s="161">
        <f>'実質公債費比率（分子）の構造'!N$48</f>
        <v>468</v>
      </c>
      <c r="L46" s="161"/>
      <c r="M46" s="161"/>
      <c r="N46" s="161">
        <f>'実質公債費比率（分子）の構造'!O$48</f>
        <v>438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1835</v>
      </c>
      <c r="C49" s="161"/>
      <c r="D49" s="161"/>
      <c r="E49" s="161">
        <f>'実質公債費比率（分子）の構造'!L$45</f>
        <v>1748</v>
      </c>
      <c r="F49" s="161"/>
      <c r="G49" s="161"/>
      <c r="H49" s="161">
        <f>'実質公債費比率（分子）の構造'!M$45</f>
        <v>1753</v>
      </c>
      <c r="I49" s="161"/>
      <c r="J49" s="161"/>
      <c r="K49" s="161">
        <f>'実質公債費比率（分子）の構造'!N$45</f>
        <v>1734</v>
      </c>
      <c r="L49" s="161"/>
      <c r="M49" s="161"/>
      <c r="N49" s="161">
        <f>'実質公債費比率（分子）の構造'!O$45</f>
        <v>1838</v>
      </c>
      <c r="O49" s="161"/>
      <c r="P49" s="161"/>
    </row>
    <row r="50" spans="1:16">
      <c r="A50" s="161" t="s">
        <v>65</v>
      </c>
      <c r="B50" s="161" t="e">
        <f>NA()</f>
        <v>#N/A</v>
      </c>
      <c r="C50" s="161">
        <f>IF(ISNUMBER('実質公債費比率（分子）の構造'!K$53),'実質公債費比率（分子）の構造'!K$53,NA())</f>
        <v>858</v>
      </c>
      <c r="D50" s="161" t="e">
        <f>NA()</f>
        <v>#N/A</v>
      </c>
      <c r="E50" s="161" t="e">
        <f>NA()</f>
        <v>#N/A</v>
      </c>
      <c r="F50" s="161">
        <f>IF(ISNUMBER('実質公債費比率（分子）の構造'!L$53),'実質公債費比率（分子）の構造'!L$53,NA())</f>
        <v>662</v>
      </c>
      <c r="G50" s="161" t="e">
        <f>NA()</f>
        <v>#N/A</v>
      </c>
      <c r="H50" s="161" t="e">
        <f>NA()</f>
        <v>#N/A</v>
      </c>
      <c r="I50" s="161">
        <f>IF(ISNUMBER('実質公債費比率（分子）の構造'!M$53),'実質公債費比率（分子）の構造'!M$53,NA())</f>
        <v>670</v>
      </c>
      <c r="J50" s="161" t="e">
        <f>NA()</f>
        <v>#N/A</v>
      </c>
      <c r="K50" s="161" t="e">
        <f>NA()</f>
        <v>#N/A</v>
      </c>
      <c r="L50" s="161">
        <f>IF(ISNUMBER('実質公債費比率（分子）の構造'!N$53),'実質公債費比率（分子）の構造'!N$53,NA())</f>
        <v>674</v>
      </c>
      <c r="M50" s="161" t="e">
        <f>NA()</f>
        <v>#N/A</v>
      </c>
      <c r="N50" s="161" t="e">
        <f>NA()</f>
        <v>#N/A</v>
      </c>
      <c r="O50" s="161">
        <f>IF(ISNUMBER('実質公債費比率（分子）の構造'!O$53),'実質公債費比率（分子）の構造'!O$53,NA())</f>
        <v>639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17007</v>
      </c>
      <c r="E56" s="160"/>
      <c r="F56" s="160"/>
      <c r="G56" s="160">
        <f>'将来負担比率（分子）の構造'!J$52</f>
        <v>17512</v>
      </c>
      <c r="H56" s="160"/>
      <c r="I56" s="160"/>
      <c r="J56" s="160">
        <f>'将来負担比率（分子）の構造'!K$52</f>
        <v>17923</v>
      </c>
      <c r="K56" s="160"/>
      <c r="L56" s="160"/>
      <c r="M56" s="160">
        <f>'将来負担比率（分子）の構造'!L$52</f>
        <v>18245</v>
      </c>
      <c r="N56" s="160"/>
      <c r="O56" s="160"/>
      <c r="P56" s="160">
        <f>'将来負担比率（分子）の構造'!M$52</f>
        <v>17938</v>
      </c>
    </row>
    <row r="57" spans="1:16">
      <c r="A57" s="160" t="s">
        <v>36</v>
      </c>
      <c r="B57" s="160"/>
      <c r="C57" s="160"/>
      <c r="D57" s="160">
        <f>'将来負担比率（分子）の構造'!I$51</f>
        <v>1933</v>
      </c>
      <c r="E57" s="160"/>
      <c r="F57" s="160"/>
      <c r="G57" s="160">
        <f>'将来負担比率（分子）の構造'!J$51</f>
        <v>1895</v>
      </c>
      <c r="H57" s="160"/>
      <c r="I57" s="160"/>
      <c r="J57" s="160">
        <f>'将来負担比率（分子）の構造'!K$51</f>
        <v>2095</v>
      </c>
      <c r="K57" s="160"/>
      <c r="L57" s="160"/>
      <c r="M57" s="160">
        <f>'将来負担比率（分子）の構造'!L$51</f>
        <v>2045</v>
      </c>
      <c r="N57" s="160"/>
      <c r="O57" s="160"/>
      <c r="P57" s="160">
        <f>'将来負担比率（分子）の構造'!M$51</f>
        <v>1978</v>
      </c>
    </row>
    <row r="58" spans="1:16">
      <c r="A58" s="160" t="s">
        <v>35</v>
      </c>
      <c r="B58" s="160"/>
      <c r="C58" s="160"/>
      <c r="D58" s="160">
        <f>'将来負担比率（分子）の構造'!I$50</f>
        <v>6475</v>
      </c>
      <c r="E58" s="160"/>
      <c r="F58" s="160"/>
      <c r="G58" s="160">
        <f>'将来負担比率（分子）の構造'!J$50</f>
        <v>6563</v>
      </c>
      <c r="H58" s="160"/>
      <c r="I58" s="160"/>
      <c r="J58" s="160">
        <f>'将来負担比率（分子）の構造'!K$50</f>
        <v>6433</v>
      </c>
      <c r="K58" s="160"/>
      <c r="L58" s="160"/>
      <c r="M58" s="160">
        <f>'将来負担比率（分子）の構造'!L$50</f>
        <v>6292</v>
      </c>
      <c r="N58" s="160"/>
      <c r="O58" s="160"/>
      <c r="P58" s="160">
        <f>'将来負担比率（分子）の構造'!M$50</f>
        <v>6644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2646</v>
      </c>
      <c r="C62" s="160"/>
      <c r="D62" s="160"/>
      <c r="E62" s="160">
        <f>'将来負担比率（分子）の構造'!J$45</f>
        <v>2438</v>
      </c>
      <c r="F62" s="160"/>
      <c r="G62" s="160"/>
      <c r="H62" s="160">
        <f>'将来負担比率（分子）の構造'!K$45</f>
        <v>2394</v>
      </c>
      <c r="I62" s="160"/>
      <c r="J62" s="160"/>
      <c r="K62" s="160">
        <f>'将来負担比率（分子）の構造'!L$45</f>
        <v>2302</v>
      </c>
      <c r="L62" s="160"/>
      <c r="M62" s="160"/>
      <c r="N62" s="160">
        <f>'将来負担比率（分子）の構造'!M$45</f>
        <v>2240</v>
      </c>
      <c r="O62" s="160"/>
      <c r="P62" s="160"/>
    </row>
    <row r="63" spans="1:16">
      <c r="A63" s="160" t="s">
        <v>28</v>
      </c>
      <c r="B63" s="160">
        <f>'将来負担比率（分子）の構造'!I$44</f>
        <v>355</v>
      </c>
      <c r="C63" s="160"/>
      <c r="D63" s="160"/>
      <c r="E63" s="160">
        <f>'将来負担比率（分子）の構造'!J$44</f>
        <v>360</v>
      </c>
      <c r="F63" s="160"/>
      <c r="G63" s="160"/>
      <c r="H63" s="160">
        <f>'将来負担比率（分子）の構造'!K$44</f>
        <v>322</v>
      </c>
      <c r="I63" s="160"/>
      <c r="J63" s="160"/>
      <c r="K63" s="160">
        <f>'将来負担比率（分子）の構造'!L$44</f>
        <v>299</v>
      </c>
      <c r="L63" s="160"/>
      <c r="M63" s="160"/>
      <c r="N63" s="160">
        <f>'将来負担比率（分子）の構造'!M$44</f>
        <v>295</v>
      </c>
      <c r="O63" s="160"/>
      <c r="P63" s="160"/>
    </row>
    <row r="64" spans="1:16">
      <c r="A64" s="160" t="s">
        <v>27</v>
      </c>
      <c r="B64" s="160">
        <f>'将来負担比率（分子）の構造'!I$43</f>
        <v>6141</v>
      </c>
      <c r="C64" s="160"/>
      <c r="D64" s="160"/>
      <c r="E64" s="160">
        <f>'将来負担比率（分子）の構造'!J$43</f>
        <v>6256</v>
      </c>
      <c r="F64" s="160"/>
      <c r="G64" s="160"/>
      <c r="H64" s="160">
        <f>'将来負担比率（分子）の構造'!K$43</f>
        <v>6236</v>
      </c>
      <c r="I64" s="160"/>
      <c r="J64" s="160"/>
      <c r="K64" s="160">
        <f>'将来負担比率（分子）の構造'!L$43</f>
        <v>6168</v>
      </c>
      <c r="L64" s="160"/>
      <c r="M64" s="160"/>
      <c r="N64" s="160">
        <f>'将来負担比率（分子）の構造'!M$43</f>
        <v>5815</v>
      </c>
      <c r="O64" s="160"/>
      <c r="P64" s="160"/>
    </row>
    <row r="65" spans="1:16">
      <c r="A65" s="160" t="s">
        <v>26</v>
      </c>
      <c r="B65" s="160">
        <f>'将来負担比率（分子）の構造'!I$42</f>
        <v>41</v>
      </c>
      <c r="C65" s="160"/>
      <c r="D65" s="160"/>
      <c r="E65" s="160">
        <f>'将来負担比率（分子）の構造'!J$42</f>
        <v>27</v>
      </c>
      <c r="F65" s="160"/>
      <c r="G65" s="160"/>
      <c r="H65" s="160">
        <f>'将来負担比率（分子）の構造'!K$42</f>
        <v>16</v>
      </c>
      <c r="I65" s="160"/>
      <c r="J65" s="160"/>
      <c r="K65" s="160">
        <f>'将来負担比率（分子）の構造'!L$42</f>
        <v>6</v>
      </c>
      <c r="L65" s="160"/>
      <c r="M65" s="160"/>
      <c r="N65" s="160">
        <f>'将来負担比率（分子）の構造'!M$42</f>
        <v>2</v>
      </c>
      <c r="O65" s="160"/>
      <c r="P65" s="160"/>
    </row>
    <row r="66" spans="1:16">
      <c r="A66" s="160" t="s">
        <v>25</v>
      </c>
      <c r="B66" s="160">
        <f>'将来負担比率（分子）の構造'!I$41</f>
        <v>16799</v>
      </c>
      <c r="C66" s="160"/>
      <c r="D66" s="160"/>
      <c r="E66" s="160">
        <f>'将来負担比率（分子）の構造'!J$41</f>
        <v>16872</v>
      </c>
      <c r="F66" s="160"/>
      <c r="G66" s="160"/>
      <c r="H66" s="160">
        <f>'将来負担比率（分子）の構造'!K$41</f>
        <v>17192</v>
      </c>
      <c r="I66" s="160"/>
      <c r="J66" s="160"/>
      <c r="K66" s="160">
        <f>'将来負担比率（分子）の構造'!L$41</f>
        <v>17738</v>
      </c>
      <c r="L66" s="160"/>
      <c r="M66" s="160"/>
      <c r="N66" s="160">
        <f>'将来負担比率（分子）の構造'!M$41</f>
        <v>17223</v>
      </c>
      <c r="O66" s="160"/>
      <c r="P66" s="160"/>
    </row>
    <row r="67" spans="1:16">
      <c r="A67" s="160" t="s">
        <v>69</v>
      </c>
      <c r="B67" s="160" t="e">
        <f>NA()</f>
        <v>#N/A</v>
      </c>
      <c r="C67" s="160">
        <f>IF(ISNUMBER('将来負担比率（分子）の構造'!I$53), IF('将来負担比率（分子）の構造'!I$53 &lt; 0, 0, '将来負担比率（分子）の構造'!I$53), NA())</f>
        <v>566</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2506</v>
      </c>
      <c r="C72" s="164">
        <f>基金残高に係る経年分析!G55</f>
        <v>2402</v>
      </c>
      <c r="D72" s="164">
        <f>基金残高に係る経年分析!H55</f>
        <v>2407</v>
      </c>
    </row>
    <row r="73" spans="1:16">
      <c r="A73" s="163" t="s">
        <v>72</v>
      </c>
      <c r="B73" s="164">
        <f>基金残高に係る経年分析!F56</f>
        <v>1237</v>
      </c>
      <c r="C73" s="164">
        <f>基金残高に係る経年分析!G56</f>
        <v>1238</v>
      </c>
      <c r="D73" s="164">
        <f>基金残高に係る経年分析!H56</f>
        <v>1241</v>
      </c>
    </row>
    <row r="74" spans="1:16">
      <c r="A74" s="163" t="s">
        <v>73</v>
      </c>
      <c r="B74" s="164">
        <f>基金残高に係る経年分析!F57</f>
        <v>3494</v>
      </c>
      <c r="C74" s="164">
        <f>基金残高に係る経年分析!G57</f>
        <v>3498</v>
      </c>
      <c r="D74" s="164">
        <f>基金残高に係る経年分析!H57</f>
        <v>3710</v>
      </c>
    </row>
  </sheetData>
  <sheetProtection algorithmName="SHA-512" hashValue="BrQRNBchjJxd9VqT/wf90BDSLZc14kCi1UYMCCwif+D0BRYl4JIrSziKsbLBwAWZVscbefHt/yTxSQS7zQFc/w==" saltValue="f/TjjpNMD8f3RXaHeGvJ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7060313</v>
      </c>
      <c r="S5" s="707"/>
      <c r="T5" s="707"/>
      <c r="U5" s="707"/>
      <c r="V5" s="707"/>
      <c r="W5" s="707"/>
      <c r="X5" s="707"/>
      <c r="Y5" s="753"/>
      <c r="Z5" s="771">
        <v>36.1</v>
      </c>
      <c r="AA5" s="771"/>
      <c r="AB5" s="771"/>
      <c r="AC5" s="771"/>
      <c r="AD5" s="772">
        <v>6898593</v>
      </c>
      <c r="AE5" s="772"/>
      <c r="AF5" s="772"/>
      <c r="AG5" s="772"/>
      <c r="AH5" s="772"/>
      <c r="AI5" s="772"/>
      <c r="AJ5" s="772"/>
      <c r="AK5" s="772"/>
      <c r="AL5" s="754">
        <v>67.2</v>
      </c>
      <c r="AM5" s="723"/>
      <c r="AN5" s="723"/>
      <c r="AO5" s="755"/>
      <c r="AP5" s="740" t="s">
        <v>222</v>
      </c>
      <c r="AQ5" s="741"/>
      <c r="AR5" s="741"/>
      <c r="AS5" s="741"/>
      <c r="AT5" s="741"/>
      <c r="AU5" s="741"/>
      <c r="AV5" s="741"/>
      <c r="AW5" s="741"/>
      <c r="AX5" s="741"/>
      <c r="AY5" s="741"/>
      <c r="AZ5" s="741"/>
      <c r="BA5" s="741"/>
      <c r="BB5" s="741"/>
      <c r="BC5" s="741"/>
      <c r="BD5" s="741"/>
      <c r="BE5" s="741"/>
      <c r="BF5" s="742"/>
      <c r="BG5" s="641">
        <v>6865083</v>
      </c>
      <c r="BH5" s="644"/>
      <c r="BI5" s="644"/>
      <c r="BJ5" s="644"/>
      <c r="BK5" s="644"/>
      <c r="BL5" s="644"/>
      <c r="BM5" s="644"/>
      <c r="BN5" s="645"/>
      <c r="BO5" s="703">
        <v>97.2</v>
      </c>
      <c r="BP5" s="703"/>
      <c r="BQ5" s="703"/>
      <c r="BR5" s="703"/>
      <c r="BS5" s="704">
        <v>113688</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203950</v>
      </c>
      <c r="S6" s="644"/>
      <c r="T6" s="644"/>
      <c r="U6" s="644"/>
      <c r="V6" s="644"/>
      <c r="W6" s="644"/>
      <c r="X6" s="644"/>
      <c r="Y6" s="645"/>
      <c r="Z6" s="703">
        <v>1</v>
      </c>
      <c r="AA6" s="703"/>
      <c r="AB6" s="703"/>
      <c r="AC6" s="703"/>
      <c r="AD6" s="704">
        <v>203950</v>
      </c>
      <c r="AE6" s="704"/>
      <c r="AF6" s="704"/>
      <c r="AG6" s="704"/>
      <c r="AH6" s="704"/>
      <c r="AI6" s="704"/>
      <c r="AJ6" s="704"/>
      <c r="AK6" s="704"/>
      <c r="AL6" s="646">
        <v>2</v>
      </c>
      <c r="AM6" s="647"/>
      <c r="AN6" s="647"/>
      <c r="AO6" s="705"/>
      <c r="AP6" s="638" t="s">
        <v>227</v>
      </c>
      <c r="AQ6" s="639"/>
      <c r="AR6" s="639"/>
      <c r="AS6" s="639"/>
      <c r="AT6" s="639"/>
      <c r="AU6" s="639"/>
      <c r="AV6" s="639"/>
      <c r="AW6" s="639"/>
      <c r="AX6" s="639"/>
      <c r="AY6" s="639"/>
      <c r="AZ6" s="639"/>
      <c r="BA6" s="639"/>
      <c r="BB6" s="639"/>
      <c r="BC6" s="639"/>
      <c r="BD6" s="639"/>
      <c r="BE6" s="639"/>
      <c r="BF6" s="640"/>
      <c r="BG6" s="641">
        <v>6865083</v>
      </c>
      <c r="BH6" s="644"/>
      <c r="BI6" s="644"/>
      <c r="BJ6" s="644"/>
      <c r="BK6" s="644"/>
      <c r="BL6" s="644"/>
      <c r="BM6" s="644"/>
      <c r="BN6" s="645"/>
      <c r="BO6" s="703">
        <v>97.2</v>
      </c>
      <c r="BP6" s="703"/>
      <c r="BQ6" s="703"/>
      <c r="BR6" s="703"/>
      <c r="BS6" s="704">
        <v>113688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172521</v>
      </c>
      <c r="CS6" s="644"/>
      <c r="CT6" s="644"/>
      <c r="CU6" s="644"/>
      <c r="CV6" s="644"/>
      <c r="CW6" s="644"/>
      <c r="CX6" s="644"/>
      <c r="CY6" s="645"/>
      <c r="CZ6" s="754">
        <v>1</v>
      </c>
      <c r="DA6" s="723"/>
      <c r="DB6" s="723"/>
      <c r="DC6" s="757"/>
      <c r="DD6" s="649" t="s">
        <v>167</v>
      </c>
      <c r="DE6" s="644"/>
      <c r="DF6" s="644"/>
      <c r="DG6" s="644"/>
      <c r="DH6" s="644"/>
      <c r="DI6" s="644"/>
      <c r="DJ6" s="644"/>
      <c r="DK6" s="644"/>
      <c r="DL6" s="644"/>
      <c r="DM6" s="644"/>
      <c r="DN6" s="644"/>
      <c r="DO6" s="644"/>
      <c r="DP6" s="645"/>
      <c r="DQ6" s="649">
        <v>172521</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8191</v>
      </c>
      <c r="S7" s="644"/>
      <c r="T7" s="644"/>
      <c r="U7" s="644"/>
      <c r="V7" s="644"/>
      <c r="W7" s="644"/>
      <c r="X7" s="644"/>
      <c r="Y7" s="645"/>
      <c r="Z7" s="703">
        <v>0</v>
      </c>
      <c r="AA7" s="703"/>
      <c r="AB7" s="703"/>
      <c r="AC7" s="703"/>
      <c r="AD7" s="704">
        <v>8191</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2880760</v>
      </c>
      <c r="BH7" s="644"/>
      <c r="BI7" s="644"/>
      <c r="BJ7" s="644"/>
      <c r="BK7" s="644"/>
      <c r="BL7" s="644"/>
      <c r="BM7" s="644"/>
      <c r="BN7" s="645"/>
      <c r="BO7" s="703">
        <v>40.799999999999997</v>
      </c>
      <c r="BP7" s="703"/>
      <c r="BQ7" s="703"/>
      <c r="BR7" s="703"/>
      <c r="BS7" s="704">
        <v>113688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1902411</v>
      </c>
      <c r="CS7" s="644"/>
      <c r="CT7" s="644"/>
      <c r="CU7" s="644"/>
      <c r="CV7" s="644"/>
      <c r="CW7" s="644"/>
      <c r="CX7" s="644"/>
      <c r="CY7" s="645"/>
      <c r="CZ7" s="703">
        <v>10.7</v>
      </c>
      <c r="DA7" s="703"/>
      <c r="DB7" s="703"/>
      <c r="DC7" s="703"/>
      <c r="DD7" s="649">
        <v>175157</v>
      </c>
      <c r="DE7" s="644"/>
      <c r="DF7" s="644"/>
      <c r="DG7" s="644"/>
      <c r="DH7" s="644"/>
      <c r="DI7" s="644"/>
      <c r="DJ7" s="644"/>
      <c r="DK7" s="644"/>
      <c r="DL7" s="644"/>
      <c r="DM7" s="644"/>
      <c r="DN7" s="644"/>
      <c r="DO7" s="644"/>
      <c r="DP7" s="645"/>
      <c r="DQ7" s="649">
        <v>1595894</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24994</v>
      </c>
      <c r="S8" s="644"/>
      <c r="T8" s="644"/>
      <c r="U8" s="644"/>
      <c r="V8" s="644"/>
      <c r="W8" s="644"/>
      <c r="X8" s="644"/>
      <c r="Y8" s="645"/>
      <c r="Z8" s="703">
        <v>0.1</v>
      </c>
      <c r="AA8" s="703"/>
      <c r="AB8" s="703"/>
      <c r="AC8" s="703"/>
      <c r="AD8" s="704">
        <v>24994</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79525</v>
      </c>
      <c r="BH8" s="644"/>
      <c r="BI8" s="644"/>
      <c r="BJ8" s="644"/>
      <c r="BK8" s="644"/>
      <c r="BL8" s="644"/>
      <c r="BM8" s="644"/>
      <c r="BN8" s="645"/>
      <c r="BO8" s="703">
        <v>1.1000000000000001</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5819649</v>
      </c>
      <c r="CS8" s="644"/>
      <c r="CT8" s="644"/>
      <c r="CU8" s="644"/>
      <c r="CV8" s="644"/>
      <c r="CW8" s="644"/>
      <c r="CX8" s="644"/>
      <c r="CY8" s="645"/>
      <c r="CZ8" s="703">
        <v>32.700000000000003</v>
      </c>
      <c r="DA8" s="703"/>
      <c r="DB8" s="703"/>
      <c r="DC8" s="703"/>
      <c r="DD8" s="649">
        <v>138403</v>
      </c>
      <c r="DE8" s="644"/>
      <c r="DF8" s="644"/>
      <c r="DG8" s="644"/>
      <c r="DH8" s="644"/>
      <c r="DI8" s="644"/>
      <c r="DJ8" s="644"/>
      <c r="DK8" s="644"/>
      <c r="DL8" s="644"/>
      <c r="DM8" s="644"/>
      <c r="DN8" s="644"/>
      <c r="DO8" s="644"/>
      <c r="DP8" s="645"/>
      <c r="DQ8" s="649">
        <v>2876588</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26570</v>
      </c>
      <c r="S9" s="644"/>
      <c r="T9" s="644"/>
      <c r="U9" s="644"/>
      <c r="V9" s="644"/>
      <c r="W9" s="644"/>
      <c r="X9" s="644"/>
      <c r="Y9" s="645"/>
      <c r="Z9" s="703">
        <v>0.1</v>
      </c>
      <c r="AA9" s="703"/>
      <c r="AB9" s="703"/>
      <c r="AC9" s="703"/>
      <c r="AD9" s="704">
        <v>26570</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2201373</v>
      </c>
      <c r="BH9" s="644"/>
      <c r="BI9" s="644"/>
      <c r="BJ9" s="644"/>
      <c r="BK9" s="644"/>
      <c r="BL9" s="644"/>
      <c r="BM9" s="644"/>
      <c r="BN9" s="645"/>
      <c r="BO9" s="703">
        <v>31.2</v>
      </c>
      <c r="BP9" s="703"/>
      <c r="BQ9" s="703"/>
      <c r="BR9" s="703"/>
      <c r="BS9" s="649" t="s">
        <v>167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1305184</v>
      </c>
      <c r="CS9" s="644"/>
      <c r="CT9" s="644"/>
      <c r="CU9" s="644"/>
      <c r="CV9" s="644"/>
      <c r="CW9" s="644"/>
      <c r="CX9" s="644"/>
      <c r="CY9" s="645"/>
      <c r="CZ9" s="703">
        <v>7.3</v>
      </c>
      <c r="DA9" s="703"/>
      <c r="DB9" s="703"/>
      <c r="DC9" s="703"/>
      <c r="DD9" s="649">
        <v>21098</v>
      </c>
      <c r="DE9" s="644"/>
      <c r="DF9" s="644"/>
      <c r="DG9" s="644"/>
      <c r="DH9" s="644"/>
      <c r="DI9" s="644"/>
      <c r="DJ9" s="644"/>
      <c r="DK9" s="644"/>
      <c r="DL9" s="644"/>
      <c r="DM9" s="644"/>
      <c r="DN9" s="644"/>
      <c r="DO9" s="644"/>
      <c r="DP9" s="645"/>
      <c r="DQ9" s="649">
        <v>1116624</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167</v>
      </c>
      <c r="S10" s="644"/>
      <c r="T10" s="644"/>
      <c r="U10" s="644"/>
      <c r="V10" s="644"/>
      <c r="W10" s="644"/>
      <c r="X10" s="644"/>
      <c r="Y10" s="645"/>
      <c r="Z10" s="703" t="s">
        <v>234</v>
      </c>
      <c r="AA10" s="703"/>
      <c r="AB10" s="703"/>
      <c r="AC10" s="703"/>
      <c r="AD10" s="704" t="s">
        <v>167</v>
      </c>
      <c r="AE10" s="704"/>
      <c r="AF10" s="704"/>
      <c r="AG10" s="704"/>
      <c r="AH10" s="704"/>
      <c r="AI10" s="704"/>
      <c r="AJ10" s="704"/>
      <c r="AK10" s="704"/>
      <c r="AL10" s="646" t="s">
        <v>234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160006</v>
      </c>
      <c r="BH10" s="644"/>
      <c r="BI10" s="644"/>
      <c r="BJ10" s="644"/>
      <c r="BK10" s="644"/>
      <c r="BL10" s="644"/>
      <c r="BM10" s="644"/>
      <c r="BN10" s="645"/>
      <c r="BO10" s="703">
        <v>2.2999999999999998</v>
      </c>
      <c r="BP10" s="703"/>
      <c r="BQ10" s="703"/>
      <c r="BR10" s="703"/>
      <c r="BS10" s="649">
        <v>26649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167</v>
      </c>
      <c r="CS10" s="644"/>
      <c r="CT10" s="644"/>
      <c r="CU10" s="644"/>
      <c r="CV10" s="644"/>
      <c r="CW10" s="644"/>
      <c r="CX10" s="644"/>
      <c r="CY10" s="645"/>
      <c r="CZ10" s="703" t="s">
        <v>234</v>
      </c>
      <c r="DA10" s="703"/>
      <c r="DB10" s="703"/>
      <c r="DC10" s="703"/>
      <c r="DD10" s="649" t="s">
        <v>167</v>
      </c>
      <c r="DE10" s="644"/>
      <c r="DF10" s="644"/>
      <c r="DG10" s="644"/>
      <c r="DH10" s="644"/>
      <c r="DI10" s="644"/>
      <c r="DJ10" s="644"/>
      <c r="DK10" s="644"/>
      <c r="DL10" s="644"/>
      <c r="DM10" s="644"/>
      <c r="DN10" s="644"/>
      <c r="DO10" s="644"/>
      <c r="DP10" s="645"/>
      <c r="DQ10" s="649" t="s">
        <v>167</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132</v>
      </c>
      <c r="AA11" s="703"/>
      <c r="AB11" s="703"/>
      <c r="AC11" s="703"/>
      <c r="AD11" s="704" t="s">
        <v>167</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439856</v>
      </c>
      <c r="BH11" s="644"/>
      <c r="BI11" s="644"/>
      <c r="BJ11" s="644"/>
      <c r="BK11" s="644"/>
      <c r="BL11" s="644"/>
      <c r="BM11" s="644"/>
      <c r="BN11" s="645"/>
      <c r="BO11" s="703">
        <v>6.2</v>
      </c>
      <c r="BP11" s="703"/>
      <c r="BQ11" s="703"/>
      <c r="BR11" s="703"/>
      <c r="BS11" s="649">
        <v>87039</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1445805</v>
      </c>
      <c r="CS11" s="644"/>
      <c r="CT11" s="644"/>
      <c r="CU11" s="644"/>
      <c r="CV11" s="644"/>
      <c r="CW11" s="644"/>
      <c r="CX11" s="644"/>
      <c r="CY11" s="645"/>
      <c r="CZ11" s="703">
        <v>8.1</v>
      </c>
      <c r="DA11" s="703"/>
      <c r="DB11" s="703"/>
      <c r="DC11" s="703"/>
      <c r="DD11" s="649">
        <v>484184</v>
      </c>
      <c r="DE11" s="644"/>
      <c r="DF11" s="644"/>
      <c r="DG11" s="644"/>
      <c r="DH11" s="644"/>
      <c r="DI11" s="644"/>
      <c r="DJ11" s="644"/>
      <c r="DK11" s="644"/>
      <c r="DL11" s="644"/>
      <c r="DM11" s="644"/>
      <c r="DN11" s="644"/>
      <c r="DO11" s="644"/>
      <c r="DP11" s="645"/>
      <c r="DQ11" s="649">
        <v>328563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806565</v>
      </c>
      <c r="S12" s="644"/>
      <c r="T12" s="644"/>
      <c r="U12" s="644"/>
      <c r="V12" s="644"/>
      <c r="W12" s="644"/>
      <c r="X12" s="644"/>
      <c r="Y12" s="645"/>
      <c r="Z12" s="703">
        <v>4.0999999999999996</v>
      </c>
      <c r="AA12" s="703"/>
      <c r="AB12" s="703"/>
      <c r="AC12" s="703"/>
      <c r="AD12" s="704">
        <v>806565</v>
      </c>
      <c r="AE12" s="704"/>
      <c r="AF12" s="704"/>
      <c r="AG12" s="704"/>
      <c r="AH12" s="704"/>
      <c r="AI12" s="704"/>
      <c r="AJ12" s="704"/>
      <c r="AK12" s="704"/>
      <c r="AL12" s="646">
        <v>7.9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3549964</v>
      </c>
      <c r="BH12" s="644"/>
      <c r="BI12" s="644"/>
      <c r="BJ12" s="644"/>
      <c r="BK12" s="644"/>
      <c r="BL12" s="644"/>
      <c r="BM12" s="644"/>
      <c r="BN12" s="645"/>
      <c r="BO12" s="703">
        <v>50.3</v>
      </c>
      <c r="BP12" s="703"/>
      <c r="BQ12" s="703"/>
      <c r="BR12" s="703"/>
      <c r="BS12" s="649" t="s">
        <v>167</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996553</v>
      </c>
      <c r="CS12" s="644"/>
      <c r="CT12" s="644"/>
      <c r="CU12" s="644"/>
      <c r="CV12" s="644"/>
      <c r="CW12" s="644"/>
      <c r="CX12" s="644"/>
      <c r="CY12" s="645"/>
      <c r="CZ12" s="703">
        <v>5.6</v>
      </c>
      <c r="DA12" s="703"/>
      <c r="DB12" s="703"/>
      <c r="DC12" s="703"/>
      <c r="DD12" s="649">
        <v>67742</v>
      </c>
      <c r="DE12" s="644"/>
      <c r="DF12" s="644"/>
      <c r="DG12" s="644"/>
      <c r="DH12" s="644"/>
      <c r="DI12" s="644"/>
      <c r="DJ12" s="644"/>
      <c r="DK12" s="644"/>
      <c r="DL12" s="644"/>
      <c r="DM12" s="644"/>
      <c r="DN12" s="644"/>
      <c r="DO12" s="644"/>
      <c r="DP12" s="645"/>
      <c r="DQ12" s="649">
        <v>263062</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89522</v>
      </c>
      <c r="S13" s="644"/>
      <c r="T13" s="644"/>
      <c r="U13" s="644"/>
      <c r="V13" s="644"/>
      <c r="W13" s="644"/>
      <c r="X13" s="644"/>
      <c r="Y13" s="645"/>
      <c r="Z13" s="703">
        <v>0.5</v>
      </c>
      <c r="AA13" s="703"/>
      <c r="AB13" s="703"/>
      <c r="AC13" s="703"/>
      <c r="AD13" s="704">
        <v>89522</v>
      </c>
      <c r="AE13" s="704"/>
      <c r="AF13" s="704"/>
      <c r="AG13" s="704"/>
      <c r="AH13" s="704"/>
      <c r="AI13" s="704"/>
      <c r="AJ13" s="704"/>
      <c r="AK13" s="704"/>
      <c r="AL13" s="646">
        <v>0.9</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3540277</v>
      </c>
      <c r="BH13" s="644"/>
      <c r="BI13" s="644"/>
      <c r="BJ13" s="644"/>
      <c r="BK13" s="644"/>
      <c r="BL13" s="644"/>
      <c r="BM13" s="644"/>
      <c r="BN13" s="645"/>
      <c r="BO13" s="703">
        <v>50.1</v>
      </c>
      <c r="BP13" s="703"/>
      <c r="BQ13" s="703"/>
      <c r="BR13" s="703"/>
      <c r="BS13" s="649" t="s">
        <v>167</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1855372</v>
      </c>
      <c r="CS13" s="644"/>
      <c r="CT13" s="644"/>
      <c r="CU13" s="644"/>
      <c r="CV13" s="644"/>
      <c r="CW13" s="644"/>
      <c r="CX13" s="644"/>
      <c r="CY13" s="645"/>
      <c r="CZ13" s="703">
        <v>10.4</v>
      </c>
      <c r="DA13" s="703"/>
      <c r="DB13" s="703"/>
      <c r="DC13" s="703"/>
      <c r="DD13" s="649">
        <v>1008472</v>
      </c>
      <c r="DE13" s="644"/>
      <c r="DF13" s="644"/>
      <c r="DG13" s="644"/>
      <c r="DH13" s="644"/>
      <c r="DI13" s="644"/>
      <c r="DJ13" s="644"/>
      <c r="DK13" s="644"/>
      <c r="DL13" s="644"/>
      <c r="DM13" s="644"/>
      <c r="DN13" s="644"/>
      <c r="DO13" s="644"/>
      <c r="DP13" s="645"/>
      <c r="DQ13" s="649">
        <v>1200764</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234</v>
      </c>
      <c r="S14" s="644"/>
      <c r="T14" s="644"/>
      <c r="U14" s="644"/>
      <c r="V14" s="644"/>
      <c r="W14" s="644"/>
      <c r="X14" s="644"/>
      <c r="Y14" s="645"/>
      <c r="Z14" s="703" t="s">
        <v>167</v>
      </c>
      <c r="AA14" s="703"/>
      <c r="AB14" s="703"/>
      <c r="AC14" s="703"/>
      <c r="AD14" s="704" t="s">
        <v>234</v>
      </c>
      <c r="AE14" s="704"/>
      <c r="AF14" s="704"/>
      <c r="AG14" s="704"/>
      <c r="AH14" s="704"/>
      <c r="AI14" s="704"/>
      <c r="AJ14" s="704"/>
      <c r="AK14" s="704"/>
      <c r="AL14" s="646" t="s">
        <v>167</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118813</v>
      </c>
      <c r="BH14" s="644"/>
      <c r="BI14" s="644"/>
      <c r="BJ14" s="644"/>
      <c r="BK14" s="644"/>
      <c r="BL14" s="644"/>
      <c r="BM14" s="644"/>
      <c r="BN14" s="645"/>
      <c r="BO14" s="703">
        <v>1.7</v>
      </c>
      <c r="BP14" s="703"/>
      <c r="BQ14" s="703"/>
      <c r="BR14" s="703"/>
      <c r="BS14" s="649" t="s">
        <v>167</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715794</v>
      </c>
      <c r="CS14" s="644"/>
      <c r="CT14" s="644"/>
      <c r="CU14" s="644"/>
      <c r="CV14" s="644"/>
      <c r="CW14" s="644"/>
      <c r="CX14" s="644"/>
      <c r="CY14" s="645"/>
      <c r="CZ14" s="703">
        <v>4</v>
      </c>
      <c r="DA14" s="703"/>
      <c r="DB14" s="703"/>
      <c r="DC14" s="703"/>
      <c r="DD14" s="649">
        <v>42785</v>
      </c>
      <c r="DE14" s="644"/>
      <c r="DF14" s="644"/>
      <c r="DG14" s="644"/>
      <c r="DH14" s="644"/>
      <c r="DI14" s="644"/>
      <c r="DJ14" s="644"/>
      <c r="DK14" s="644"/>
      <c r="DL14" s="644"/>
      <c r="DM14" s="644"/>
      <c r="DN14" s="644"/>
      <c r="DO14" s="644"/>
      <c r="DP14" s="645"/>
      <c r="DQ14" s="649">
        <v>676565</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56557</v>
      </c>
      <c r="S15" s="644"/>
      <c r="T15" s="644"/>
      <c r="U15" s="644"/>
      <c r="V15" s="644"/>
      <c r="W15" s="644"/>
      <c r="X15" s="644"/>
      <c r="Y15" s="645"/>
      <c r="Z15" s="703">
        <v>0.3</v>
      </c>
      <c r="AA15" s="703"/>
      <c r="AB15" s="703"/>
      <c r="AC15" s="703"/>
      <c r="AD15" s="704">
        <v>56557</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315546</v>
      </c>
      <c r="BH15" s="644"/>
      <c r="BI15" s="644"/>
      <c r="BJ15" s="644"/>
      <c r="BK15" s="644"/>
      <c r="BL15" s="644"/>
      <c r="BM15" s="644"/>
      <c r="BN15" s="645"/>
      <c r="BO15" s="703">
        <v>4.5</v>
      </c>
      <c r="BP15" s="703"/>
      <c r="BQ15" s="703"/>
      <c r="BR15" s="703"/>
      <c r="BS15" s="649" t="s">
        <v>167</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1768426</v>
      </c>
      <c r="CS15" s="644"/>
      <c r="CT15" s="644"/>
      <c r="CU15" s="644"/>
      <c r="CV15" s="644"/>
      <c r="CW15" s="644"/>
      <c r="CX15" s="644"/>
      <c r="CY15" s="645"/>
      <c r="CZ15" s="703">
        <v>9.9</v>
      </c>
      <c r="DA15" s="703"/>
      <c r="DB15" s="703"/>
      <c r="DC15" s="703"/>
      <c r="DD15" s="649">
        <v>200019</v>
      </c>
      <c r="DE15" s="644"/>
      <c r="DF15" s="644"/>
      <c r="DG15" s="644"/>
      <c r="DH15" s="644"/>
      <c r="DI15" s="644"/>
      <c r="DJ15" s="644"/>
      <c r="DK15" s="644"/>
      <c r="DL15" s="644"/>
      <c r="DM15" s="644"/>
      <c r="DN15" s="644"/>
      <c r="DO15" s="644"/>
      <c r="DP15" s="645"/>
      <c r="DQ15" s="649">
        <v>1571753</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234</v>
      </c>
      <c r="AA16" s="703"/>
      <c r="AB16" s="703"/>
      <c r="AC16" s="703"/>
      <c r="AD16" s="704" t="s">
        <v>234</v>
      </c>
      <c r="AE16" s="704"/>
      <c r="AF16" s="704"/>
      <c r="AG16" s="704"/>
      <c r="AH16" s="704"/>
      <c r="AI16" s="704"/>
      <c r="AJ16" s="704"/>
      <c r="AK16" s="704"/>
      <c r="AL16" s="646" t="s">
        <v>234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167</v>
      </c>
      <c r="BH16" s="644"/>
      <c r="BI16" s="644"/>
      <c r="BJ16" s="644"/>
      <c r="BK16" s="644"/>
      <c r="BL16" s="644"/>
      <c r="BM16" s="644"/>
      <c r="BN16" s="645"/>
      <c r="BO16" s="703" t="s">
        <v>167</v>
      </c>
      <c r="BP16" s="703"/>
      <c r="BQ16" s="703"/>
      <c r="BR16" s="703"/>
      <c r="BS16" s="649" t="s">
        <v>132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234</v>
      </c>
      <c r="CS16" s="644"/>
      <c r="CT16" s="644"/>
      <c r="CU16" s="644"/>
      <c r="CV16" s="644"/>
      <c r="CW16" s="644"/>
      <c r="CX16" s="644"/>
      <c r="CY16" s="645"/>
      <c r="CZ16" s="703" t="s">
        <v>167</v>
      </c>
      <c r="DA16" s="703"/>
      <c r="DB16" s="703"/>
      <c r="DC16" s="703"/>
      <c r="DD16" s="649" t="s">
        <v>167</v>
      </c>
      <c r="DE16" s="644"/>
      <c r="DF16" s="644"/>
      <c r="DG16" s="644"/>
      <c r="DH16" s="644"/>
      <c r="DI16" s="644"/>
      <c r="DJ16" s="644"/>
      <c r="DK16" s="644"/>
      <c r="DL16" s="644"/>
      <c r="DM16" s="644"/>
      <c r="DN16" s="644"/>
      <c r="DO16" s="644"/>
      <c r="DP16" s="645"/>
      <c r="DQ16" s="649" t="s">
        <v>234</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36179</v>
      </c>
      <c r="S17" s="644"/>
      <c r="T17" s="644"/>
      <c r="U17" s="644"/>
      <c r="V17" s="644"/>
      <c r="W17" s="644"/>
      <c r="X17" s="644"/>
      <c r="Y17" s="645"/>
      <c r="Z17" s="703">
        <v>0.2</v>
      </c>
      <c r="AA17" s="703"/>
      <c r="AB17" s="703"/>
      <c r="AC17" s="703"/>
      <c r="AD17" s="704">
        <v>36179</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234</v>
      </c>
      <c r="BP17" s="703"/>
      <c r="BQ17" s="703"/>
      <c r="BR17" s="703"/>
      <c r="BS17" s="649" t="s">
        <v>167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1837939</v>
      </c>
      <c r="CS17" s="644"/>
      <c r="CT17" s="644"/>
      <c r="CU17" s="644"/>
      <c r="CV17" s="644"/>
      <c r="CW17" s="644"/>
      <c r="CX17" s="644"/>
      <c r="CY17" s="645"/>
      <c r="CZ17" s="703">
        <v>10.3</v>
      </c>
      <c r="DA17" s="703"/>
      <c r="DB17" s="703"/>
      <c r="DC17" s="703"/>
      <c r="DD17" s="649" t="s">
        <v>234</v>
      </c>
      <c r="DE17" s="644"/>
      <c r="DF17" s="644"/>
      <c r="DG17" s="644"/>
      <c r="DH17" s="644"/>
      <c r="DI17" s="644"/>
      <c r="DJ17" s="644"/>
      <c r="DK17" s="644"/>
      <c r="DL17" s="644"/>
      <c r="DM17" s="644"/>
      <c r="DN17" s="644"/>
      <c r="DO17" s="644"/>
      <c r="DP17" s="645"/>
      <c r="DQ17" s="649">
        <v>1812335</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2523046</v>
      </c>
      <c r="S18" s="644"/>
      <c r="T18" s="644"/>
      <c r="U18" s="644"/>
      <c r="V18" s="644"/>
      <c r="W18" s="644"/>
      <c r="X18" s="644"/>
      <c r="Y18" s="645"/>
      <c r="Z18" s="703">
        <v>12.9</v>
      </c>
      <c r="AA18" s="703"/>
      <c r="AB18" s="703"/>
      <c r="AC18" s="703"/>
      <c r="AD18" s="704">
        <v>2046679</v>
      </c>
      <c r="AE18" s="704"/>
      <c r="AF18" s="704"/>
      <c r="AG18" s="704"/>
      <c r="AH18" s="704"/>
      <c r="AI18" s="704"/>
      <c r="AJ18" s="704"/>
      <c r="AK18" s="704"/>
      <c r="AL18" s="646">
        <v>19.899999999999999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167</v>
      </c>
      <c r="BP18" s="703"/>
      <c r="BQ18" s="703"/>
      <c r="BR18" s="703"/>
      <c r="BS18" s="649" t="s">
        <v>167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132</v>
      </c>
      <c r="DA18" s="703"/>
      <c r="DB18" s="703"/>
      <c r="DC18" s="703"/>
      <c r="DD18" s="649" t="s">
        <v>234</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2046679</v>
      </c>
      <c r="S19" s="644"/>
      <c r="T19" s="644"/>
      <c r="U19" s="644"/>
      <c r="V19" s="644"/>
      <c r="W19" s="644"/>
      <c r="X19" s="644"/>
      <c r="Y19" s="645"/>
      <c r="Z19" s="703">
        <v>10.5</v>
      </c>
      <c r="AA19" s="703"/>
      <c r="AB19" s="703"/>
      <c r="AC19" s="703"/>
      <c r="AD19" s="704">
        <v>2046679</v>
      </c>
      <c r="AE19" s="704"/>
      <c r="AF19" s="704"/>
      <c r="AG19" s="704"/>
      <c r="AH19" s="704"/>
      <c r="AI19" s="704"/>
      <c r="AJ19" s="704"/>
      <c r="AK19" s="704"/>
      <c r="AL19" s="646">
        <v>19.899999999999999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195230</v>
      </c>
      <c r="BH19" s="644"/>
      <c r="BI19" s="644"/>
      <c r="BJ19" s="644"/>
      <c r="BK19" s="644"/>
      <c r="BL19" s="644"/>
      <c r="BM19" s="644"/>
      <c r="BN19" s="645"/>
      <c r="BO19" s="703">
        <v>2.8</v>
      </c>
      <c r="BP19" s="703"/>
      <c r="BQ19" s="703"/>
      <c r="BR19" s="703"/>
      <c r="BS19" s="649" t="s">
        <v>167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167</v>
      </c>
      <c r="CS19" s="644"/>
      <c r="CT19" s="644"/>
      <c r="CU19" s="644"/>
      <c r="CV19" s="644"/>
      <c r="CW19" s="644"/>
      <c r="CX19" s="644"/>
      <c r="CY19" s="645"/>
      <c r="CZ19" s="703" t="s">
        <v>234</v>
      </c>
      <c r="DA19" s="703"/>
      <c r="DB19" s="703"/>
      <c r="DC19" s="703"/>
      <c r="DD19" s="649" t="s">
        <v>167</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354019</v>
      </c>
      <c r="S20" s="644"/>
      <c r="T20" s="644"/>
      <c r="U20" s="644"/>
      <c r="V20" s="644"/>
      <c r="W20" s="644"/>
      <c r="X20" s="644"/>
      <c r="Y20" s="645"/>
      <c r="Z20" s="703">
        <v>1.8</v>
      </c>
      <c r="AA20" s="703"/>
      <c r="AB20" s="703"/>
      <c r="AC20" s="703"/>
      <c r="AD20" s="704" t="s">
        <v>234</v>
      </c>
      <c r="AE20" s="704"/>
      <c r="AF20" s="704"/>
      <c r="AG20" s="704"/>
      <c r="AH20" s="704"/>
      <c r="AI20" s="704"/>
      <c r="AJ20" s="704"/>
      <c r="AK20" s="704"/>
      <c r="AL20" s="646" t="s">
        <v>132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195230</v>
      </c>
      <c r="BH20" s="644"/>
      <c r="BI20" s="644"/>
      <c r="BJ20" s="644"/>
      <c r="BK20" s="644"/>
      <c r="BL20" s="644"/>
      <c r="BM20" s="644"/>
      <c r="BN20" s="645"/>
      <c r="BO20" s="703">
        <v>2.8</v>
      </c>
      <c r="BP20" s="703"/>
      <c r="BQ20" s="703"/>
      <c r="BR20" s="703"/>
      <c r="BS20" s="649" t="s">
        <v>234</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17819654</v>
      </c>
      <c r="CS20" s="644"/>
      <c r="CT20" s="644"/>
      <c r="CU20" s="644"/>
      <c r="CV20" s="644"/>
      <c r="CW20" s="644"/>
      <c r="CX20" s="644"/>
      <c r="CY20" s="645"/>
      <c r="CZ20" s="703">
        <v>100</v>
      </c>
      <c r="DA20" s="703"/>
      <c r="DB20" s="703"/>
      <c r="DC20" s="703"/>
      <c r="DD20" s="649">
        <v>2137860</v>
      </c>
      <c r="DE20" s="644"/>
      <c r="DF20" s="644"/>
      <c r="DG20" s="644"/>
      <c r="DH20" s="644"/>
      <c r="DI20" s="644"/>
      <c r="DJ20" s="644"/>
      <c r="DK20" s="644"/>
      <c r="DL20" s="644"/>
      <c r="DM20" s="644"/>
      <c r="DN20" s="644"/>
      <c r="DO20" s="644"/>
      <c r="DP20" s="645"/>
      <c r="DQ20" s="649">
        <v>11614669</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122348</v>
      </c>
      <c r="S21" s="644"/>
      <c r="T21" s="644"/>
      <c r="U21" s="644"/>
      <c r="V21" s="644"/>
      <c r="W21" s="644"/>
      <c r="X21" s="644"/>
      <c r="Y21" s="645"/>
      <c r="Z21" s="703">
        <v>0.6</v>
      </c>
      <c r="AA21" s="703"/>
      <c r="AB21" s="703"/>
      <c r="AC21" s="703"/>
      <c r="AD21" s="704" t="s">
        <v>167</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33510</v>
      </c>
      <c r="BH21" s="644"/>
      <c r="BI21" s="644"/>
      <c r="BJ21" s="644"/>
      <c r="BK21" s="644"/>
      <c r="BL21" s="644"/>
      <c r="BM21" s="644"/>
      <c r="BN21" s="645"/>
      <c r="BO21" s="703">
        <v>0.5</v>
      </c>
      <c r="BP21" s="703"/>
      <c r="BQ21" s="703"/>
      <c r="BR21" s="703"/>
      <c r="BS21" s="649" t="s">
        <v>167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10835887</v>
      </c>
      <c r="S22" s="644"/>
      <c r="T22" s="644"/>
      <c r="U22" s="644"/>
      <c r="V22" s="644"/>
      <c r="W22" s="644"/>
      <c r="X22" s="644"/>
      <c r="Y22" s="645"/>
      <c r="Z22" s="703">
        <v>55.4</v>
      </c>
      <c r="AA22" s="703"/>
      <c r="AB22" s="703"/>
      <c r="AC22" s="703"/>
      <c r="AD22" s="704">
        <v>10197800</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234</v>
      </c>
      <c r="BP22" s="703"/>
      <c r="BQ22" s="703"/>
      <c r="BR22" s="703"/>
      <c r="BS22" s="649" t="s">
        <v>167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5337</v>
      </c>
      <c r="S23" s="644"/>
      <c r="T23" s="644"/>
      <c r="U23" s="644"/>
      <c r="V23" s="644"/>
      <c r="W23" s="644"/>
      <c r="X23" s="644"/>
      <c r="Y23" s="645"/>
      <c r="Z23" s="703">
        <v>0</v>
      </c>
      <c r="AA23" s="703"/>
      <c r="AB23" s="703"/>
      <c r="AC23" s="703"/>
      <c r="AD23" s="704">
        <v>5337</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161720</v>
      </c>
      <c r="BH23" s="644"/>
      <c r="BI23" s="644"/>
      <c r="BJ23" s="644"/>
      <c r="BK23" s="644"/>
      <c r="BL23" s="644"/>
      <c r="BM23" s="644"/>
      <c r="BN23" s="645"/>
      <c r="BO23" s="703">
        <v>2.2999999999999998</v>
      </c>
      <c r="BP23" s="703"/>
      <c r="BQ23" s="703"/>
      <c r="BR23" s="703"/>
      <c r="BS23" s="649" t="s">
        <v>167</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144101</v>
      </c>
      <c r="S24" s="644"/>
      <c r="T24" s="644"/>
      <c r="U24" s="644"/>
      <c r="V24" s="644"/>
      <c r="W24" s="644"/>
      <c r="X24" s="644"/>
      <c r="Y24" s="645"/>
      <c r="Z24" s="703">
        <v>0.7</v>
      </c>
      <c r="AA24" s="703"/>
      <c r="AB24" s="703"/>
      <c r="AC24" s="703"/>
      <c r="AD24" s="704">
        <v>16362</v>
      </c>
      <c r="AE24" s="704"/>
      <c r="AF24" s="704"/>
      <c r="AG24" s="704"/>
      <c r="AH24" s="704"/>
      <c r="AI24" s="704"/>
      <c r="AJ24" s="704"/>
      <c r="AK24" s="704"/>
      <c r="AL24" s="646">
        <v>0.2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234</v>
      </c>
      <c r="BP24" s="703"/>
      <c r="BQ24" s="703"/>
      <c r="BR24" s="703"/>
      <c r="BS24" s="649" t="s">
        <v>234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7377880</v>
      </c>
      <c r="CS24" s="707"/>
      <c r="CT24" s="707"/>
      <c r="CU24" s="707"/>
      <c r="CV24" s="707"/>
      <c r="CW24" s="707"/>
      <c r="CX24" s="707"/>
      <c r="CY24" s="753"/>
      <c r="CZ24" s="754">
        <v>41.4</v>
      </c>
      <c r="DA24" s="723"/>
      <c r="DB24" s="723"/>
      <c r="DC24" s="757"/>
      <c r="DD24" s="752">
        <v>4988285</v>
      </c>
      <c r="DE24" s="707"/>
      <c r="DF24" s="707"/>
      <c r="DG24" s="707"/>
      <c r="DH24" s="707"/>
      <c r="DI24" s="707"/>
      <c r="DJ24" s="707"/>
      <c r="DK24" s="753"/>
      <c r="DL24" s="752">
        <v>4976169</v>
      </c>
      <c r="DM24" s="707"/>
      <c r="DN24" s="707"/>
      <c r="DO24" s="707"/>
      <c r="DP24" s="707"/>
      <c r="DQ24" s="707"/>
      <c r="DR24" s="707"/>
      <c r="DS24" s="707"/>
      <c r="DT24" s="707"/>
      <c r="DU24" s="707"/>
      <c r="DV24" s="753"/>
      <c r="DW24" s="754">
        <v>45.8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235356</v>
      </c>
      <c r="S25" s="644"/>
      <c r="T25" s="644"/>
      <c r="U25" s="644"/>
      <c r="V25" s="644"/>
      <c r="W25" s="644"/>
      <c r="X25" s="644"/>
      <c r="Y25" s="645"/>
      <c r="Z25" s="703">
        <v>1.2</v>
      </c>
      <c r="AA25" s="703"/>
      <c r="AB25" s="703"/>
      <c r="AC25" s="703"/>
      <c r="AD25" s="704">
        <v>9092</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167</v>
      </c>
      <c r="BP25" s="703"/>
      <c r="BQ25" s="703"/>
      <c r="BR25" s="703"/>
      <c r="BS25" s="649" t="s">
        <v>167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2463809</v>
      </c>
      <c r="CS25" s="642"/>
      <c r="CT25" s="642"/>
      <c r="CU25" s="642"/>
      <c r="CV25" s="642"/>
      <c r="CW25" s="642"/>
      <c r="CX25" s="642"/>
      <c r="CY25" s="643"/>
      <c r="CZ25" s="646">
        <v>13.8</v>
      </c>
      <c r="DA25" s="675"/>
      <c r="DB25" s="675"/>
      <c r="DC25" s="676"/>
      <c r="DD25" s="649">
        <v>2187292</v>
      </c>
      <c r="DE25" s="642"/>
      <c r="DF25" s="642"/>
      <c r="DG25" s="642"/>
      <c r="DH25" s="642"/>
      <c r="DI25" s="642"/>
      <c r="DJ25" s="642"/>
      <c r="DK25" s="643"/>
      <c r="DL25" s="649">
        <v>2175206</v>
      </c>
      <c r="DM25" s="642"/>
      <c r="DN25" s="642"/>
      <c r="DO25" s="642"/>
      <c r="DP25" s="642"/>
      <c r="DQ25" s="642"/>
      <c r="DR25" s="642"/>
      <c r="DS25" s="642"/>
      <c r="DT25" s="642"/>
      <c r="DU25" s="642"/>
      <c r="DV25" s="643"/>
      <c r="DW25" s="646">
        <v>20</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96361</v>
      </c>
      <c r="S26" s="644"/>
      <c r="T26" s="644"/>
      <c r="U26" s="644"/>
      <c r="V26" s="644"/>
      <c r="W26" s="644"/>
      <c r="X26" s="644"/>
      <c r="Y26" s="645"/>
      <c r="Z26" s="703">
        <v>0.5</v>
      </c>
      <c r="AA26" s="703"/>
      <c r="AB26" s="703"/>
      <c r="AC26" s="703"/>
      <c r="AD26" s="704" t="s">
        <v>234</v>
      </c>
      <c r="AE26" s="704"/>
      <c r="AF26" s="704"/>
      <c r="AG26" s="704"/>
      <c r="AH26" s="704"/>
      <c r="AI26" s="704"/>
      <c r="AJ26" s="704"/>
      <c r="AK26" s="704"/>
      <c r="AL26" s="646" t="s">
        <v>167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234</v>
      </c>
      <c r="BP26" s="703"/>
      <c r="BQ26" s="703"/>
      <c r="BR26" s="703"/>
      <c r="BS26" s="649" t="s">
        <v>167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1598955</v>
      </c>
      <c r="CS26" s="644"/>
      <c r="CT26" s="644"/>
      <c r="CU26" s="644"/>
      <c r="CV26" s="644"/>
      <c r="CW26" s="644"/>
      <c r="CX26" s="644"/>
      <c r="CY26" s="645"/>
      <c r="CZ26" s="646">
        <v>9</v>
      </c>
      <c r="DA26" s="675"/>
      <c r="DB26" s="675"/>
      <c r="DC26" s="676"/>
      <c r="DD26" s="649">
        <v>1351461</v>
      </c>
      <c r="DE26" s="644"/>
      <c r="DF26" s="644"/>
      <c r="DG26" s="644"/>
      <c r="DH26" s="644"/>
      <c r="DI26" s="644"/>
      <c r="DJ26" s="644"/>
      <c r="DK26" s="645"/>
      <c r="DL26" s="649" t="s">
        <v>167</v>
      </c>
      <c r="DM26" s="644"/>
      <c r="DN26" s="644"/>
      <c r="DO26" s="644"/>
      <c r="DP26" s="644"/>
      <c r="DQ26" s="644"/>
      <c r="DR26" s="644"/>
      <c r="DS26" s="644"/>
      <c r="DT26" s="644"/>
      <c r="DU26" s="644"/>
      <c r="DV26" s="645"/>
      <c r="DW26" s="646" t="s">
        <v>167</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2256269</v>
      </c>
      <c r="S27" s="644"/>
      <c r="T27" s="644"/>
      <c r="U27" s="644"/>
      <c r="V27" s="644"/>
      <c r="W27" s="644"/>
      <c r="X27" s="644"/>
      <c r="Y27" s="645"/>
      <c r="Z27" s="703">
        <v>11.5</v>
      </c>
      <c r="AA27" s="703"/>
      <c r="AB27" s="703"/>
      <c r="AC27" s="703"/>
      <c r="AD27" s="704" t="s">
        <v>167</v>
      </c>
      <c r="AE27" s="704"/>
      <c r="AF27" s="704"/>
      <c r="AG27" s="704"/>
      <c r="AH27" s="704"/>
      <c r="AI27" s="704"/>
      <c r="AJ27" s="704"/>
      <c r="AK27" s="704"/>
      <c r="AL27" s="646" t="s">
        <v>234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7060313</v>
      </c>
      <c r="BH27" s="644"/>
      <c r="BI27" s="644"/>
      <c r="BJ27" s="644"/>
      <c r="BK27" s="644"/>
      <c r="BL27" s="644"/>
      <c r="BM27" s="644"/>
      <c r="BN27" s="645"/>
      <c r="BO27" s="703">
        <v>100</v>
      </c>
      <c r="BP27" s="703"/>
      <c r="BQ27" s="703"/>
      <c r="BR27" s="703"/>
      <c r="BS27" s="649">
        <v>113688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3076132</v>
      </c>
      <c r="CS27" s="642"/>
      <c r="CT27" s="642"/>
      <c r="CU27" s="642"/>
      <c r="CV27" s="642"/>
      <c r="CW27" s="642"/>
      <c r="CX27" s="642"/>
      <c r="CY27" s="643"/>
      <c r="CZ27" s="646">
        <v>17.3</v>
      </c>
      <c r="DA27" s="675"/>
      <c r="DB27" s="675"/>
      <c r="DC27" s="676"/>
      <c r="DD27" s="649">
        <v>988658</v>
      </c>
      <c r="DE27" s="642"/>
      <c r="DF27" s="642"/>
      <c r="DG27" s="642"/>
      <c r="DH27" s="642"/>
      <c r="DI27" s="642"/>
      <c r="DJ27" s="642"/>
      <c r="DK27" s="643"/>
      <c r="DL27" s="649">
        <v>988628</v>
      </c>
      <c r="DM27" s="642"/>
      <c r="DN27" s="642"/>
      <c r="DO27" s="642"/>
      <c r="DP27" s="642"/>
      <c r="DQ27" s="642"/>
      <c r="DR27" s="642"/>
      <c r="DS27" s="642"/>
      <c r="DT27" s="642"/>
      <c r="DU27" s="642"/>
      <c r="DV27" s="643"/>
      <c r="DW27" s="646">
        <v>9.1</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167</v>
      </c>
      <c r="S28" s="644"/>
      <c r="T28" s="644"/>
      <c r="U28" s="644"/>
      <c r="V28" s="644"/>
      <c r="W28" s="644"/>
      <c r="X28" s="644"/>
      <c r="Y28" s="645"/>
      <c r="Z28" s="703" t="s">
        <v>167</v>
      </c>
      <c r="AA28" s="703"/>
      <c r="AB28" s="703"/>
      <c r="AC28" s="703"/>
      <c r="AD28" s="704" t="s">
        <v>167</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1837939</v>
      </c>
      <c r="CS28" s="644"/>
      <c r="CT28" s="644"/>
      <c r="CU28" s="644"/>
      <c r="CV28" s="644"/>
      <c r="CW28" s="644"/>
      <c r="CX28" s="644"/>
      <c r="CY28" s="645"/>
      <c r="CZ28" s="646">
        <v>10.3</v>
      </c>
      <c r="DA28" s="675"/>
      <c r="DB28" s="675"/>
      <c r="DC28" s="676"/>
      <c r="DD28" s="649">
        <v>1812335</v>
      </c>
      <c r="DE28" s="644"/>
      <c r="DF28" s="644"/>
      <c r="DG28" s="644"/>
      <c r="DH28" s="644"/>
      <c r="DI28" s="644"/>
      <c r="DJ28" s="644"/>
      <c r="DK28" s="645"/>
      <c r="DL28" s="649">
        <v>1812335</v>
      </c>
      <c r="DM28" s="644"/>
      <c r="DN28" s="644"/>
      <c r="DO28" s="644"/>
      <c r="DP28" s="644"/>
      <c r="DQ28" s="644"/>
      <c r="DR28" s="644"/>
      <c r="DS28" s="644"/>
      <c r="DT28" s="644"/>
      <c r="DU28" s="644"/>
      <c r="DV28" s="645"/>
      <c r="DW28" s="646">
        <v>16.7</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2030645</v>
      </c>
      <c r="S29" s="644"/>
      <c r="T29" s="644"/>
      <c r="U29" s="644"/>
      <c r="V29" s="644"/>
      <c r="W29" s="644"/>
      <c r="X29" s="644"/>
      <c r="Y29" s="645"/>
      <c r="Z29" s="703">
        <v>10.4</v>
      </c>
      <c r="AA29" s="703"/>
      <c r="AB29" s="703"/>
      <c r="AC29" s="703"/>
      <c r="AD29" s="704" t="s">
        <v>132</v>
      </c>
      <c r="AE29" s="704"/>
      <c r="AF29" s="704"/>
      <c r="AG29" s="704"/>
      <c r="AH29" s="704"/>
      <c r="AI29" s="704"/>
      <c r="AJ29" s="704"/>
      <c r="AK29" s="704"/>
      <c r="AL29" s="646" t="s">
        <v>234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1837939</v>
      </c>
      <c r="CS29" s="642"/>
      <c r="CT29" s="642"/>
      <c r="CU29" s="642"/>
      <c r="CV29" s="642"/>
      <c r="CW29" s="642"/>
      <c r="CX29" s="642"/>
      <c r="CY29" s="643"/>
      <c r="CZ29" s="646">
        <v>10.3</v>
      </c>
      <c r="DA29" s="675"/>
      <c r="DB29" s="675"/>
      <c r="DC29" s="676"/>
      <c r="DD29" s="649">
        <v>1812335</v>
      </c>
      <c r="DE29" s="642"/>
      <c r="DF29" s="642"/>
      <c r="DG29" s="642"/>
      <c r="DH29" s="642"/>
      <c r="DI29" s="642"/>
      <c r="DJ29" s="642"/>
      <c r="DK29" s="643"/>
      <c r="DL29" s="649">
        <v>1812335</v>
      </c>
      <c r="DM29" s="642"/>
      <c r="DN29" s="642"/>
      <c r="DO29" s="642"/>
      <c r="DP29" s="642"/>
      <c r="DQ29" s="642"/>
      <c r="DR29" s="642"/>
      <c r="DS29" s="642"/>
      <c r="DT29" s="642"/>
      <c r="DU29" s="642"/>
      <c r="DV29" s="643"/>
      <c r="DW29" s="646">
        <v>16.7</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59028</v>
      </c>
      <c r="S30" s="644"/>
      <c r="T30" s="644"/>
      <c r="U30" s="644"/>
      <c r="V30" s="644"/>
      <c r="W30" s="644"/>
      <c r="X30" s="644"/>
      <c r="Y30" s="645"/>
      <c r="Z30" s="703">
        <v>0.3</v>
      </c>
      <c r="AA30" s="703"/>
      <c r="AB30" s="703"/>
      <c r="AC30" s="703"/>
      <c r="AD30" s="704">
        <v>23316</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99.2</v>
      </c>
      <c r="BH30" s="722"/>
      <c r="BI30" s="722"/>
      <c r="BJ30" s="722"/>
      <c r="BK30" s="722"/>
      <c r="BL30" s="722"/>
      <c r="BM30" s="723">
        <v>95.3</v>
      </c>
      <c r="BN30" s="722"/>
      <c r="BO30" s="722"/>
      <c r="BP30" s="722"/>
      <c r="BQ30" s="724"/>
      <c r="BR30" s="721">
        <v>98.9</v>
      </c>
      <c r="BS30" s="722"/>
      <c r="BT30" s="722"/>
      <c r="BU30" s="722"/>
      <c r="BV30" s="722"/>
      <c r="BW30" s="722"/>
      <c r="BX30" s="723">
        <v>94.1</v>
      </c>
      <c r="BY30" s="722"/>
      <c r="BZ30" s="722"/>
      <c r="CA30" s="722"/>
      <c r="CB30" s="724"/>
      <c r="CD30" s="727"/>
      <c r="CE30" s="728"/>
      <c r="CF30" s="685" t="s">
        <v>306</v>
      </c>
      <c r="CG30" s="682"/>
      <c r="CH30" s="682"/>
      <c r="CI30" s="682"/>
      <c r="CJ30" s="682"/>
      <c r="CK30" s="682"/>
      <c r="CL30" s="682"/>
      <c r="CM30" s="682"/>
      <c r="CN30" s="682"/>
      <c r="CO30" s="682"/>
      <c r="CP30" s="682"/>
      <c r="CQ30" s="683"/>
      <c r="CR30" s="641">
        <v>1704059</v>
      </c>
      <c r="CS30" s="644"/>
      <c r="CT30" s="644"/>
      <c r="CU30" s="644"/>
      <c r="CV30" s="644"/>
      <c r="CW30" s="644"/>
      <c r="CX30" s="644"/>
      <c r="CY30" s="645"/>
      <c r="CZ30" s="646">
        <v>9.6</v>
      </c>
      <c r="DA30" s="675"/>
      <c r="DB30" s="675"/>
      <c r="DC30" s="676"/>
      <c r="DD30" s="649">
        <v>1678455</v>
      </c>
      <c r="DE30" s="644"/>
      <c r="DF30" s="644"/>
      <c r="DG30" s="644"/>
      <c r="DH30" s="644"/>
      <c r="DI30" s="644"/>
      <c r="DJ30" s="644"/>
      <c r="DK30" s="645"/>
      <c r="DL30" s="649">
        <v>1678455</v>
      </c>
      <c r="DM30" s="644"/>
      <c r="DN30" s="644"/>
      <c r="DO30" s="644"/>
      <c r="DP30" s="644"/>
      <c r="DQ30" s="644"/>
      <c r="DR30" s="644"/>
      <c r="DS30" s="644"/>
      <c r="DT30" s="644"/>
      <c r="DU30" s="644"/>
      <c r="DV30" s="645"/>
      <c r="DW30" s="646">
        <v>15.4</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28689</v>
      </c>
      <c r="S31" s="644"/>
      <c r="T31" s="644"/>
      <c r="U31" s="644"/>
      <c r="V31" s="644"/>
      <c r="W31" s="644"/>
      <c r="X31" s="644"/>
      <c r="Y31" s="645"/>
      <c r="Z31" s="703">
        <v>0.1</v>
      </c>
      <c r="AA31" s="703"/>
      <c r="AB31" s="703"/>
      <c r="AC31" s="703"/>
      <c r="AD31" s="704" t="s">
        <v>234</v>
      </c>
      <c r="AE31" s="704"/>
      <c r="AF31" s="704"/>
      <c r="AG31" s="704"/>
      <c r="AH31" s="704"/>
      <c r="AI31" s="704"/>
      <c r="AJ31" s="704"/>
      <c r="AK31" s="704"/>
      <c r="AL31" s="646" t="s">
        <v>132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97.2</v>
      </c>
      <c r="BN31" s="720"/>
      <c r="BO31" s="720"/>
      <c r="BP31" s="720"/>
      <c r="BQ31" s="681"/>
      <c r="BR31" s="719">
        <v>99</v>
      </c>
      <c r="BS31" s="642"/>
      <c r="BT31" s="642"/>
      <c r="BU31" s="642"/>
      <c r="BV31" s="642"/>
      <c r="BW31" s="642"/>
      <c r="BX31" s="647">
        <v>96.6</v>
      </c>
      <c r="BY31" s="720"/>
      <c r="BZ31" s="720"/>
      <c r="CA31" s="720"/>
      <c r="CB31" s="681"/>
      <c r="CD31" s="727"/>
      <c r="CE31" s="728"/>
      <c r="CF31" s="685" t="s">
        <v>310</v>
      </c>
      <c r="CG31" s="682"/>
      <c r="CH31" s="682"/>
      <c r="CI31" s="682"/>
      <c r="CJ31" s="682"/>
      <c r="CK31" s="682"/>
      <c r="CL31" s="682"/>
      <c r="CM31" s="682"/>
      <c r="CN31" s="682"/>
      <c r="CO31" s="682"/>
      <c r="CP31" s="682"/>
      <c r="CQ31" s="683"/>
      <c r="CR31" s="641">
        <v>133880</v>
      </c>
      <c r="CS31" s="642"/>
      <c r="CT31" s="642"/>
      <c r="CU31" s="642"/>
      <c r="CV31" s="642"/>
      <c r="CW31" s="642"/>
      <c r="CX31" s="642"/>
      <c r="CY31" s="643"/>
      <c r="CZ31" s="646">
        <v>0.8</v>
      </c>
      <c r="DA31" s="675"/>
      <c r="DB31" s="675"/>
      <c r="DC31" s="676"/>
      <c r="DD31" s="649">
        <v>133880</v>
      </c>
      <c r="DE31" s="642"/>
      <c r="DF31" s="642"/>
      <c r="DG31" s="642"/>
      <c r="DH31" s="642"/>
      <c r="DI31" s="642"/>
      <c r="DJ31" s="642"/>
      <c r="DK31" s="643"/>
      <c r="DL31" s="649">
        <v>133880</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58330</v>
      </c>
      <c r="S32" s="644"/>
      <c r="T32" s="644"/>
      <c r="U32" s="644"/>
      <c r="V32" s="644"/>
      <c r="W32" s="644"/>
      <c r="X32" s="644"/>
      <c r="Y32" s="645"/>
      <c r="Z32" s="703">
        <v>0.3</v>
      </c>
      <c r="AA32" s="703"/>
      <c r="AB32" s="703"/>
      <c r="AC32" s="703"/>
      <c r="AD32" s="704" t="s">
        <v>234</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93.5</v>
      </c>
      <c r="BN32" s="657"/>
      <c r="BO32" s="657"/>
      <c r="BP32" s="657"/>
      <c r="BQ32" s="694"/>
      <c r="BR32" s="718">
        <v>98.6</v>
      </c>
      <c r="BS32" s="657"/>
      <c r="BT32" s="657"/>
      <c r="BU32" s="657"/>
      <c r="BV32" s="657"/>
      <c r="BW32" s="657"/>
      <c r="BX32" s="701">
        <v>91.6</v>
      </c>
      <c r="BY32" s="657"/>
      <c r="BZ32" s="657"/>
      <c r="CA32" s="657"/>
      <c r="CB32" s="694"/>
      <c r="CD32" s="729"/>
      <c r="CE32" s="730"/>
      <c r="CF32" s="685" t="s">
        <v>313</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167</v>
      </c>
      <c r="DA32" s="675"/>
      <c r="DB32" s="675"/>
      <c r="DC32" s="676"/>
      <c r="DD32" s="649" t="s">
        <v>167</v>
      </c>
      <c r="DE32" s="644"/>
      <c r="DF32" s="644"/>
      <c r="DG32" s="644"/>
      <c r="DH32" s="644"/>
      <c r="DI32" s="644"/>
      <c r="DJ32" s="644"/>
      <c r="DK32" s="645"/>
      <c r="DL32" s="649" t="s">
        <v>167</v>
      </c>
      <c r="DM32" s="644"/>
      <c r="DN32" s="644"/>
      <c r="DO32" s="644"/>
      <c r="DP32" s="644"/>
      <c r="DQ32" s="644"/>
      <c r="DR32" s="644"/>
      <c r="DS32" s="644"/>
      <c r="DT32" s="644"/>
      <c r="DU32" s="644"/>
      <c r="DV32" s="645"/>
      <c r="DW32" s="646" t="s">
        <v>167</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1786639</v>
      </c>
      <c r="S33" s="644"/>
      <c r="T33" s="644"/>
      <c r="U33" s="644"/>
      <c r="V33" s="644"/>
      <c r="W33" s="644"/>
      <c r="X33" s="644"/>
      <c r="Y33" s="645"/>
      <c r="Z33" s="703">
        <v>9.1</v>
      </c>
      <c r="AA33" s="703"/>
      <c r="AB33" s="703"/>
      <c r="AC33" s="703"/>
      <c r="AD33" s="704" t="s">
        <v>167</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8303914</v>
      </c>
      <c r="CS33" s="642"/>
      <c r="CT33" s="642"/>
      <c r="CU33" s="642"/>
      <c r="CV33" s="642"/>
      <c r="CW33" s="642"/>
      <c r="CX33" s="642"/>
      <c r="CY33" s="643"/>
      <c r="CZ33" s="646">
        <v>46.6</v>
      </c>
      <c r="DA33" s="675"/>
      <c r="DB33" s="675"/>
      <c r="DC33" s="676"/>
      <c r="DD33" s="649">
        <v>5936083</v>
      </c>
      <c r="DE33" s="642"/>
      <c r="DF33" s="642"/>
      <c r="DG33" s="642"/>
      <c r="DH33" s="642"/>
      <c r="DI33" s="642"/>
      <c r="DJ33" s="642"/>
      <c r="DK33" s="643"/>
      <c r="DL33" s="649">
        <v>4834824</v>
      </c>
      <c r="DM33" s="642"/>
      <c r="DN33" s="642"/>
      <c r="DO33" s="642"/>
      <c r="DP33" s="642"/>
      <c r="DQ33" s="642"/>
      <c r="DR33" s="642"/>
      <c r="DS33" s="642"/>
      <c r="DT33" s="642"/>
      <c r="DU33" s="642"/>
      <c r="DV33" s="643"/>
      <c r="DW33" s="646">
        <v>44.5</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816734</v>
      </c>
      <c r="S34" s="644"/>
      <c r="T34" s="644"/>
      <c r="U34" s="644"/>
      <c r="V34" s="644"/>
      <c r="W34" s="644"/>
      <c r="X34" s="644"/>
      <c r="Y34" s="645"/>
      <c r="Z34" s="703">
        <v>4.2</v>
      </c>
      <c r="AA34" s="703"/>
      <c r="AB34" s="703"/>
      <c r="AC34" s="703"/>
      <c r="AD34" s="704">
        <v>17107</v>
      </c>
      <c r="AE34" s="704"/>
      <c r="AF34" s="704"/>
      <c r="AG34" s="704"/>
      <c r="AH34" s="704"/>
      <c r="AI34" s="704"/>
      <c r="AJ34" s="704"/>
      <c r="AK34" s="704"/>
      <c r="AL34" s="646">
        <v>0.2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2612905</v>
      </c>
      <c r="CS34" s="644"/>
      <c r="CT34" s="644"/>
      <c r="CU34" s="644"/>
      <c r="CV34" s="644"/>
      <c r="CW34" s="644"/>
      <c r="CX34" s="644"/>
      <c r="CY34" s="645"/>
      <c r="CZ34" s="646">
        <v>14.7</v>
      </c>
      <c r="DA34" s="675"/>
      <c r="DB34" s="675"/>
      <c r="DC34" s="676"/>
      <c r="DD34" s="649">
        <v>2318065</v>
      </c>
      <c r="DE34" s="644"/>
      <c r="DF34" s="644"/>
      <c r="DG34" s="644"/>
      <c r="DH34" s="644"/>
      <c r="DI34" s="644"/>
      <c r="DJ34" s="644"/>
      <c r="DK34" s="645"/>
      <c r="DL34" s="649">
        <v>2254597</v>
      </c>
      <c r="DM34" s="644"/>
      <c r="DN34" s="644"/>
      <c r="DO34" s="644"/>
      <c r="DP34" s="644"/>
      <c r="DQ34" s="644"/>
      <c r="DR34" s="644"/>
      <c r="DS34" s="644"/>
      <c r="DT34" s="644"/>
      <c r="DU34" s="644"/>
      <c r="DV34" s="645"/>
      <c r="DW34" s="646">
        <v>20.7</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1188900</v>
      </c>
      <c r="S35" s="644"/>
      <c r="T35" s="644"/>
      <c r="U35" s="644"/>
      <c r="V35" s="644"/>
      <c r="W35" s="644"/>
      <c r="X35" s="644"/>
      <c r="Y35" s="645"/>
      <c r="Z35" s="703">
        <v>6.1</v>
      </c>
      <c r="AA35" s="703"/>
      <c r="AB35" s="703"/>
      <c r="AC35" s="703"/>
      <c r="AD35" s="704" t="s">
        <v>234</v>
      </c>
      <c r="AE35" s="704"/>
      <c r="AF35" s="704"/>
      <c r="AG35" s="704"/>
      <c r="AH35" s="704"/>
      <c r="AI35" s="704"/>
      <c r="AJ35" s="704"/>
      <c r="AK35" s="704"/>
      <c r="AL35" s="646" t="s">
        <v>234</v>
      </c>
      <c r="AM35" s="647"/>
      <c r="AN35" s="647"/>
      <c r="AO35" s="705"/>
      <c r="AP35" s="214"/>
      <c r="AQ35" s="709" t="s">
        <v>321</v>
      </c>
      <c r="AR35" s="710"/>
      <c r="AS35" s="710"/>
      <c r="AT35" s="710"/>
      <c r="AU35" s="710"/>
      <c r="AV35" s="710"/>
      <c r="AW35" s="710"/>
      <c r="AX35" s="710"/>
      <c r="AY35" s="711"/>
      <c r="AZ35" s="706">
        <v>1858234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475320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28961</v>
      </c>
      <c r="CS35" s="642"/>
      <c r="CT35" s="642"/>
      <c r="CU35" s="642"/>
      <c r="CV35" s="642"/>
      <c r="CW35" s="642"/>
      <c r="CX35" s="642"/>
      <c r="CY35" s="643"/>
      <c r="CZ35" s="646">
        <v>0.2</v>
      </c>
      <c r="DA35" s="675"/>
      <c r="DB35" s="675"/>
      <c r="DC35" s="676"/>
      <c r="DD35" s="649">
        <v>28120</v>
      </c>
      <c r="DE35" s="642"/>
      <c r="DF35" s="642"/>
      <c r="DG35" s="642"/>
      <c r="DH35" s="642"/>
      <c r="DI35" s="642"/>
      <c r="DJ35" s="642"/>
      <c r="DK35" s="643"/>
      <c r="DL35" s="649">
        <v>28120</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132</v>
      </c>
      <c r="AE36" s="704"/>
      <c r="AF36" s="704"/>
      <c r="AG36" s="704"/>
      <c r="AH36" s="704"/>
      <c r="AI36" s="704"/>
      <c r="AJ36" s="704"/>
      <c r="AK36" s="704"/>
      <c r="AL36" s="646" t="s">
        <v>167</v>
      </c>
      <c r="AM36" s="647"/>
      <c r="AN36" s="647"/>
      <c r="AO36" s="705"/>
      <c r="AQ36" s="678" t="s">
        <v>325</v>
      </c>
      <c r="AR36" s="679"/>
      <c r="AS36" s="679"/>
      <c r="AT36" s="679"/>
      <c r="AU36" s="679"/>
      <c r="AV36" s="679"/>
      <c r="AW36" s="679"/>
      <c r="AX36" s="679"/>
      <c r="AY36" s="680"/>
      <c r="AZ36" s="641">
        <v>512264</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443656</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2914852</v>
      </c>
      <c r="CS36" s="644"/>
      <c r="CT36" s="644"/>
      <c r="CU36" s="644"/>
      <c r="CV36" s="644"/>
      <c r="CW36" s="644"/>
      <c r="CX36" s="644"/>
      <c r="CY36" s="645"/>
      <c r="CZ36" s="646">
        <v>16.399999999999999</v>
      </c>
      <c r="DA36" s="675"/>
      <c r="DB36" s="675"/>
      <c r="DC36" s="676"/>
      <c r="DD36" s="649">
        <v>1910459</v>
      </c>
      <c r="DE36" s="644"/>
      <c r="DF36" s="644"/>
      <c r="DG36" s="644"/>
      <c r="DH36" s="644"/>
      <c r="DI36" s="644"/>
      <c r="DJ36" s="644"/>
      <c r="DK36" s="645"/>
      <c r="DL36" s="649">
        <v>1271515</v>
      </c>
      <c r="DM36" s="644"/>
      <c r="DN36" s="644"/>
      <c r="DO36" s="644"/>
      <c r="DP36" s="644"/>
      <c r="DQ36" s="644"/>
      <c r="DR36" s="644"/>
      <c r="DS36" s="644"/>
      <c r="DT36" s="644"/>
      <c r="DU36" s="644"/>
      <c r="DV36" s="645"/>
      <c r="DW36" s="646">
        <v>11.7</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600000</v>
      </c>
      <c r="S37" s="644"/>
      <c r="T37" s="644"/>
      <c r="U37" s="644"/>
      <c r="V37" s="644"/>
      <c r="W37" s="644"/>
      <c r="X37" s="644"/>
      <c r="Y37" s="645"/>
      <c r="Z37" s="703">
        <v>3.1</v>
      </c>
      <c r="AA37" s="703"/>
      <c r="AB37" s="703"/>
      <c r="AC37" s="703"/>
      <c r="AD37" s="704" t="s">
        <v>234</v>
      </c>
      <c r="AE37" s="704"/>
      <c r="AF37" s="704"/>
      <c r="AG37" s="704"/>
      <c r="AH37" s="704"/>
      <c r="AI37" s="704"/>
      <c r="AJ37" s="704"/>
      <c r="AK37" s="704"/>
      <c r="AL37" s="646" t="s">
        <v>167</v>
      </c>
      <c r="AM37" s="647"/>
      <c r="AN37" s="647"/>
      <c r="AO37" s="705"/>
      <c r="AQ37" s="678" t="s">
        <v>329</v>
      </c>
      <c r="AR37" s="679"/>
      <c r="AS37" s="679"/>
      <c r="AT37" s="679"/>
      <c r="AU37" s="679"/>
      <c r="AV37" s="679"/>
      <c r="AW37" s="679"/>
      <c r="AX37" s="679"/>
      <c r="AY37" s="680"/>
      <c r="AZ37" s="641">
        <v>160177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5638</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1207340</v>
      </c>
      <c r="CS37" s="642"/>
      <c r="CT37" s="642"/>
      <c r="CU37" s="642"/>
      <c r="CV37" s="642"/>
      <c r="CW37" s="642"/>
      <c r="CX37" s="642"/>
      <c r="CY37" s="643"/>
      <c r="CZ37" s="646">
        <v>6.8</v>
      </c>
      <c r="DA37" s="675"/>
      <c r="DB37" s="675"/>
      <c r="DC37" s="676"/>
      <c r="DD37" s="649">
        <v>1207340</v>
      </c>
      <c r="DE37" s="642"/>
      <c r="DF37" s="642"/>
      <c r="DG37" s="642"/>
      <c r="DH37" s="642"/>
      <c r="DI37" s="642"/>
      <c r="DJ37" s="642"/>
      <c r="DK37" s="643"/>
      <c r="DL37" s="649">
        <v>747385</v>
      </c>
      <c r="DM37" s="642"/>
      <c r="DN37" s="642"/>
      <c r="DO37" s="642"/>
      <c r="DP37" s="642"/>
      <c r="DQ37" s="642"/>
      <c r="DR37" s="642"/>
      <c r="DS37" s="642"/>
      <c r="DT37" s="642"/>
      <c r="DU37" s="642"/>
      <c r="DV37" s="643"/>
      <c r="DW37" s="646">
        <v>6.9</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19542276</v>
      </c>
      <c r="S38" s="693"/>
      <c r="T38" s="693"/>
      <c r="U38" s="693"/>
      <c r="V38" s="693"/>
      <c r="W38" s="693"/>
      <c r="X38" s="693"/>
      <c r="Y38" s="698"/>
      <c r="Z38" s="699">
        <v>100</v>
      </c>
      <c r="AA38" s="699"/>
      <c r="AB38" s="699"/>
      <c r="AC38" s="699"/>
      <c r="AD38" s="700">
        <v>10269014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167</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9748</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1698057</v>
      </c>
      <c r="CS38" s="644"/>
      <c r="CT38" s="644"/>
      <c r="CU38" s="644"/>
      <c r="CV38" s="644"/>
      <c r="CW38" s="644"/>
      <c r="CX38" s="644"/>
      <c r="CY38" s="645"/>
      <c r="CZ38" s="646">
        <v>9.5</v>
      </c>
      <c r="DA38" s="675"/>
      <c r="DB38" s="675"/>
      <c r="DC38" s="676"/>
      <c r="DD38" s="649">
        <v>1462779</v>
      </c>
      <c r="DE38" s="644"/>
      <c r="DF38" s="644"/>
      <c r="DG38" s="644"/>
      <c r="DH38" s="644"/>
      <c r="DI38" s="644"/>
      <c r="DJ38" s="644"/>
      <c r="DK38" s="645"/>
      <c r="DL38" s="649">
        <v>1280592</v>
      </c>
      <c r="DM38" s="644"/>
      <c r="DN38" s="644"/>
      <c r="DO38" s="644"/>
      <c r="DP38" s="644"/>
      <c r="DQ38" s="644"/>
      <c r="DR38" s="644"/>
      <c r="DS38" s="644"/>
      <c r="DT38" s="644"/>
      <c r="DU38" s="644"/>
      <c r="DV38" s="645"/>
      <c r="DW38" s="646">
        <v>11.8</v>
      </c>
      <c r="DX38" s="675"/>
      <c r="DY38" s="675"/>
      <c r="DZ38" s="675"/>
      <c r="EA38" s="675"/>
      <c r="EB38" s="675"/>
      <c r="EC38" s="677"/>
    </row>
    <row r="39" spans="2:133" ht="11.25" customHeight="1">
      <c r="AQ39" s="678" t="s">
        <v>336</v>
      </c>
      <c r="AR39" s="679"/>
      <c r="AS39" s="679"/>
      <c r="AT39" s="679"/>
      <c r="AU39" s="679"/>
      <c r="AV39" s="679"/>
      <c r="AW39" s="679"/>
      <c r="AX39" s="679"/>
      <c r="AY39" s="680"/>
      <c r="AZ39" s="641" t="s">
        <v>167</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117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224123</v>
      </c>
      <c r="CS39" s="642"/>
      <c r="CT39" s="642"/>
      <c r="CU39" s="642"/>
      <c r="CV39" s="642"/>
      <c r="CW39" s="642"/>
      <c r="CX39" s="642"/>
      <c r="CY39" s="643"/>
      <c r="CZ39" s="646">
        <v>1.3</v>
      </c>
      <c r="DA39" s="675"/>
      <c r="DB39" s="675"/>
      <c r="DC39" s="676"/>
      <c r="DD39" s="649">
        <v>186744</v>
      </c>
      <c r="DE39" s="642"/>
      <c r="DF39" s="642"/>
      <c r="DG39" s="642"/>
      <c r="DH39" s="642"/>
      <c r="DI39" s="642"/>
      <c r="DJ39" s="642"/>
      <c r="DK39" s="643"/>
      <c r="DL39" s="649" t="s">
        <v>167</v>
      </c>
      <c r="DM39" s="642"/>
      <c r="DN39" s="642"/>
      <c r="DO39" s="642"/>
      <c r="DP39" s="642"/>
      <c r="DQ39" s="642"/>
      <c r="DR39" s="642"/>
      <c r="DS39" s="642"/>
      <c r="DT39" s="642"/>
      <c r="DU39" s="642"/>
      <c r="DV39" s="643"/>
      <c r="DW39" s="646" t="s">
        <v>167</v>
      </c>
      <c r="DX39" s="675"/>
      <c r="DY39" s="675"/>
      <c r="DZ39" s="675"/>
      <c r="EA39" s="675"/>
      <c r="EB39" s="675"/>
      <c r="EC39" s="677"/>
    </row>
    <row r="40" spans="2:133" ht="11.25" customHeight="1">
      <c r="AQ40" s="678" t="s">
        <v>340</v>
      </c>
      <c r="AR40" s="679"/>
      <c r="AS40" s="679"/>
      <c r="AT40" s="679"/>
      <c r="AU40" s="679"/>
      <c r="AV40" s="679"/>
      <c r="AW40" s="679"/>
      <c r="AX40" s="679"/>
      <c r="AY40" s="680"/>
      <c r="AZ40" s="641">
        <v>292667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825016</v>
      </c>
      <c r="CS40" s="644"/>
      <c r="CT40" s="644"/>
      <c r="CU40" s="644"/>
      <c r="CV40" s="644"/>
      <c r="CW40" s="644"/>
      <c r="CX40" s="644"/>
      <c r="CY40" s="645"/>
      <c r="CZ40" s="646">
        <v>4.5999999999999996</v>
      </c>
      <c r="DA40" s="675"/>
      <c r="DB40" s="675"/>
      <c r="DC40" s="676"/>
      <c r="DD40" s="649">
        <v>29916</v>
      </c>
      <c r="DE40" s="644"/>
      <c r="DF40" s="644"/>
      <c r="DG40" s="644"/>
      <c r="DH40" s="644"/>
      <c r="DI40" s="644"/>
      <c r="DJ40" s="644"/>
      <c r="DK40" s="645"/>
      <c r="DL40" s="649" t="s">
        <v>234</v>
      </c>
      <c r="DM40" s="644"/>
      <c r="DN40" s="644"/>
      <c r="DO40" s="644"/>
      <c r="DP40" s="644"/>
      <c r="DQ40" s="644"/>
      <c r="DR40" s="644"/>
      <c r="DS40" s="644"/>
      <c r="DT40" s="644"/>
      <c r="DU40" s="644"/>
      <c r="DV40" s="645"/>
      <c r="DW40" s="646" t="s">
        <v>167</v>
      </c>
      <c r="DX40" s="675"/>
      <c r="DY40" s="675"/>
      <c r="DZ40" s="675"/>
      <c r="EA40" s="675"/>
      <c r="EB40" s="675"/>
      <c r="EC40" s="677"/>
    </row>
    <row r="41" spans="2:133" ht="11.25" customHeight="1">
      <c r="AQ41" s="690" t="s">
        <v>343</v>
      </c>
      <c r="AR41" s="691"/>
      <c r="AS41" s="691"/>
      <c r="AT41" s="691"/>
      <c r="AU41" s="691"/>
      <c r="AV41" s="691"/>
      <c r="AW41" s="691"/>
      <c r="AX41" s="691"/>
      <c r="AY41" s="692"/>
      <c r="AZ41" s="656">
        <v>893126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292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167</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2137860</v>
      </c>
      <c r="CS42" s="644"/>
      <c r="CT42" s="644"/>
      <c r="CU42" s="644"/>
      <c r="CV42" s="644"/>
      <c r="CW42" s="644"/>
      <c r="CX42" s="644"/>
      <c r="CY42" s="645"/>
      <c r="CZ42" s="646">
        <v>12</v>
      </c>
      <c r="DA42" s="647"/>
      <c r="DB42" s="647"/>
      <c r="DC42" s="648"/>
      <c r="DD42" s="649">
        <v>690301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23566</v>
      </c>
      <c r="CS43" s="642"/>
      <c r="CT43" s="642"/>
      <c r="CU43" s="642"/>
      <c r="CV43" s="642"/>
      <c r="CW43" s="642"/>
      <c r="CX43" s="642"/>
      <c r="CY43" s="643"/>
      <c r="CZ43" s="646">
        <v>0.1</v>
      </c>
      <c r="DA43" s="675"/>
      <c r="DB43" s="675"/>
      <c r="DC43" s="676"/>
      <c r="DD43" s="649">
        <v>23566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2137860</v>
      </c>
      <c r="CS44" s="644"/>
      <c r="CT44" s="644"/>
      <c r="CU44" s="644"/>
      <c r="CV44" s="644"/>
      <c r="CW44" s="644"/>
      <c r="CX44" s="644"/>
      <c r="CY44" s="645"/>
      <c r="CZ44" s="646">
        <v>12</v>
      </c>
      <c r="DA44" s="647"/>
      <c r="DB44" s="647"/>
      <c r="DC44" s="648"/>
      <c r="DD44" s="649">
        <v>690301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1098566</v>
      </c>
      <c r="CS45" s="642"/>
      <c r="CT45" s="642"/>
      <c r="CU45" s="642"/>
      <c r="CV45" s="642"/>
      <c r="CW45" s="642"/>
      <c r="CX45" s="642"/>
      <c r="CY45" s="643"/>
      <c r="CZ45" s="646">
        <v>6.2</v>
      </c>
      <c r="DA45" s="675"/>
      <c r="DB45" s="675"/>
      <c r="DC45" s="676"/>
      <c r="DD45" s="649">
        <v>33677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1035625</v>
      </c>
      <c r="CS46" s="644"/>
      <c r="CT46" s="644"/>
      <c r="CU46" s="644"/>
      <c r="CV46" s="644"/>
      <c r="CW46" s="644"/>
      <c r="CX46" s="644"/>
      <c r="CY46" s="645"/>
      <c r="CZ46" s="646">
        <v>5.8</v>
      </c>
      <c r="DA46" s="647"/>
      <c r="DB46" s="647"/>
      <c r="DC46" s="648"/>
      <c r="DD46" s="649">
        <v>655855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167</v>
      </c>
      <c r="CS47" s="642"/>
      <c r="CT47" s="642"/>
      <c r="CU47" s="642"/>
      <c r="CV47" s="642"/>
      <c r="CW47" s="642"/>
      <c r="CX47" s="642"/>
      <c r="CY47" s="643"/>
      <c r="CZ47" s="646" t="s">
        <v>234</v>
      </c>
      <c r="DA47" s="675"/>
      <c r="DB47" s="675"/>
      <c r="DC47" s="676"/>
      <c r="DD47" s="649" t="s">
        <v>167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167</v>
      </c>
      <c r="CS48" s="644"/>
      <c r="CT48" s="644"/>
      <c r="CU48" s="644"/>
      <c r="CV48" s="644"/>
      <c r="CW48" s="644"/>
      <c r="CX48" s="644"/>
      <c r="CY48" s="645"/>
      <c r="CZ48" s="646" t="s">
        <v>167</v>
      </c>
      <c r="DA48" s="647"/>
      <c r="DB48" s="647"/>
      <c r="DC48" s="648"/>
      <c r="DD48" s="649" t="s">
        <v>167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17819654</v>
      </c>
      <c r="CS49" s="657"/>
      <c r="CT49" s="657"/>
      <c r="CU49" s="657"/>
      <c r="CV49" s="657"/>
      <c r="CW49" s="657"/>
      <c r="CX49" s="657"/>
      <c r="CY49" s="658"/>
      <c r="CZ49" s="659">
        <v>100</v>
      </c>
      <c r="DA49" s="660"/>
      <c r="DB49" s="660"/>
      <c r="DC49" s="661"/>
      <c r="DD49" s="662">
        <v>11614669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puLCG4feaMJ3v1Dn/viXlI4DuDEIfq41W/ATFuhR50zBqLCIq11eXLHietSBRC8Xt3CJxH104v3TN5qE44Xxuw==" saltValue="11tU/wtGgXp5iIf1IcgN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19340</v>
      </c>
      <c r="R7" s="1174"/>
      <c r="S7" s="1174"/>
      <c r="T7" s="1174"/>
      <c r="U7" s="1174"/>
      <c r="V7" s="1174">
        <v>17738</v>
      </c>
      <c r="W7" s="1174"/>
      <c r="X7" s="1174"/>
      <c r="Y7" s="1174"/>
      <c r="Z7" s="1174"/>
      <c r="AA7" s="1174">
        <v>1602</v>
      </c>
      <c r="AB7" s="1174"/>
      <c r="AC7" s="1174"/>
      <c r="AD7" s="1174"/>
      <c r="AE7" s="1175"/>
      <c r="AF7" s="1176">
        <v>1513</v>
      </c>
      <c r="AG7" s="1177"/>
      <c r="AH7" s="1177"/>
      <c r="AI7" s="1177"/>
      <c r="AJ7" s="1178"/>
      <c r="AK7" s="1160">
        <v>33</v>
      </c>
      <c r="AL7" s="1161"/>
      <c r="AM7" s="1161"/>
      <c r="AN7" s="1161"/>
      <c r="AO7" s="1161"/>
      <c r="AP7" s="1161">
        <v>15322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566</v>
      </c>
      <c r="BT7" s="1165"/>
      <c r="BU7" s="1165"/>
      <c r="BV7" s="1165"/>
      <c r="BW7" s="1165"/>
      <c r="BX7" s="1165"/>
      <c r="BY7" s="1165"/>
      <c r="BZ7" s="1165"/>
      <c r="CA7" s="1165"/>
      <c r="CB7" s="1165"/>
      <c r="CC7" s="1165"/>
      <c r="CD7" s="1165"/>
      <c r="CE7" s="1165"/>
      <c r="CF7" s="1165"/>
      <c r="CG7" s="1166"/>
      <c r="CH7" s="1157">
        <v>5</v>
      </c>
      <c r="CI7" s="1158"/>
      <c r="CJ7" s="1158"/>
      <c r="CK7" s="1158"/>
      <c r="CL7" s="1159"/>
      <c r="CM7" s="1157">
        <v>9</v>
      </c>
      <c r="CN7" s="1158"/>
      <c r="CO7" s="1158"/>
      <c r="CP7" s="1158"/>
      <c r="CQ7" s="1159"/>
      <c r="CR7" s="1157">
        <v>3</v>
      </c>
      <c r="CS7" s="1158"/>
      <c r="CT7" s="1158"/>
      <c r="CU7" s="1158"/>
      <c r="CV7" s="1159"/>
      <c r="CW7" s="1157" t="s">
        <v>573</v>
      </c>
      <c r="CX7" s="1158"/>
      <c r="CY7" s="1158"/>
      <c r="CZ7" s="1158"/>
      <c r="DA7" s="1159"/>
      <c r="DB7" s="1157" t="s">
        <v>573</v>
      </c>
      <c r="DC7" s="1158"/>
      <c r="DD7" s="1158"/>
      <c r="DE7" s="1158"/>
      <c r="DF7" s="1159"/>
      <c r="DG7" s="1157" t="s">
        <v>573</v>
      </c>
      <c r="DH7" s="1158"/>
      <c r="DI7" s="1158"/>
      <c r="DJ7" s="1158"/>
      <c r="DK7" s="1159"/>
      <c r="DL7" s="1157" t="s">
        <v>573</v>
      </c>
      <c r="DM7" s="1158"/>
      <c r="DN7" s="1158"/>
      <c r="DO7" s="1158"/>
      <c r="DP7" s="1159"/>
      <c r="DQ7" s="1157" t="s">
        <v>573</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458</v>
      </c>
      <c r="R8" s="1113"/>
      <c r="S8" s="1113"/>
      <c r="T8" s="1113"/>
      <c r="U8" s="1113"/>
      <c r="V8" s="1113">
        <v>362</v>
      </c>
      <c r="W8" s="1113"/>
      <c r="X8" s="1113"/>
      <c r="Y8" s="1113"/>
      <c r="Z8" s="1113"/>
      <c r="AA8" s="1113">
        <v>96</v>
      </c>
      <c r="AB8" s="1113"/>
      <c r="AC8" s="1113"/>
      <c r="AD8" s="1113"/>
      <c r="AE8" s="1114"/>
      <c r="AF8" s="1088">
        <v>50</v>
      </c>
      <c r="AG8" s="1089"/>
      <c r="AH8" s="1089"/>
      <c r="AI8" s="1089"/>
      <c r="AJ8" s="1090"/>
      <c r="AK8" s="1155">
        <v>150</v>
      </c>
      <c r="AL8" s="1156"/>
      <c r="AM8" s="1156"/>
      <c r="AN8" s="1156"/>
      <c r="AO8" s="1156"/>
      <c r="AP8" s="1156">
        <v>1901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567</v>
      </c>
      <c r="BT8" s="1084"/>
      <c r="BU8" s="1084"/>
      <c r="BV8" s="1084"/>
      <c r="BW8" s="1084"/>
      <c r="BX8" s="1084"/>
      <c r="BY8" s="1084"/>
      <c r="BZ8" s="1084"/>
      <c r="CA8" s="1084"/>
      <c r="CB8" s="1084"/>
      <c r="CC8" s="1084"/>
      <c r="CD8" s="1084"/>
      <c r="CE8" s="1084"/>
      <c r="CF8" s="1084"/>
      <c r="CG8" s="1085"/>
      <c r="CH8" s="1058">
        <v>-14</v>
      </c>
      <c r="CI8" s="1059"/>
      <c r="CJ8" s="1059"/>
      <c r="CK8" s="1059"/>
      <c r="CL8" s="1060"/>
      <c r="CM8" s="1058">
        <v>35</v>
      </c>
      <c r="CN8" s="1059"/>
      <c r="CO8" s="1059"/>
      <c r="CP8" s="1059"/>
      <c r="CQ8" s="1060"/>
      <c r="CR8" s="1058">
        <v>47</v>
      </c>
      <c r="CS8" s="1059"/>
      <c r="CT8" s="1059"/>
      <c r="CU8" s="1059"/>
      <c r="CV8" s="1060"/>
      <c r="CW8" s="1058" t="s">
        <v>574</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19648</v>
      </c>
      <c r="R23" s="1138"/>
      <c r="S23" s="1138"/>
      <c r="T23" s="1138"/>
      <c r="U23" s="1138"/>
      <c r="V23" s="1138">
        <v>17950</v>
      </c>
      <c r="W23" s="1138"/>
      <c r="X23" s="1138"/>
      <c r="Y23" s="1138"/>
      <c r="Z23" s="1138"/>
      <c r="AA23" s="1138">
        <v>1698</v>
      </c>
      <c r="AB23" s="1138"/>
      <c r="AC23" s="1138"/>
      <c r="AD23" s="1138"/>
      <c r="AE23" s="1139"/>
      <c r="AF23" s="1140">
        <v>1563</v>
      </c>
      <c r="AG23" s="1138"/>
      <c r="AH23" s="1138"/>
      <c r="AI23" s="1138"/>
      <c r="AJ23" s="1141"/>
      <c r="AK23" s="1142"/>
      <c r="AL23" s="1143"/>
      <c r="AM23" s="1143"/>
      <c r="AN23" s="1143"/>
      <c r="AO23" s="1143"/>
      <c r="AP23" s="1138">
        <v>17223</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5342</v>
      </c>
      <c r="R28" s="1123"/>
      <c r="S28" s="1123"/>
      <c r="T28" s="1123"/>
      <c r="U28" s="1123"/>
      <c r="V28" s="1123">
        <v>4867</v>
      </c>
      <c r="W28" s="1123"/>
      <c r="X28" s="1123"/>
      <c r="Y28" s="1123"/>
      <c r="Z28" s="1123"/>
      <c r="AA28" s="1123">
        <v>475</v>
      </c>
      <c r="AB28" s="1123"/>
      <c r="AC28" s="1123"/>
      <c r="AD28" s="1123"/>
      <c r="AE28" s="1124"/>
      <c r="AF28" s="1125">
        <v>475</v>
      </c>
      <c r="AG28" s="1123"/>
      <c r="AH28" s="1123"/>
      <c r="AI28" s="1123"/>
      <c r="AJ28" s="1126"/>
      <c r="AK28" s="1127">
        <v>253</v>
      </c>
      <c r="AL28" s="1115"/>
      <c r="AM28" s="1115"/>
      <c r="AN28" s="1115"/>
      <c r="AO28" s="1115"/>
      <c r="AP28" s="1115" t="s">
        <v>568</v>
      </c>
      <c r="AQ28" s="1115"/>
      <c r="AR28" s="1115"/>
      <c r="AS28" s="1115"/>
      <c r="AT28" s="1115"/>
      <c r="AU28" s="1115" t="s">
        <v>569</v>
      </c>
      <c r="AV28" s="1115"/>
      <c r="AW28" s="1115"/>
      <c r="AX28" s="1115"/>
      <c r="AY28" s="1115"/>
      <c r="AZ28" s="1116" t="s">
        <v>570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2967</v>
      </c>
      <c r="R29" s="1113"/>
      <c r="S29" s="1113"/>
      <c r="T29" s="1113"/>
      <c r="U29" s="1113"/>
      <c r="V29" s="1113">
        <v>2766</v>
      </c>
      <c r="W29" s="1113"/>
      <c r="X29" s="1113"/>
      <c r="Y29" s="1113"/>
      <c r="Z29" s="1113"/>
      <c r="AA29" s="1113">
        <v>201</v>
      </c>
      <c r="AB29" s="1113"/>
      <c r="AC29" s="1113"/>
      <c r="AD29" s="1113"/>
      <c r="AE29" s="1114"/>
      <c r="AF29" s="1088">
        <v>201</v>
      </c>
      <c r="AG29" s="1089"/>
      <c r="AH29" s="1089"/>
      <c r="AI29" s="1089"/>
      <c r="AJ29" s="1090"/>
      <c r="AK29" s="1049">
        <v>443</v>
      </c>
      <c r="AL29" s="1040"/>
      <c r="AM29" s="1040"/>
      <c r="AN29" s="1040"/>
      <c r="AO29" s="1040"/>
      <c r="AP29" s="1040" t="s">
        <v>568</v>
      </c>
      <c r="AQ29" s="1040"/>
      <c r="AR29" s="1040"/>
      <c r="AS29" s="1040"/>
      <c r="AT29" s="1040"/>
      <c r="AU29" s="1040" t="s">
        <v>568</v>
      </c>
      <c r="AV29" s="1040"/>
      <c r="AW29" s="1040"/>
      <c r="AX29" s="1040"/>
      <c r="AY29" s="1040"/>
      <c r="AZ29" s="1040" t="s">
        <v>568</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402</v>
      </c>
      <c r="R30" s="1113"/>
      <c r="S30" s="1113"/>
      <c r="T30" s="1113"/>
      <c r="U30" s="1113"/>
      <c r="V30" s="1113">
        <v>398</v>
      </c>
      <c r="W30" s="1113"/>
      <c r="X30" s="1113"/>
      <c r="Y30" s="1113"/>
      <c r="Z30" s="1113"/>
      <c r="AA30" s="1113">
        <v>4</v>
      </c>
      <c r="AB30" s="1113"/>
      <c r="AC30" s="1113"/>
      <c r="AD30" s="1113"/>
      <c r="AE30" s="1114"/>
      <c r="AF30" s="1088">
        <v>4</v>
      </c>
      <c r="AG30" s="1089"/>
      <c r="AH30" s="1089"/>
      <c r="AI30" s="1089"/>
      <c r="AJ30" s="1090"/>
      <c r="AK30" s="1049">
        <v>98</v>
      </c>
      <c r="AL30" s="1040"/>
      <c r="AM30" s="1040"/>
      <c r="AN30" s="1040"/>
      <c r="AO30" s="1040"/>
      <c r="AP30" s="1040" t="s">
        <v>568</v>
      </c>
      <c r="AQ30" s="1040"/>
      <c r="AR30" s="1040"/>
      <c r="AS30" s="1040"/>
      <c r="AT30" s="1040"/>
      <c r="AU30" s="1040" t="s">
        <v>568</v>
      </c>
      <c r="AV30" s="1040"/>
      <c r="AW30" s="1040"/>
      <c r="AX30" s="1040"/>
      <c r="AY30" s="1040"/>
      <c r="AZ30" s="1040" t="s">
        <v>568</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795</v>
      </c>
      <c r="R31" s="1113"/>
      <c r="S31" s="1113"/>
      <c r="T31" s="1113"/>
      <c r="U31" s="1113"/>
      <c r="V31" s="1113">
        <v>714</v>
      </c>
      <c r="W31" s="1113"/>
      <c r="X31" s="1113"/>
      <c r="Y31" s="1113"/>
      <c r="Z31" s="1113"/>
      <c r="AA31" s="1113">
        <v>81</v>
      </c>
      <c r="AB31" s="1113"/>
      <c r="AC31" s="1113"/>
      <c r="AD31" s="1113"/>
      <c r="AE31" s="1114"/>
      <c r="AF31" s="1088">
        <v>1950</v>
      </c>
      <c r="AG31" s="1089"/>
      <c r="AH31" s="1089"/>
      <c r="AI31" s="1089"/>
      <c r="AJ31" s="1090"/>
      <c r="AK31" s="1049">
        <v>147</v>
      </c>
      <c r="AL31" s="1040"/>
      <c r="AM31" s="1040"/>
      <c r="AN31" s="1040"/>
      <c r="AO31" s="1040"/>
      <c r="AP31" s="1040">
        <v>5348</v>
      </c>
      <c r="AQ31" s="1040"/>
      <c r="AR31" s="1040"/>
      <c r="AS31" s="1040"/>
      <c r="AT31" s="1040"/>
      <c r="AU31" s="1040">
        <v>214</v>
      </c>
      <c r="AV31" s="1040"/>
      <c r="AW31" s="1040"/>
      <c r="AX31" s="1040"/>
      <c r="AY31" s="1040"/>
      <c r="AZ31" s="1040" t="s">
        <v>568</v>
      </c>
      <c r="BA31" s="1040"/>
      <c r="BB31" s="1040"/>
      <c r="BC31" s="1040"/>
      <c r="BD31" s="1040"/>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1266</v>
      </c>
      <c r="R32" s="1113"/>
      <c r="S32" s="1113"/>
      <c r="T32" s="1113"/>
      <c r="U32" s="1113"/>
      <c r="V32" s="1113">
        <v>1132</v>
      </c>
      <c r="W32" s="1113"/>
      <c r="X32" s="1113"/>
      <c r="Y32" s="1113"/>
      <c r="Z32" s="1113"/>
      <c r="AA32" s="1113">
        <v>134</v>
      </c>
      <c r="AB32" s="1113"/>
      <c r="AC32" s="1113"/>
      <c r="AD32" s="1113"/>
      <c r="AE32" s="1114"/>
      <c r="AF32" s="1088">
        <v>134</v>
      </c>
      <c r="AG32" s="1089"/>
      <c r="AH32" s="1089"/>
      <c r="AI32" s="1089"/>
      <c r="AJ32" s="1090"/>
      <c r="AK32" s="1049">
        <v>479</v>
      </c>
      <c r="AL32" s="1040"/>
      <c r="AM32" s="1040"/>
      <c r="AN32" s="1040"/>
      <c r="AO32" s="1040"/>
      <c r="AP32" s="1040">
        <v>5816</v>
      </c>
      <c r="AQ32" s="1040"/>
      <c r="AR32" s="1040"/>
      <c r="AS32" s="1040"/>
      <c r="AT32" s="1040"/>
      <c r="AU32" s="1040">
        <v>5427</v>
      </c>
      <c r="AV32" s="1040"/>
      <c r="AW32" s="1040"/>
      <c r="AX32" s="1040"/>
      <c r="AY32" s="1040"/>
      <c r="AZ32" s="1040" t="s">
        <v>568</v>
      </c>
      <c r="BA32" s="1040"/>
      <c r="BB32" s="1040"/>
      <c r="BC32" s="1040"/>
      <c r="BD32" s="1040"/>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582</v>
      </c>
      <c r="C33" s="1107"/>
      <c r="D33" s="1107"/>
      <c r="E33" s="1107"/>
      <c r="F33" s="1107"/>
      <c r="G33" s="1107"/>
      <c r="H33" s="1107"/>
      <c r="I33" s="1107"/>
      <c r="J33" s="1107"/>
      <c r="K33" s="1107"/>
      <c r="L33" s="1107"/>
      <c r="M33" s="1107"/>
      <c r="N33" s="1107"/>
      <c r="O33" s="1107"/>
      <c r="P33" s="1108"/>
      <c r="Q33" s="1112">
        <v>50</v>
      </c>
      <c r="R33" s="1113"/>
      <c r="S33" s="1113"/>
      <c r="T33" s="1113"/>
      <c r="U33" s="1113"/>
      <c r="V33" s="1113">
        <v>43</v>
      </c>
      <c r="W33" s="1113"/>
      <c r="X33" s="1113"/>
      <c r="Y33" s="1113"/>
      <c r="Z33" s="1113"/>
      <c r="AA33" s="1113">
        <v>7</v>
      </c>
      <c r="AB33" s="1113"/>
      <c r="AC33" s="1113"/>
      <c r="AD33" s="1113"/>
      <c r="AE33" s="1114"/>
      <c r="AF33" s="1088">
        <v>7</v>
      </c>
      <c r="AG33" s="1089"/>
      <c r="AH33" s="1089"/>
      <c r="AI33" s="1089"/>
      <c r="AJ33" s="1090"/>
      <c r="AK33" s="1049">
        <v>33</v>
      </c>
      <c r="AL33" s="1040"/>
      <c r="AM33" s="1040"/>
      <c r="AN33" s="1040"/>
      <c r="AO33" s="1040"/>
      <c r="AP33" s="1040">
        <v>215</v>
      </c>
      <c r="AQ33" s="1040"/>
      <c r="AR33" s="1040"/>
      <c r="AS33" s="1040"/>
      <c r="AT33" s="1040"/>
      <c r="AU33" s="1040">
        <v>214</v>
      </c>
      <c r="AV33" s="1040"/>
      <c r="AW33" s="1040"/>
      <c r="AX33" s="1040"/>
      <c r="AY33" s="1040"/>
      <c r="AZ33" s="1040" t="s">
        <v>568</v>
      </c>
      <c r="BA33" s="1040"/>
      <c r="BB33" s="1040"/>
      <c r="BC33" s="1040"/>
      <c r="BD33" s="1040"/>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2771</v>
      </c>
      <c r="AG63" s="1028"/>
      <c r="AH63" s="1028"/>
      <c r="AI63" s="1028"/>
      <c r="AJ63" s="1099"/>
      <c r="AK63" s="1100"/>
      <c r="AL63" s="1032"/>
      <c r="AM63" s="1032"/>
      <c r="AN63" s="1032"/>
      <c r="AO63" s="1032"/>
      <c r="AP63" s="1028">
        <v>11379</v>
      </c>
      <c r="AQ63" s="1028"/>
      <c r="AR63" s="1028"/>
      <c r="AS63" s="1028"/>
      <c r="AT63" s="1028"/>
      <c r="AU63" s="1028">
        <v>5855</v>
      </c>
      <c r="AV63" s="1028"/>
      <c r="AW63" s="1028"/>
      <c r="AX63" s="1028"/>
      <c r="AY63" s="1028"/>
      <c r="AZ63" s="1094"/>
      <c r="BA63" s="1094"/>
      <c r="BB63" s="1094"/>
      <c r="BC63" s="1094"/>
      <c r="BD63" s="1094"/>
      <c r="BE63" s="1029"/>
      <c r="BF63" s="1029"/>
      <c r="BG63" s="1029"/>
      <c r="BH63" s="1029"/>
      <c r="BI63" s="1030"/>
      <c r="BJ63" s="1095" t="s">
        <v>167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388</v>
      </c>
      <c r="W66" s="1071"/>
      <c r="X66" s="1071"/>
      <c r="Y66" s="1071"/>
      <c r="Z66" s="1072"/>
      <c r="AA66" s="1070" t="s">
        <v>407</v>
      </c>
      <c r="AB66" s="1071"/>
      <c r="AC66" s="1071"/>
      <c r="AD66" s="1071"/>
      <c r="AE66" s="1072"/>
      <c r="AF66" s="1076" t="s">
        <v>408</v>
      </c>
      <c r="AG66" s="1077"/>
      <c r="AH66" s="1077"/>
      <c r="AI66" s="1077"/>
      <c r="AJ66" s="1078"/>
      <c r="AK66" s="1070" t="s">
        <v>391</v>
      </c>
      <c r="AL66" s="1065"/>
      <c r="AM66" s="1065"/>
      <c r="AN66" s="1065"/>
      <c r="AO66" s="1066"/>
      <c r="AP66" s="1070" t="s">
        <v>392</v>
      </c>
      <c r="AQ66" s="1071"/>
      <c r="AR66" s="1071"/>
      <c r="AS66" s="1071"/>
      <c r="AT66" s="1072"/>
      <c r="AU66" s="1070" t="s">
        <v>409</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4293</v>
      </c>
      <c r="R68" s="1051"/>
      <c r="S68" s="1051"/>
      <c r="T68" s="1051"/>
      <c r="U68" s="1051"/>
      <c r="V68" s="1051">
        <v>4173</v>
      </c>
      <c r="W68" s="1051"/>
      <c r="X68" s="1051"/>
      <c r="Y68" s="1051"/>
      <c r="Z68" s="1051"/>
      <c r="AA68" s="1051">
        <v>120</v>
      </c>
      <c r="AB68" s="1051"/>
      <c r="AC68" s="1051"/>
      <c r="AD68" s="1051"/>
      <c r="AE68" s="1051"/>
      <c r="AF68" s="1051">
        <v>116</v>
      </c>
      <c r="AG68" s="1051"/>
      <c r="AH68" s="1051"/>
      <c r="AI68" s="1051"/>
      <c r="AJ68" s="1051"/>
      <c r="AK68" s="1051">
        <v>100</v>
      </c>
      <c r="AL68" s="1051"/>
      <c r="AM68" s="1051"/>
      <c r="AN68" s="1051"/>
      <c r="AO68" s="1051"/>
      <c r="AP68" s="1051">
        <v>826</v>
      </c>
      <c r="AQ68" s="1051"/>
      <c r="AR68" s="1051"/>
      <c r="AS68" s="1051"/>
      <c r="AT68" s="1051"/>
      <c r="AU68" s="1051">
        <v>295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454</v>
      </c>
      <c r="R69" s="1040"/>
      <c r="S69" s="1040"/>
      <c r="T69" s="1040"/>
      <c r="U69" s="1040"/>
      <c r="V69" s="1040">
        <v>453</v>
      </c>
      <c r="W69" s="1040"/>
      <c r="X69" s="1040"/>
      <c r="Y69" s="1040"/>
      <c r="Z69" s="1040"/>
      <c r="AA69" s="1040">
        <v>1</v>
      </c>
      <c r="AB69" s="1040"/>
      <c r="AC69" s="1040"/>
      <c r="AD69" s="1040"/>
      <c r="AE69" s="1040"/>
      <c r="AF69" s="1040">
        <v>1</v>
      </c>
      <c r="AG69" s="1040"/>
      <c r="AH69" s="1040"/>
      <c r="AI69" s="1040"/>
      <c r="AJ69" s="1040"/>
      <c r="AK69" s="1040">
        <v>449</v>
      </c>
      <c r="AL69" s="1040"/>
      <c r="AM69" s="1040"/>
      <c r="AN69" s="1040"/>
      <c r="AO69" s="1040"/>
      <c r="AP69" s="1040" t="s">
        <v>571</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9457</v>
      </c>
      <c r="R70" s="1040"/>
      <c r="S70" s="1040"/>
      <c r="T70" s="1040"/>
      <c r="U70" s="1040"/>
      <c r="V70" s="1040">
        <v>9295</v>
      </c>
      <c r="W70" s="1040"/>
      <c r="X70" s="1040"/>
      <c r="Y70" s="1040"/>
      <c r="Z70" s="1040"/>
      <c r="AA70" s="1040">
        <v>162</v>
      </c>
      <c r="AB70" s="1040"/>
      <c r="AC70" s="1040"/>
      <c r="AD70" s="1040"/>
      <c r="AE70" s="1040"/>
      <c r="AF70" s="1040">
        <v>162</v>
      </c>
      <c r="AG70" s="1040"/>
      <c r="AH70" s="1040"/>
      <c r="AI70" s="1040"/>
      <c r="AJ70" s="1040"/>
      <c r="AK70" s="1040">
        <v>7</v>
      </c>
      <c r="AL70" s="1040"/>
      <c r="AM70" s="1040"/>
      <c r="AN70" s="1040"/>
      <c r="AO70" s="1040"/>
      <c r="AP70" s="1040" t="s">
        <v>568</v>
      </c>
      <c r="AQ70" s="1040"/>
      <c r="AR70" s="1040"/>
      <c r="AS70" s="1040"/>
      <c r="AT70" s="1040"/>
      <c r="AU70" s="1040" t="s">
        <v>568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22</v>
      </c>
      <c r="R71" s="1040"/>
      <c r="S71" s="1040"/>
      <c r="T71" s="1040"/>
      <c r="U71" s="1040"/>
      <c r="V71" s="1040">
        <v>16</v>
      </c>
      <c r="W71" s="1040"/>
      <c r="X71" s="1040"/>
      <c r="Y71" s="1040"/>
      <c r="Z71" s="1040"/>
      <c r="AA71" s="1040">
        <v>6</v>
      </c>
      <c r="AB71" s="1040"/>
      <c r="AC71" s="1040"/>
      <c r="AD71" s="1040"/>
      <c r="AE71" s="1040"/>
      <c r="AF71" s="1040">
        <v>6</v>
      </c>
      <c r="AG71" s="1040"/>
      <c r="AH71" s="1040"/>
      <c r="AI71" s="1040"/>
      <c r="AJ71" s="1040"/>
      <c r="AK71" s="1040">
        <v>6</v>
      </c>
      <c r="AL71" s="1040"/>
      <c r="AM71" s="1040"/>
      <c r="AN71" s="1040"/>
      <c r="AO71" s="1040"/>
      <c r="AP71" s="1040" t="s">
        <v>568</v>
      </c>
      <c r="AQ71" s="1040"/>
      <c r="AR71" s="1040"/>
      <c r="AS71" s="1040"/>
      <c r="AT71" s="1040"/>
      <c r="AU71" s="1040" t="s">
        <v>568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564</v>
      </c>
      <c r="C72" s="1044"/>
      <c r="D72" s="1044"/>
      <c r="E72" s="1044"/>
      <c r="F72" s="1044"/>
      <c r="G72" s="1044"/>
      <c r="H72" s="1044"/>
      <c r="I72" s="1044"/>
      <c r="J72" s="1044"/>
      <c r="K72" s="1044"/>
      <c r="L72" s="1044"/>
      <c r="M72" s="1044"/>
      <c r="N72" s="1044"/>
      <c r="O72" s="1044"/>
      <c r="P72" s="1045"/>
      <c r="Q72" s="1046">
        <v>197</v>
      </c>
      <c r="R72" s="1040"/>
      <c r="S72" s="1040"/>
      <c r="T72" s="1040"/>
      <c r="U72" s="1040"/>
      <c r="V72" s="1040">
        <v>185</v>
      </c>
      <c r="W72" s="1040"/>
      <c r="X72" s="1040"/>
      <c r="Y72" s="1040"/>
      <c r="Z72" s="1040"/>
      <c r="AA72" s="1040">
        <v>12</v>
      </c>
      <c r="AB72" s="1040"/>
      <c r="AC72" s="1040"/>
      <c r="AD72" s="1040"/>
      <c r="AE72" s="1040"/>
      <c r="AF72" s="1040">
        <v>12</v>
      </c>
      <c r="AG72" s="1040"/>
      <c r="AH72" s="1040"/>
      <c r="AI72" s="1040"/>
      <c r="AJ72" s="1040"/>
      <c r="AK72" s="1040">
        <v>0</v>
      </c>
      <c r="AL72" s="1040"/>
      <c r="AM72" s="1040"/>
      <c r="AN72" s="1040"/>
      <c r="AO72" s="1040"/>
      <c r="AP72" s="1040" t="s">
        <v>568</v>
      </c>
      <c r="AQ72" s="1040"/>
      <c r="AR72" s="1040"/>
      <c r="AS72" s="1040"/>
      <c r="AT72" s="1040"/>
      <c r="AU72" s="1040" t="s">
        <v>568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565</v>
      </c>
      <c r="C73" s="1044"/>
      <c r="D73" s="1044"/>
      <c r="E73" s="1044"/>
      <c r="F73" s="1044"/>
      <c r="G73" s="1044"/>
      <c r="H73" s="1044"/>
      <c r="I73" s="1044"/>
      <c r="J73" s="1044"/>
      <c r="K73" s="1044"/>
      <c r="L73" s="1044"/>
      <c r="M73" s="1044"/>
      <c r="N73" s="1044"/>
      <c r="O73" s="1044"/>
      <c r="P73" s="1045"/>
      <c r="Q73" s="1046">
        <v>211751</v>
      </c>
      <c r="R73" s="1040"/>
      <c r="S73" s="1040"/>
      <c r="T73" s="1040"/>
      <c r="U73" s="1040"/>
      <c r="V73" s="1040">
        <v>202550</v>
      </c>
      <c r="W73" s="1040"/>
      <c r="X73" s="1040"/>
      <c r="Y73" s="1040"/>
      <c r="Z73" s="1040"/>
      <c r="AA73" s="1040">
        <v>9201</v>
      </c>
      <c r="AB73" s="1040"/>
      <c r="AC73" s="1040"/>
      <c r="AD73" s="1040"/>
      <c r="AE73" s="1040"/>
      <c r="AF73" s="1040">
        <v>9201</v>
      </c>
      <c r="AG73" s="1040"/>
      <c r="AH73" s="1040"/>
      <c r="AI73" s="1040"/>
      <c r="AJ73" s="1040"/>
      <c r="AK73" s="1040" t="s">
        <v>568</v>
      </c>
      <c r="AL73" s="1040"/>
      <c r="AM73" s="1040"/>
      <c r="AN73" s="1040"/>
      <c r="AO73" s="1040"/>
      <c r="AP73" s="1040" t="s">
        <v>568</v>
      </c>
      <c r="AQ73" s="1040"/>
      <c r="AR73" s="1040"/>
      <c r="AS73" s="1040"/>
      <c r="AT73" s="1040"/>
      <c r="AU73" s="1040" t="s">
        <v>568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9498</v>
      </c>
      <c r="AG88" s="1028"/>
      <c r="AH88" s="1028"/>
      <c r="AI88" s="1028"/>
      <c r="AJ88" s="1028"/>
      <c r="AK88" s="1032"/>
      <c r="AL88" s="1032"/>
      <c r="AM88" s="1032"/>
      <c r="AN88" s="1032"/>
      <c r="AO88" s="1032"/>
      <c r="AP88" s="1028">
        <v>826</v>
      </c>
      <c r="AQ88" s="1028"/>
      <c r="AR88" s="1028"/>
      <c r="AS88" s="1028"/>
      <c r="AT88" s="1028"/>
      <c r="AU88" s="1028">
        <v>295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300</v>
      </c>
      <c r="AG109" s="963"/>
      <c r="AH109" s="963"/>
      <c r="AI109" s="963"/>
      <c r="AJ109" s="964"/>
      <c r="AK109" s="965" t="s">
        <v>299</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300</v>
      </c>
      <c r="BW109" s="963"/>
      <c r="BX109" s="963"/>
      <c r="BY109" s="963"/>
      <c r="BZ109" s="964"/>
      <c r="CA109" s="965" t="s">
        <v>299</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300</v>
      </c>
      <c r="DM109" s="963"/>
      <c r="DN109" s="963"/>
      <c r="DO109" s="963"/>
      <c r="DP109" s="964"/>
      <c r="DQ109" s="965" t="s">
        <v>299</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1753004</v>
      </c>
      <c r="AB110" s="956"/>
      <c r="AC110" s="956"/>
      <c r="AD110" s="956"/>
      <c r="AE110" s="957"/>
      <c r="AF110" s="958">
        <v>1734268</v>
      </c>
      <c r="AG110" s="956"/>
      <c r="AH110" s="956"/>
      <c r="AI110" s="956"/>
      <c r="AJ110" s="957"/>
      <c r="AK110" s="958">
        <v>1837939</v>
      </c>
      <c r="AL110" s="956"/>
      <c r="AM110" s="956"/>
      <c r="AN110" s="956"/>
      <c r="AO110" s="957"/>
      <c r="AP110" s="959">
        <v>20.3</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17192194</v>
      </c>
      <c r="BR110" s="903"/>
      <c r="BS110" s="903"/>
      <c r="BT110" s="903"/>
      <c r="BU110" s="903"/>
      <c r="BV110" s="903">
        <v>17738095</v>
      </c>
      <c r="BW110" s="903"/>
      <c r="BX110" s="903"/>
      <c r="BY110" s="903"/>
      <c r="BZ110" s="903"/>
      <c r="CA110" s="903">
        <v>17222936</v>
      </c>
      <c r="CB110" s="903"/>
      <c r="CC110" s="903"/>
      <c r="CD110" s="903"/>
      <c r="CE110" s="903"/>
      <c r="CF110" s="927">
        <v>189.9</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167</v>
      </c>
      <c r="DM110" s="903"/>
      <c r="DN110" s="903"/>
      <c r="DO110" s="903"/>
      <c r="DP110" s="903"/>
      <c r="DQ110" s="903" t="s">
        <v>426</v>
      </c>
      <c r="DR110" s="903"/>
      <c r="DS110" s="903"/>
      <c r="DT110" s="903"/>
      <c r="DU110" s="903"/>
      <c r="DV110" s="904" t="s">
        <v>167</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426</v>
      </c>
      <c r="AG111" s="984"/>
      <c r="AH111" s="984"/>
      <c r="AI111" s="984"/>
      <c r="AJ111" s="985"/>
      <c r="AK111" s="986" t="s">
        <v>167</v>
      </c>
      <c r="AL111" s="984"/>
      <c r="AM111" s="984"/>
      <c r="AN111" s="984"/>
      <c r="AO111" s="985"/>
      <c r="AP111" s="987" t="s">
        <v>426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15886</v>
      </c>
      <c r="BR111" s="875"/>
      <c r="BS111" s="875"/>
      <c r="BT111" s="875"/>
      <c r="BU111" s="875"/>
      <c r="BV111" s="875">
        <v>5963</v>
      </c>
      <c r="BW111" s="875"/>
      <c r="BX111" s="875"/>
      <c r="BY111" s="875"/>
      <c r="BZ111" s="875"/>
      <c r="CA111" s="875">
        <v>2136</v>
      </c>
      <c r="CB111" s="875"/>
      <c r="CC111" s="875"/>
      <c r="CD111" s="875"/>
      <c r="CE111" s="875"/>
      <c r="CF111" s="936">
        <v>0</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426</v>
      </c>
      <c r="DH111" s="875"/>
      <c r="DI111" s="875"/>
      <c r="DJ111" s="875"/>
      <c r="DK111" s="875"/>
      <c r="DL111" s="875" t="s">
        <v>167</v>
      </c>
      <c r="DM111" s="875"/>
      <c r="DN111" s="875"/>
      <c r="DO111" s="875"/>
      <c r="DP111" s="875"/>
      <c r="DQ111" s="875" t="s">
        <v>426</v>
      </c>
      <c r="DR111" s="875"/>
      <c r="DS111" s="875"/>
      <c r="DT111" s="875"/>
      <c r="DU111" s="875"/>
      <c r="DV111" s="852" t="s">
        <v>430</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430</v>
      </c>
      <c r="AL112" s="838"/>
      <c r="AM112" s="838"/>
      <c r="AN112" s="838"/>
      <c r="AO112" s="839"/>
      <c r="AP112" s="885" t="s">
        <v>433</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6235572</v>
      </c>
      <c r="BR112" s="875"/>
      <c r="BS112" s="875"/>
      <c r="BT112" s="875"/>
      <c r="BU112" s="875"/>
      <c r="BV112" s="875">
        <v>6167953</v>
      </c>
      <c r="BW112" s="875"/>
      <c r="BX112" s="875"/>
      <c r="BY112" s="875"/>
      <c r="BZ112" s="875"/>
      <c r="CA112" s="875">
        <v>5815081</v>
      </c>
      <c r="CB112" s="875"/>
      <c r="CC112" s="875"/>
      <c r="CD112" s="875"/>
      <c r="CE112" s="875"/>
      <c r="CF112" s="936">
        <v>64.099999999999994</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426</v>
      </c>
      <c r="DM112" s="875"/>
      <c r="DN112" s="875"/>
      <c r="DO112" s="875"/>
      <c r="DP112" s="875"/>
      <c r="DQ112" s="875" t="s">
        <v>426</v>
      </c>
      <c r="DR112" s="875"/>
      <c r="DS112" s="875"/>
      <c r="DT112" s="875"/>
      <c r="DU112" s="875"/>
      <c r="DV112" s="852" t="s">
        <v>433</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483667</v>
      </c>
      <c r="AB113" s="984"/>
      <c r="AC113" s="984"/>
      <c r="AD113" s="984"/>
      <c r="AE113" s="985"/>
      <c r="AF113" s="986">
        <v>467832</v>
      </c>
      <c r="AG113" s="984"/>
      <c r="AH113" s="984"/>
      <c r="AI113" s="984"/>
      <c r="AJ113" s="985"/>
      <c r="AK113" s="986">
        <v>437982</v>
      </c>
      <c r="AL113" s="984"/>
      <c r="AM113" s="984"/>
      <c r="AN113" s="984"/>
      <c r="AO113" s="985"/>
      <c r="AP113" s="987">
        <v>4.8</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321978</v>
      </c>
      <c r="BR113" s="875"/>
      <c r="BS113" s="875"/>
      <c r="BT113" s="875"/>
      <c r="BU113" s="875"/>
      <c r="BV113" s="875">
        <v>299418</v>
      </c>
      <c r="BW113" s="875"/>
      <c r="BX113" s="875"/>
      <c r="BY113" s="875"/>
      <c r="BZ113" s="875"/>
      <c r="CA113" s="875">
        <v>294569</v>
      </c>
      <c r="CB113" s="875"/>
      <c r="CC113" s="875"/>
      <c r="CD113" s="875"/>
      <c r="CE113" s="875"/>
      <c r="CF113" s="936">
        <v>3.2</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426</v>
      </c>
      <c r="DM113" s="838"/>
      <c r="DN113" s="838"/>
      <c r="DO113" s="838"/>
      <c r="DP113" s="839"/>
      <c r="DQ113" s="840" t="s">
        <v>426</v>
      </c>
      <c r="DR113" s="838"/>
      <c r="DS113" s="838"/>
      <c r="DT113" s="838"/>
      <c r="DU113" s="839"/>
      <c r="DV113" s="885" t="s">
        <v>167</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55442</v>
      </c>
      <c r="AB114" s="838"/>
      <c r="AC114" s="838"/>
      <c r="AD114" s="838"/>
      <c r="AE114" s="839"/>
      <c r="AF114" s="840">
        <v>49108</v>
      </c>
      <c r="AG114" s="838"/>
      <c r="AH114" s="838"/>
      <c r="AI114" s="838"/>
      <c r="AJ114" s="839"/>
      <c r="AK114" s="840">
        <v>41173</v>
      </c>
      <c r="AL114" s="838"/>
      <c r="AM114" s="838"/>
      <c r="AN114" s="838"/>
      <c r="AO114" s="839"/>
      <c r="AP114" s="885">
        <v>0.5</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2394365</v>
      </c>
      <c r="BR114" s="875"/>
      <c r="BS114" s="875"/>
      <c r="BT114" s="875"/>
      <c r="BU114" s="875"/>
      <c r="BV114" s="875">
        <v>2302004</v>
      </c>
      <c r="BW114" s="875"/>
      <c r="BX114" s="875"/>
      <c r="BY114" s="875"/>
      <c r="BZ114" s="875"/>
      <c r="CA114" s="875">
        <v>2239806</v>
      </c>
      <c r="CB114" s="875"/>
      <c r="CC114" s="875"/>
      <c r="CD114" s="875"/>
      <c r="CE114" s="875"/>
      <c r="CF114" s="936">
        <v>24.7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167</v>
      </c>
      <c r="DM114" s="838"/>
      <c r="DN114" s="838"/>
      <c r="DO114" s="838"/>
      <c r="DP114" s="839"/>
      <c r="DQ114" s="840" t="s">
        <v>167</v>
      </c>
      <c r="DR114" s="838"/>
      <c r="DS114" s="838"/>
      <c r="DT114" s="838"/>
      <c r="DU114" s="839"/>
      <c r="DV114" s="885" t="s">
        <v>167</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11545</v>
      </c>
      <c r="AB115" s="984"/>
      <c r="AC115" s="984"/>
      <c r="AD115" s="984"/>
      <c r="AE115" s="985"/>
      <c r="AF115" s="986">
        <v>9544</v>
      </c>
      <c r="AG115" s="984"/>
      <c r="AH115" s="984"/>
      <c r="AI115" s="984"/>
      <c r="AJ115" s="985"/>
      <c r="AK115" s="986">
        <v>3827</v>
      </c>
      <c r="AL115" s="984"/>
      <c r="AM115" s="984"/>
      <c r="AN115" s="984"/>
      <c r="AO115" s="985"/>
      <c r="AP115" s="987">
        <v>0</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167</v>
      </c>
      <c r="BW115" s="875"/>
      <c r="BX115" s="875"/>
      <c r="BY115" s="875"/>
      <c r="BZ115" s="875"/>
      <c r="CA115" s="875" t="s">
        <v>426</v>
      </c>
      <c r="CB115" s="875"/>
      <c r="CC115" s="875"/>
      <c r="CD115" s="875"/>
      <c r="CE115" s="875"/>
      <c r="CF115" s="936" t="s">
        <v>167</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430</v>
      </c>
      <c r="DM115" s="838"/>
      <c r="DN115" s="838"/>
      <c r="DO115" s="838"/>
      <c r="DP115" s="839"/>
      <c r="DQ115" s="840" t="s">
        <v>167</v>
      </c>
      <c r="DR115" s="838"/>
      <c r="DS115" s="838"/>
      <c r="DT115" s="838"/>
      <c r="DU115" s="839"/>
      <c r="DV115" s="885" t="s">
        <v>167</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167</v>
      </c>
      <c r="AB116" s="838"/>
      <c r="AC116" s="838"/>
      <c r="AD116" s="838"/>
      <c r="AE116" s="839"/>
      <c r="AF116" s="840" t="s">
        <v>167</v>
      </c>
      <c r="AG116" s="838"/>
      <c r="AH116" s="838"/>
      <c r="AI116" s="838"/>
      <c r="AJ116" s="839"/>
      <c r="AK116" s="840" t="s">
        <v>167</v>
      </c>
      <c r="AL116" s="838"/>
      <c r="AM116" s="838"/>
      <c r="AN116" s="838"/>
      <c r="AO116" s="839"/>
      <c r="AP116" s="885" t="s">
        <v>167</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167</v>
      </c>
      <c r="DM116" s="838"/>
      <c r="DN116" s="838"/>
      <c r="DO116" s="838"/>
      <c r="DP116" s="839"/>
      <c r="DQ116" s="840" t="s">
        <v>167</v>
      </c>
      <c r="DR116" s="838"/>
      <c r="DS116" s="838"/>
      <c r="DT116" s="838"/>
      <c r="DU116" s="839"/>
      <c r="DV116" s="885" t="s">
        <v>426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2303658</v>
      </c>
      <c r="AB117" s="970"/>
      <c r="AC117" s="970"/>
      <c r="AD117" s="970"/>
      <c r="AE117" s="971"/>
      <c r="AF117" s="972">
        <v>2260752</v>
      </c>
      <c r="AG117" s="970"/>
      <c r="AH117" s="970"/>
      <c r="AI117" s="970"/>
      <c r="AJ117" s="971"/>
      <c r="AK117" s="972">
        <v>2320921</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426</v>
      </c>
      <c r="BW117" s="875"/>
      <c r="BX117" s="875"/>
      <c r="BY117" s="875"/>
      <c r="BZ117" s="875"/>
      <c r="CA117" s="875" t="s">
        <v>426</v>
      </c>
      <c r="CB117" s="875"/>
      <c r="CC117" s="875"/>
      <c r="CD117" s="875"/>
      <c r="CE117" s="875"/>
      <c r="CF117" s="936" t="s">
        <v>426</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167</v>
      </c>
      <c r="DM117" s="838"/>
      <c r="DN117" s="838"/>
      <c r="DO117" s="838"/>
      <c r="DP117" s="839"/>
      <c r="DQ117" s="840" t="s">
        <v>433</v>
      </c>
      <c r="DR117" s="838"/>
      <c r="DS117" s="838"/>
      <c r="DT117" s="838"/>
      <c r="DU117" s="839"/>
      <c r="DV117" s="885" t="s">
        <v>426</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300</v>
      </c>
      <c r="AG118" s="963"/>
      <c r="AH118" s="963"/>
      <c r="AI118" s="963"/>
      <c r="AJ118" s="964"/>
      <c r="AK118" s="965" t="s">
        <v>299</v>
      </c>
      <c r="AL118" s="963"/>
      <c r="AM118" s="963"/>
      <c r="AN118" s="963"/>
      <c r="AO118" s="964"/>
      <c r="AP118" s="966" t="s">
        <v>420</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433</v>
      </c>
      <c r="BW118" s="906"/>
      <c r="BX118" s="906"/>
      <c r="BY118" s="906"/>
      <c r="BZ118" s="906"/>
      <c r="CA118" s="906" t="s">
        <v>433</v>
      </c>
      <c r="CB118" s="906"/>
      <c r="CC118" s="906"/>
      <c r="CD118" s="906"/>
      <c r="CE118" s="906"/>
      <c r="CF118" s="936" t="s">
        <v>433</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433</v>
      </c>
      <c r="DM118" s="838"/>
      <c r="DN118" s="838"/>
      <c r="DO118" s="838"/>
      <c r="DP118" s="839"/>
      <c r="DQ118" s="840" t="s">
        <v>426</v>
      </c>
      <c r="DR118" s="838"/>
      <c r="DS118" s="838"/>
      <c r="DT118" s="838"/>
      <c r="DU118" s="839"/>
      <c r="DV118" s="885" t="s">
        <v>167</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167</v>
      </c>
      <c r="AG119" s="956"/>
      <c r="AH119" s="956"/>
      <c r="AI119" s="956"/>
      <c r="AJ119" s="957"/>
      <c r="AK119" s="958" t="s">
        <v>426</v>
      </c>
      <c r="AL119" s="956"/>
      <c r="AM119" s="956"/>
      <c r="AN119" s="956"/>
      <c r="AO119" s="957"/>
      <c r="AP119" s="959" t="s">
        <v>433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453</v>
      </c>
      <c r="BP119" s="939"/>
      <c r="BQ119" s="943">
        <v>26159995</v>
      </c>
      <c r="BR119" s="906"/>
      <c r="BS119" s="906"/>
      <c r="BT119" s="906"/>
      <c r="BU119" s="906"/>
      <c r="BV119" s="906">
        <v>26513433</v>
      </c>
      <c r="BW119" s="906"/>
      <c r="BX119" s="906"/>
      <c r="BY119" s="906"/>
      <c r="BZ119" s="906"/>
      <c r="CA119" s="906">
        <v>25574528</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15886</v>
      </c>
      <c r="DH119" s="821"/>
      <c r="DI119" s="821"/>
      <c r="DJ119" s="821"/>
      <c r="DK119" s="822"/>
      <c r="DL119" s="823">
        <v>5963</v>
      </c>
      <c r="DM119" s="821"/>
      <c r="DN119" s="821"/>
      <c r="DO119" s="821"/>
      <c r="DP119" s="822"/>
      <c r="DQ119" s="823">
        <v>2136</v>
      </c>
      <c r="DR119" s="821"/>
      <c r="DS119" s="821"/>
      <c r="DT119" s="821"/>
      <c r="DU119" s="822"/>
      <c r="DV119" s="909">
        <v>0</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426</v>
      </c>
      <c r="AB120" s="838"/>
      <c r="AC120" s="838"/>
      <c r="AD120" s="838"/>
      <c r="AE120" s="839"/>
      <c r="AF120" s="840" t="s">
        <v>426</v>
      </c>
      <c r="AG120" s="838"/>
      <c r="AH120" s="838"/>
      <c r="AI120" s="838"/>
      <c r="AJ120" s="839"/>
      <c r="AK120" s="840" t="s">
        <v>426</v>
      </c>
      <c r="AL120" s="838"/>
      <c r="AM120" s="838"/>
      <c r="AN120" s="838"/>
      <c r="AO120" s="839"/>
      <c r="AP120" s="885" t="s">
        <v>426</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6433242</v>
      </c>
      <c r="BR120" s="903"/>
      <c r="BS120" s="903"/>
      <c r="BT120" s="903"/>
      <c r="BU120" s="903"/>
      <c r="BV120" s="903">
        <v>6291586</v>
      </c>
      <c r="BW120" s="903"/>
      <c r="BX120" s="903"/>
      <c r="BY120" s="903"/>
      <c r="BZ120" s="903"/>
      <c r="CA120" s="903">
        <v>6644462</v>
      </c>
      <c r="CB120" s="903"/>
      <c r="CC120" s="903"/>
      <c r="CD120" s="903"/>
      <c r="CE120" s="903"/>
      <c r="CF120" s="927">
        <v>73.3</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5757076</v>
      </c>
      <c r="DH120" s="903"/>
      <c r="DI120" s="903"/>
      <c r="DJ120" s="903"/>
      <c r="DK120" s="903"/>
      <c r="DL120" s="903">
        <v>5704904</v>
      </c>
      <c r="DM120" s="903"/>
      <c r="DN120" s="903"/>
      <c r="DO120" s="903"/>
      <c r="DP120" s="903"/>
      <c r="DQ120" s="903">
        <v>5426694</v>
      </c>
      <c r="DR120" s="903"/>
      <c r="DS120" s="903"/>
      <c r="DT120" s="903"/>
      <c r="DU120" s="903"/>
      <c r="DV120" s="904">
        <v>59.8</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426</v>
      </c>
      <c r="AB121" s="838"/>
      <c r="AC121" s="838"/>
      <c r="AD121" s="838"/>
      <c r="AE121" s="839"/>
      <c r="AF121" s="840" t="s">
        <v>433</v>
      </c>
      <c r="AG121" s="838"/>
      <c r="AH121" s="838"/>
      <c r="AI121" s="838"/>
      <c r="AJ121" s="839"/>
      <c r="AK121" s="840" t="s">
        <v>167</v>
      </c>
      <c r="AL121" s="838"/>
      <c r="AM121" s="838"/>
      <c r="AN121" s="838"/>
      <c r="AO121" s="839"/>
      <c r="AP121" s="885" t="s">
        <v>426</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2095167</v>
      </c>
      <c r="BR121" s="875"/>
      <c r="BS121" s="875"/>
      <c r="BT121" s="875"/>
      <c r="BU121" s="875"/>
      <c r="BV121" s="875">
        <v>2044945</v>
      </c>
      <c r="BW121" s="875"/>
      <c r="BX121" s="875"/>
      <c r="BY121" s="875"/>
      <c r="BZ121" s="875"/>
      <c r="CA121" s="875">
        <v>1977755</v>
      </c>
      <c r="CB121" s="875"/>
      <c r="CC121" s="875"/>
      <c r="CD121" s="875"/>
      <c r="CE121" s="875"/>
      <c r="CF121" s="936">
        <v>21.8</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254807</v>
      </c>
      <c r="DH121" s="875"/>
      <c r="DI121" s="875"/>
      <c r="DJ121" s="875"/>
      <c r="DK121" s="875"/>
      <c r="DL121" s="875">
        <v>234774</v>
      </c>
      <c r="DM121" s="875"/>
      <c r="DN121" s="875"/>
      <c r="DO121" s="875"/>
      <c r="DP121" s="875"/>
      <c r="DQ121" s="875">
        <v>214466</v>
      </c>
      <c r="DR121" s="875"/>
      <c r="DS121" s="875"/>
      <c r="DT121" s="875"/>
      <c r="DU121" s="875"/>
      <c r="DV121" s="852">
        <v>2.4</v>
      </c>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426</v>
      </c>
      <c r="AB122" s="838"/>
      <c r="AC122" s="838"/>
      <c r="AD122" s="838"/>
      <c r="AE122" s="839"/>
      <c r="AF122" s="840" t="s">
        <v>167</v>
      </c>
      <c r="AG122" s="838"/>
      <c r="AH122" s="838"/>
      <c r="AI122" s="838"/>
      <c r="AJ122" s="839"/>
      <c r="AK122" s="840" t="s">
        <v>433</v>
      </c>
      <c r="AL122" s="838"/>
      <c r="AM122" s="838"/>
      <c r="AN122" s="838"/>
      <c r="AO122" s="839"/>
      <c r="AP122" s="885" t="s">
        <v>426</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17923061</v>
      </c>
      <c r="BR122" s="906"/>
      <c r="BS122" s="906"/>
      <c r="BT122" s="906"/>
      <c r="BU122" s="906"/>
      <c r="BV122" s="906">
        <v>18244774</v>
      </c>
      <c r="BW122" s="906"/>
      <c r="BX122" s="906"/>
      <c r="BY122" s="906"/>
      <c r="BZ122" s="906"/>
      <c r="CA122" s="906">
        <v>17938347</v>
      </c>
      <c r="CB122" s="906"/>
      <c r="CC122" s="906"/>
      <c r="CD122" s="906"/>
      <c r="CE122" s="906"/>
      <c r="CF122" s="907">
        <v>197.8</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223689</v>
      </c>
      <c r="DH122" s="875"/>
      <c r="DI122" s="875"/>
      <c r="DJ122" s="875"/>
      <c r="DK122" s="875"/>
      <c r="DL122" s="875">
        <v>228275</v>
      </c>
      <c r="DM122" s="875"/>
      <c r="DN122" s="875"/>
      <c r="DO122" s="875"/>
      <c r="DP122" s="875"/>
      <c r="DQ122" s="875">
        <v>173921</v>
      </c>
      <c r="DR122" s="875"/>
      <c r="DS122" s="875"/>
      <c r="DT122" s="875"/>
      <c r="DU122" s="875"/>
      <c r="DV122" s="852">
        <v>1.9</v>
      </c>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426</v>
      </c>
      <c r="AB123" s="838"/>
      <c r="AC123" s="838"/>
      <c r="AD123" s="838"/>
      <c r="AE123" s="839"/>
      <c r="AF123" s="840" t="s">
        <v>167</v>
      </c>
      <c r="AG123" s="838"/>
      <c r="AH123" s="838"/>
      <c r="AI123" s="838"/>
      <c r="AJ123" s="839"/>
      <c r="AK123" s="840" t="s">
        <v>426</v>
      </c>
      <c r="AL123" s="838"/>
      <c r="AM123" s="838"/>
      <c r="AN123" s="838"/>
      <c r="AO123" s="839"/>
      <c r="AP123" s="885" t="s">
        <v>426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463</v>
      </c>
      <c r="BP123" s="939"/>
      <c r="BQ123" s="893">
        <v>26451470</v>
      </c>
      <c r="BR123" s="894"/>
      <c r="BS123" s="894"/>
      <c r="BT123" s="894"/>
      <c r="BU123" s="894"/>
      <c r="BV123" s="894">
        <v>26581305</v>
      </c>
      <c r="BW123" s="894"/>
      <c r="BX123" s="894"/>
      <c r="BY123" s="894"/>
      <c r="BZ123" s="894"/>
      <c r="CA123" s="894">
        <v>26560564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426</v>
      </c>
      <c r="AB124" s="838"/>
      <c r="AC124" s="838"/>
      <c r="AD124" s="838"/>
      <c r="AE124" s="839"/>
      <c r="AF124" s="840" t="s">
        <v>167</v>
      </c>
      <c r="AG124" s="838"/>
      <c r="AH124" s="838"/>
      <c r="AI124" s="838"/>
      <c r="AJ124" s="839"/>
      <c r="AK124" s="840" t="s">
        <v>426</v>
      </c>
      <c r="AL124" s="838"/>
      <c r="AM124" s="838"/>
      <c r="AN124" s="838"/>
      <c r="AO124" s="839"/>
      <c r="AP124" s="885" t="s">
        <v>167</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167</v>
      </c>
      <c r="BR124" s="892"/>
      <c r="BS124" s="892"/>
      <c r="BT124" s="892"/>
      <c r="BU124" s="892"/>
      <c r="BV124" s="892" t="s">
        <v>426</v>
      </c>
      <c r="BW124" s="892"/>
      <c r="BX124" s="892"/>
      <c r="BY124" s="892"/>
      <c r="BZ124" s="892"/>
      <c r="CA124" s="892" t="s">
        <v>167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426</v>
      </c>
      <c r="DH124" s="821"/>
      <c r="DI124" s="821"/>
      <c r="DJ124" s="821"/>
      <c r="DK124" s="822"/>
      <c r="DL124" s="823" t="s">
        <v>426</v>
      </c>
      <c r="DM124" s="821"/>
      <c r="DN124" s="821"/>
      <c r="DO124" s="821"/>
      <c r="DP124" s="822"/>
      <c r="DQ124" s="823" t="s">
        <v>426</v>
      </c>
      <c r="DR124" s="821"/>
      <c r="DS124" s="821"/>
      <c r="DT124" s="821"/>
      <c r="DU124" s="822"/>
      <c r="DV124" s="909" t="s">
        <v>426</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426</v>
      </c>
      <c r="AB125" s="838"/>
      <c r="AC125" s="838"/>
      <c r="AD125" s="838"/>
      <c r="AE125" s="839"/>
      <c r="AF125" s="840" t="s">
        <v>426</v>
      </c>
      <c r="AG125" s="838"/>
      <c r="AH125" s="838"/>
      <c r="AI125" s="838"/>
      <c r="AJ125" s="839"/>
      <c r="AK125" s="840" t="s">
        <v>426</v>
      </c>
      <c r="AL125" s="838"/>
      <c r="AM125" s="838"/>
      <c r="AN125" s="838"/>
      <c r="AO125" s="839"/>
      <c r="AP125" s="885" t="s">
        <v>426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426</v>
      </c>
      <c r="DH125" s="903"/>
      <c r="DI125" s="903"/>
      <c r="DJ125" s="903"/>
      <c r="DK125" s="903"/>
      <c r="DL125" s="903" t="s">
        <v>426</v>
      </c>
      <c r="DM125" s="903"/>
      <c r="DN125" s="903"/>
      <c r="DO125" s="903"/>
      <c r="DP125" s="903"/>
      <c r="DQ125" s="903" t="s">
        <v>426</v>
      </c>
      <c r="DR125" s="903"/>
      <c r="DS125" s="903"/>
      <c r="DT125" s="903"/>
      <c r="DU125" s="903"/>
      <c r="DV125" s="904" t="s">
        <v>426</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11545</v>
      </c>
      <c r="AB126" s="838"/>
      <c r="AC126" s="838"/>
      <c r="AD126" s="838"/>
      <c r="AE126" s="839"/>
      <c r="AF126" s="840">
        <v>9544</v>
      </c>
      <c r="AG126" s="838"/>
      <c r="AH126" s="838"/>
      <c r="AI126" s="838"/>
      <c r="AJ126" s="839"/>
      <c r="AK126" s="840">
        <v>3827</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426</v>
      </c>
      <c r="DH126" s="875"/>
      <c r="DI126" s="875"/>
      <c r="DJ126" s="875"/>
      <c r="DK126" s="875"/>
      <c r="DL126" s="875" t="s">
        <v>426</v>
      </c>
      <c r="DM126" s="875"/>
      <c r="DN126" s="875"/>
      <c r="DO126" s="875"/>
      <c r="DP126" s="875"/>
      <c r="DQ126" s="875" t="s">
        <v>167</v>
      </c>
      <c r="DR126" s="875"/>
      <c r="DS126" s="875"/>
      <c r="DT126" s="875"/>
      <c r="DU126" s="875"/>
      <c r="DV126" s="852" t="s">
        <v>167</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426</v>
      </c>
      <c r="AB127" s="838"/>
      <c r="AC127" s="838"/>
      <c r="AD127" s="838"/>
      <c r="AE127" s="839"/>
      <c r="AF127" s="840" t="s">
        <v>426</v>
      </c>
      <c r="AG127" s="838"/>
      <c r="AH127" s="838"/>
      <c r="AI127" s="838"/>
      <c r="AJ127" s="839"/>
      <c r="AK127" s="840" t="s">
        <v>426</v>
      </c>
      <c r="AL127" s="838"/>
      <c r="AM127" s="838"/>
      <c r="AN127" s="838"/>
      <c r="AO127" s="839"/>
      <c r="AP127" s="885" t="s">
        <v>426</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426</v>
      </c>
      <c r="DH127" s="875"/>
      <c r="DI127" s="875"/>
      <c r="DJ127" s="875"/>
      <c r="DK127" s="875"/>
      <c r="DL127" s="875" t="s">
        <v>426</v>
      </c>
      <c r="DM127" s="875"/>
      <c r="DN127" s="875"/>
      <c r="DO127" s="875"/>
      <c r="DP127" s="875"/>
      <c r="DQ127" s="875" t="s">
        <v>426</v>
      </c>
      <c r="DR127" s="875"/>
      <c r="DS127" s="875"/>
      <c r="DT127" s="875"/>
      <c r="DU127" s="875"/>
      <c r="DV127" s="852" t="s">
        <v>426</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170135</v>
      </c>
      <c r="AB128" s="859"/>
      <c r="AC128" s="859"/>
      <c r="AD128" s="859"/>
      <c r="AE128" s="860"/>
      <c r="AF128" s="861">
        <v>144266</v>
      </c>
      <c r="AG128" s="859"/>
      <c r="AH128" s="859"/>
      <c r="AI128" s="859"/>
      <c r="AJ128" s="860"/>
      <c r="AK128" s="861">
        <v>166267</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430</v>
      </c>
      <c r="BG128" s="845"/>
      <c r="BH128" s="845"/>
      <c r="BI128" s="845"/>
      <c r="BJ128" s="845"/>
      <c r="BK128" s="845"/>
      <c r="BL128" s="868"/>
      <c r="BM128" s="844">
        <v>13.24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479</v>
      </c>
      <c r="DH128" s="849"/>
      <c r="DI128" s="849"/>
      <c r="DJ128" s="849"/>
      <c r="DK128" s="849"/>
      <c r="DL128" s="849" t="s">
        <v>167</v>
      </c>
      <c r="DM128" s="849"/>
      <c r="DN128" s="849"/>
      <c r="DO128" s="849"/>
      <c r="DP128" s="849"/>
      <c r="DQ128" s="849" t="s">
        <v>167</v>
      </c>
      <c r="DR128" s="849"/>
      <c r="DS128" s="849"/>
      <c r="DT128" s="849"/>
      <c r="DU128" s="849"/>
      <c r="DV128" s="850" t="s">
        <v>167</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10514168</v>
      </c>
      <c r="AB129" s="838"/>
      <c r="AC129" s="838"/>
      <c r="AD129" s="838"/>
      <c r="AE129" s="839"/>
      <c r="AF129" s="840">
        <v>10467990</v>
      </c>
      <c r="AG129" s="838"/>
      <c r="AH129" s="838"/>
      <c r="AI129" s="838"/>
      <c r="AJ129" s="839"/>
      <c r="AK129" s="840">
        <v>10585367</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167</v>
      </c>
      <c r="BG129" s="828"/>
      <c r="BH129" s="828"/>
      <c r="BI129" s="828"/>
      <c r="BJ129" s="828"/>
      <c r="BK129" s="828"/>
      <c r="BL129" s="829"/>
      <c r="BM129" s="827">
        <v>18.239999999999998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1463678</v>
      </c>
      <c r="AB130" s="838"/>
      <c r="AC130" s="838"/>
      <c r="AD130" s="838"/>
      <c r="AE130" s="839"/>
      <c r="AF130" s="840">
        <v>1442936</v>
      </c>
      <c r="AG130" s="838"/>
      <c r="AH130" s="838"/>
      <c r="AI130" s="838"/>
      <c r="AJ130" s="839"/>
      <c r="AK130" s="840">
        <v>1516791</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7.2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9050490</v>
      </c>
      <c r="AB131" s="821"/>
      <c r="AC131" s="821"/>
      <c r="AD131" s="821"/>
      <c r="AE131" s="822"/>
      <c r="AF131" s="823">
        <v>9025054</v>
      </c>
      <c r="AG131" s="821"/>
      <c r="AH131" s="821"/>
      <c r="AI131" s="821"/>
      <c r="AJ131" s="822"/>
      <c r="AK131" s="823">
        <v>9068576</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167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7.4012014820000003</v>
      </c>
      <c r="AB132" s="801"/>
      <c r="AC132" s="801"/>
      <c r="AD132" s="801"/>
      <c r="AE132" s="802"/>
      <c r="AF132" s="803">
        <v>7.4631132400000002</v>
      </c>
      <c r="AG132" s="801"/>
      <c r="AH132" s="801"/>
      <c r="AI132" s="801"/>
      <c r="AJ132" s="802"/>
      <c r="AK132" s="803">
        <v>7.0337724469999996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8</v>
      </c>
      <c r="AB133" s="780"/>
      <c r="AC133" s="780"/>
      <c r="AD133" s="780"/>
      <c r="AE133" s="781"/>
      <c r="AF133" s="779">
        <v>7.4</v>
      </c>
      <c r="AG133" s="780"/>
      <c r="AH133" s="780"/>
      <c r="AI133" s="780"/>
      <c r="AJ133" s="781"/>
      <c r="AK133" s="779">
        <v>7.2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VrpqSNud+smbj/u7EvgSwmMLS9NX9lKu1oqp1ePUbIOr00M5kgJOnbrB4dn9xQUszPLOlBrvOrtNgBx65aXXA==" saltValue="DeN8tRVCjRngZvfFPVKQ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zbPUR6miV2z3xWFNy0fxGFeN0HbPvd5RV24Mzd2z9ibwY3aKjbKtnmI0rzvI8vOrpnpPnAKRXyCdwLMq3a/LA==" saltValue="0ubMcPsbsYiSjlttyjax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BxBQWVH4RVQ+KcXlnNiWVGBDifYLtApu26/AB5FfqaE/PkylYXfi9D+WkCv0LMKknFeUIhDPfFKqWCYvNethw==" saltValue="Np9Q27Odk86S1zDU55T+V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2463809</v>
      </c>
      <c r="AP9" s="292">
        <v>55519</v>
      </c>
      <c r="AQ9" s="293">
        <v>69000</v>
      </c>
      <c r="AR9" s="294">
        <v>-19.5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412076</v>
      </c>
      <c r="AP10" s="295">
        <v>9286</v>
      </c>
      <c r="AQ10" s="296">
        <v>7980</v>
      </c>
      <c r="AR10" s="297">
        <v>16.399999999999999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414204</v>
      </c>
      <c r="AP11" s="295">
        <v>9334</v>
      </c>
      <c r="AQ11" s="296">
        <v>8263</v>
      </c>
      <c r="AR11" s="297">
        <v>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t="s">
        <v>502</v>
      </c>
      <c r="AP12" s="295" t="s">
        <v>502</v>
      </c>
      <c r="AQ12" s="296">
        <v>1174</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502</v>
      </c>
      <c r="AP13" s="295" t="s">
        <v>502</v>
      </c>
      <c r="AQ13" s="296">
        <v>18</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96236</v>
      </c>
      <c r="AP14" s="295">
        <v>2169</v>
      </c>
      <c r="AQ14" s="296">
        <v>2909</v>
      </c>
      <c r="AR14" s="297">
        <v>-25.4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23566</v>
      </c>
      <c r="AP15" s="295">
        <v>531</v>
      </c>
      <c r="AQ15" s="296">
        <v>1519</v>
      </c>
      <c r="AR15" s="297">
        <v>-65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-222111</v>
      </c>
      <c r="AP16" s="295">
        <v>-5005</v>
      </c>
      <c r="AQ16" s="296">
        <v>-6242</v>
      </c>
      <c r="AR16" s="297">
        <v>-19.8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3187780</v>
      </c>
      <c r="AP17" s="295">
        <v>71832</v>
      </c>
      <c r="AQ17" s="296">
        <v>84621</v>
      </c>
      <c r="AR17" s="297">
        <v>-15.1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6.76</v>
      </c>
      <c r="AP21" s="308">
        <v>8.0399999999999991</v>
      </c>
      <c r="AQ21" s="309">
        <v>-1.28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98.7</v>
      </c>
      <c r="AP22" s="313">
        <v>97.7</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1837939</v>
      </c>
      <c r="AP32" s="322">
        <v>41416</v>
      </c>
      <c r="AQ32" s="323">
        <v>49627</v>
      </c>
      <c r="AR32" s="324">
        <v>-16.5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502</v>
      </c>
      <c r="AP34" s="322" t="s">
        <v>502</v>
      </c>
      <c r="AQ34" s="323">
        <v>64</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437982</v>
      </c>
      <c r="AP35" s="322">
        <v>9869</v>
      </c>
      <c r="AQ35" s="323">
        <v>20466</v>
      </c>
      <c r="AR35" s="324">
        <v>-51.8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v>41173</v>
      </c>
      <c r="AP36" s="322">
        <v>928</v>
      </c>
      <c r="AQ36" s="323">
        <v>2860</v>
      </c>
      <c r="AR36" s="324">
        <v>-67.599999999999994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v>3827</v>
      </c>
      <c r="AP37" s="322">
        <v>86</v>
      </c>
      <c r="AQ37" s="323">
        <v>677</v>
      </c>
      <c r="AR37" s="324">
        <v>-87.3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502</v>
      </c>
      <c r="AP38" s="325" t="s">
        <v>502</v>
      </c>
      <c r="AQ38" s="326">
        <v>4</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-166267</v>
      </c>
      <c r="AP39" s="322">
        <v>-3747</v>
      </c>
      <c r="AQ39" s="323">
        <v>-4704</v>
      </c>
      <c r="AR39" s="324">
        <v>-20.3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-1516791</v>
      </c>
      <c r="AP40" s="322">
        <v>-34179</v>
      </c>
      <c r="AQ40" s="323">
        <v>-47177</v>
      </c>
      <c r="AR40" s="324">
        <v>-27.6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637863</v>
      </c>
      <c r="AP41" s="322">
        <v>14373</v>
      </c>
      <c r="AQ41" s="323">
        <v>21817</v>
      </c>
      <c r="AR41" s="324">
        <v>-34.1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2632389</v>
      </c>
      <c r="AN51" s="344">
        <v>59329</v>
      </c>
      <c r="AO51" s="345">
        <v>36.299999999999997</v>
      </c>
      <c r="AP51" s="346">
        <v>90961</v>
      </c>
      <c r="AQ51" s="347">
        <v>20.100000000000001</v>
      </c>
      <c r="AR51" s="348">
        <v>16.2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1608119</v>
      </c>
      <c r="AN52" s="352">
        <v>36244</v>
      </c>
      <c r="AO52" s="353">
        <v>20.5</v>
      </c>
      <c r="AP52" s="354">
        <v>37720</v>
      </c>
      <c r="AQ52" s="355">
        <v>7.1</v>
      </c>
      <c r="AR52" s="356">
        <v>13.4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3151463</v>
      </c>
      <c r="AN53" s="344">
        <v>71040</v>
      </c>
      <c r="AO53" s="345">
        <v>19.7</v>
      </c>
      <c r="AP53" s="346">
        <v>106614</v>
      </c>
      <c r="AQ53" s="347">
        <v>17.2</v>
      </c>
      <c r="AR53" s="348">
        <v>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1326470</v>
      </c>
      <c r="AN54" s="352">
        <v>29901</v>
      </c>
      <c r="AO54" s="353">
        <v>-17.5</v>
      </c>
      <c r="AP54" s="354">
        <v>45545</v>
      </c>
      <c r="AQ54" s="355">
        <v>20.7</v>
      </c>
      <c r="AR54" s="356">
        <v>-38.200000000000003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3202391</v>
      </c>
      <c r="AN55" s="344">
        <v>72077</v>
      </c>
      <c r="AO55" s="345">
        <v>1.5</v>
      </c>
      <c r="AP55" s="346">
        <v>85459</v>
      </c>
      <c r="AQ55" s="347">
        <v>-19.8</v>
      </c>
      <c r="AR55" s="348">
        <v>21.3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2015658</v>
      </c>
      <c r="AN56" s="352">
        <v>45367</v>
      </c>
      <c r="AO56" s="353">
        <v>51.7</v>
      </c>
      <c r="AP56" s="354">
        <v>44378</v>
      </c>
      <c r="AQ56" s="355">
        <v>-2.6</v>
      </c>
      <c r="AR56" s="356">
        <v>54.3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3643254</v>
      </c>
      <c r="AN57" s="344">
        <v>82131</v>
      </c>
      <c r="AO57" s="345">
        <v>13.9</v>
      </c>
      <c r="AP57" s="346">
        <v>65876</v>
      </c>
      <c r="AQ57" s="347">
        <v>-22.9</v>
      </c>
      <c r="AR57" s="348">
        <v>36.799999999999997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2697803</v>
      </c>
      <c r="AN58" s="352">
        <v>60817</v>
      </c>
      <c r="AO58" s="353">
        <v>34.1</v>
      </c>
      <c r="AP58" s="354">
        <v>36484</v>
      </c>
      <c r="AQ58" s="355">
        <v>-17.8</v>
      </c>
      <c r="AR58" s="356">
        <v>51.9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2137860</v>
      </c>
      <c r="AN59" s="344">
        <v>48174</v>
      </c>
      <c r="AO59" s="345">
        <v>-41.3</v>
      </c>
      <c r="AP59" s="346">
        <v>68468</v>
      </c>
      <c r="AQ59" s="347">
        <v>3.9</v>
      </c>
      <c r="AR59" s="348">
        <v>-45.2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1035625</v>
      </c>
      <c r="AN60" s="352">
        <v>23336</v>
      </c>
      <c r="AO60" s="353">
        <v>-61.6</v>
      </c>
      <c r="AP60" s="354">
        <v>34140</v>
      </c>
      <c r="AQ60" s="355">
        <v>-6.4</v>
      </c>
      <c r="AR60" s="356">
        <v>-55.2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2953471</v>
      </c>
      <c r="AN61" s="359">
        <v>66550</v>
      </c>
      <c r="AO61" s="360">
        <v>6</v>
      </c>
      <c r="AP61" s="361">
        <v>83476</v>
      </c>
      <c r="AQ61" s="362">
        <v>-0.3</v>
      </c>
      <c r="AR61" s="348">
        <v>6.3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1736735</v>
      </c>
      <c r="AN62" s="352">
        <v>39133</v>
      </c>
      <c r="AO62" s="353">
        <v>5.4</v>
      </c>
      <c r="AP62" s="354">
        <v>39653</v>
      </c>
      <c r="AQ62" s="355">
        <v>0.2</v>
      </c>
      <c r="AR62" s="356">
        <v>5.2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4vOSJupxH5JVegQT16QIVF5iB9vJMaqY1yr2ZUUt4SOkIedgSdR/dAcH1me+Zw+Y33M/bfyIZCaTHnw2/9szg==" saltValue="AmYwmejCdfTx/88koU47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KNKwt/70P9jLeogeBudjS6s0y2jGXF7pp4/FdoG5XSZvUo9OZ84Ip/QBO37BgGhj9yBIr3/vtt+xME6+hBsnw==" saltValue="1gYlvkb2RwWJ7NZvqTtR3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0B+o/M3LTzFyr1yjV9SQOCyiOCFPY5LEHYVnMj/6XE572VKJIJFsmUNmTiCe5H07ZRgTvFH6tO7smmXy50RQ==" saltValue="l65HJARGWfVcBVMgeZ8n3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23.74</v>
      </c>
      <c r="G47" s="12">
        <v>24.04</v>
      </c>
      <c r="H47" s="12">
        <v>23.84</v>
      </c>
      <c r="I47" s="12">
        <v>22.94</v>
      </c>
      <c r="J47" s="13">
        <v>22.74</v>
      </c>
    </row>
    <row r="48" spans="2:10" ht="57.75" customHeight="1">
      <c r="B48" s="14"/>
      <c r="C48" s="1214" t="s">
        <v>4</v>
      </c>
      <c r="D48" s="1214"/>
      <c r="E48" s="1215"/>
      <c r="F48" s="15">
        <v>14.25</v>
      </c>
      <c r="G48" s="16">
        <v>12.31</v>
      </c>
      <c r="H48" s="16">
        <v>13.97</v>
      </c>
      <c r="I48" s="16">
        <v>14.89</v>
      </c>
      <c r="J48" s="17">
        <v>15</v>
      </c>
    </row>
    <row r="49" spans="2:10" ht="57.75" customHeight="1" thickBot="1">
      <c r="B49" s="18"/>
      <c r="C49" s="1216" t="s">
        <v>5</v>
      </c>
      <c r="D49" s="1216"/>
      <c r="E49" s="1217"/>
      <c r="F49" s="19">
        <v>0.69</v>
      </c>
      <c r="G49" s="20">
        <v>0.59</v>
      </c>
      <c r="H49" s="20">
        <v>4.05</v>
      </c>
      <c r="I49" s="20">
        <v>1.82</v>
      </c>
      <c r="J49" s="21">
        <v>0.33</v>
      </c>
    </row>
    <row r="50" spans="2:10" ht="13.5" customHeight="1"/>
    <row r="51" spans="2:10" ht="13.5" hidden="1" customHeight="1"/>
    <row r="52" spans="2:10" ht="13.5" hidden="1" customHeight="1"/>
    <row r="53" spans="2:10" ht="13.5" hidden="1" customHeight="1"/>
  </sheetData>
  <sheetProtection algorithmName="SHA-512" hashValue="xZozZSZ4in3A9rLWI4zFsXIhgyMX14eK9lFADsOmQkMC40arMjBB8m+C1guHMXNHhOeEg/uaHHeRsQgBy3+iIw==" saltValue="dobX4PObxDZJizpqfg3z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2019-10-25T01:21:30Z</cp:lastPrinted>
  <dcterms:created xsi:type="dcterms:W3CDTF">2019-02-14T01:54:01Z</dcterms:created>
  <dcterms:modified xsi:type="dcterms:W3CDTF">2019-12-17T06:58:12Z</dcterms:modified>
  <cp:category/>
</cp:coreProperties>
</file>