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AM36" i="10"/>
  <c r="C36" i="10"/>
  <c r="CO35" i="10"/>
  <c r="BW35" i="10"/>
  <c r="AM35" i="10"/>
  <c r="C35" i="10"/>
  <c r="CO34" i="10"/>
  <c r="BW34" i="10"/>
  <c r="AM34" i="10"/>
  <c r="U34" i="10"/>
  <c r="U35" i="10" s="1"/>
  <c r="C34" i="10"/>
  <c r="BE34" i="10" l="1"/>
  <c r="BE35" i="10" s="1"/>
  <c r="BE36"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<sst xmlns="http://schemas.openxmlformats.org/spreadsheetml/2006/main" count="1127" uniqueCount="604">
  <si>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</si>
  <si>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</si>
  <si>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</si>
  <si>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</si>
  <si>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</si>
  <si>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</si>
  <si>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</si>
  <si>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</si>
  <si>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</si>
  <si>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</si>
  <si>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</si>
  <si>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</si>
  <si>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</si>
  <si>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</si>
  <si>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</si>
  <si>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</si>
  <si>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</si>
  <si>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</si>
  <si>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</si>
  <si>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</si>
  <si>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</si>
  <si>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</si>
  <si>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</si>
  <si>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</si>
  <si>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</si>
  <si>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</si>
  <si>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</si>
  <si>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</si>
  <si>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</si>
  <si>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</si>
  <si>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</si>
  <si>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</si>
  <si>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</si>
  <si>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</si>
  <si>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</si>
  <si>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</si>
  <si>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</si>
  <si>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</si>
  <si>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</si>
  <si>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</si>
  <si>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</si>
  <si>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</si>
  <si>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</si>
  <si>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</si>
  <si>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</si>
  <si>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</si>
  <si>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</si>
  <si>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</si>
  <si>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</si>
  <si>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</si>
  <si>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</si>
  <si>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</si>
  <si>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</si>
  <si>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</si>
  <si>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</si>
  <si>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</si>
  <si>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</si>
  <si>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</si>
  <si>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</si>
  <si>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</si>
  <si>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</si>
  <si>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</si>
  <si>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</si>
  <si>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</si>
  <si>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</si>
  <si>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</si>
  <si>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</si>
  <si>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</si>
  <si>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</si>
  <si>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</si>
  <si>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</si>
  <si>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</si>
  <si>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</si>
  <si>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</si>
  <si>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</si>
  <si>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</si>
  <si>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</si>
  <si>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</si>
  <si>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</si>
  <si>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</si>
  <si>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</si>
  <si>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</si>
  <si>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</si>
  <si>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</si>
  <si>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</si>
  <si>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</si>
  <si>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</si>
  <si>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</si>
  <si>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</si>
  <si>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</si>
  <si>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</si>
  <si>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</si>
  <si>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</si>
  <si>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</si>
  <si>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</si>
  <si>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</si>
  <si>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</si>
  <si>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</si>
  <si>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</si>
  <si>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</si>
  <si>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</si>
  <si>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</si>
  <si>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</si>
  <si>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</si>
  <si>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</si>
  <si>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</si>
  <si>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</si>
  <si>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</si>
  <si>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</si>
  <si>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</si>
  <si>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</si>
  <si>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</si>
  <si>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</si>
  <si>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</si>
  <si>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</si>
  <si>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</si>
  <si>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</si>
  <si>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</si>
  <si>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</si>
  <si>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</si>
  <si>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</si>
  <si>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</si>
  <si>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</si>
  <si>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</si>
  <si>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</si>
  <si>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</si>
  <si>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</si>
  <si>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</si>
  <si>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</si>
  <si>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</si>
  <si>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</si>
  <si>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</si>
  <si>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</si>
  <si>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</si>
  <si>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</si>
  <si>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</si>
  <si>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</si>
  <si>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</si>
  <si>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</si>
  <si>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</si>
  <si>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</si>
  <si>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</si>
  <si>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</si>
  <si>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</si>
  <si>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</si>
  <si>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</si>
  <si>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</si>
  <si>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</si>
  <si>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</si>
  <si>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</si>
  <si>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</si>
  <si>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</si>
  <si>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</si>
  <si>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</si>
  <si>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</si>
  <si>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</si>
  <si>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</si>
  <si>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</si>
  <si>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</si>
  <si>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</si>
  <si>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</si>
  <si>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</si>
  <si>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</si>
  <si>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</si>
  <si>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</si>
  <si>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</si>
  <si>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</si>
  <si>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</si>
  <si>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</si>
  <si>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</si>
  <si>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</si>
  <si>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</si>
  <si>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</si>
  <si>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</si>
  <si>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</si>
  <si>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</si>
  <si>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</si>
  <si>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</si>
  <si>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</si>
  <si>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</si>
  <si>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</si>
  <si>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</si>
  <si>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</si>
  <si>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</si>
  <si>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</si>
  <si>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</si>
  <si>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</si>
  <si>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</si>
  <si>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</si>
  <si>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</si>
  <si>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</si>
  <si>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</si>
  <si>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</si>
  <si>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</si>
  <si>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</si>
  <si>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</si>
  <si>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</si>
  <si>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</si>
  <si>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</si>
  <si>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</si>
  <si>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</si>
  <si>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</si>
  <si>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</si>
  <si>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</si>
  <si>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</si>
  <si>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</si>
  <si>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</si>
  <si>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</si>
  <si>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</si>
  <si>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</si>
  <si>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</si>
  <si>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栃木県芳賀町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</si>
  <si>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</si>
  <si>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</si>
  <si>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</si>
  <si>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</si>
  <si>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</si>
  <si>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</si>
  <si>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</si>
  <si>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</si>
  <si>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</si>
  <si>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</si>
  <si>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</si>
  <si>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</si>
  <si>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</si>
  <si>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</si>
  <si>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</si>
  <si>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</si>
  <si>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</si>
  <si>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</si>
  <si>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</si>
  <si>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</si>
  <si>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</si>
  <si>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</si>
  <si>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</si>
  <si>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</si>
  <si>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</si>
  <si>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</si>
  <si>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</si>
  <si>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</si>
  <si>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</si>
  <si>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</si>
  <si>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</si>
  <si>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</si>
  <si>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</si>
  <si>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</si>
  <si>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</si>
  <si>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</si>
  <si>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</si>
  <si>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</si>
  <si>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</si>
  <si>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</si>
  <si>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</si>
  <si>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</si>
  <si>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</si>
  <si>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</si>
  <si>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</si>
  <si>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</si>
  <si>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</si>
  <si>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</si>
  <si>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</si>
  <si>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</si>
  <si>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</si>
  <si>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</si>
  <si>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</si>
  <si>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</si>
  <si>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</si>
  <si>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</si>
  <si>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</si>
  <si>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</si>
  <si>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</si>
  <si>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</si>
  <si>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</si>
  <si>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</si>
  <si>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</si>
  <si>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</si>
  <si>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</si>
  <si>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</si>
  <si>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</si>
  <si>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</si>
  <si>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</si>
  <si>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</si>
  <si>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</si>
  <si>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</si>
  <si>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</si>
  <si>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</si>
  <si>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</si>
  <si>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</si>
  <si>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</si>
  <si>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</si>
  <si>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</si>
  <si>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</si>
  <si>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</si>
  <si>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</si>
  <si>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</si>
  <si>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</si>
  <si>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</si>
  <si>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</si>
  <si>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</si>
  <si>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</si>
  <si>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</si>
  <si>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</si>
  <si>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</si>
  <si>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</si>
  <si>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</si>
  <si>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</si>
  <si>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</si>
  <si>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</si>
  <si>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</si>
  <si>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</si>
  <si>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</si>
  <si>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</si>
  <si>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</si>
  <si>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</si>
  <si>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</si>
  <si>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</si>
  <si>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</si>
  <si>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</si>
  <si>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</si>
  <si>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</si>
  <si>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</si>
  <si>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</si>
  <si>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</si>
  <si>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</si>
  <si>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</si>
  <si>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</si>
  <si>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</si>
  <si>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</si>
  <si>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</si>
  <si>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</si>
  <si>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</si>
  <si>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</si>
  <si>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</si>
  <si>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</si>
  <si>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</si>
  <si>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</si>
  <si>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</si>
  <si>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</si>
  <si>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</si>
  <si>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</si>
  <si>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</si>
  <si>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</si>
  <si>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</si>
  <si>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</si>
  <si>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</si>
  <si>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</si>
  <si>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</si>
  <si>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</si>
  <si>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</si>
  <si>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</si>
  <si>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</si>
  <si>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</si>
  <si>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</si>
  <si>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</si>
  <si>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</si>
  <si>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</si>
  <si>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</si>
  <si>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</si>
  <si>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</si>
  <si>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</si>
  <si>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</si>
  <si>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</si>
  <si>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栃木県芳賀町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</si>
  <si>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</si>
  <si>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</si>
  <si>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</si>
  <si>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</si>
  <si>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</si>
  <si>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</si>
  <si>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</si>
  <si>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</si>
  <si>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</si>
  <si>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</si>
  <si>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</si>
  <si>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</si>
  <si>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</si>
  <si>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</si>
  <si>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</si>
  <si>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</si>
  <si>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</si>
  <si>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</si>
  <si>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</si>
  <si>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</si>
  <si>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</si>
  <si>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</si>
  <si>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</si>
  <si>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</si>
  <si>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</si>
  <si>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</si>
  <si>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</si>
  <si>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</si>
  <si>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</si>
  <si>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</si>
  <si>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</si>
  <si>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</si>
  <si>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</si>
  <si>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</si>
  <si>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</si>
  <si>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</si>
  <si>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</si>
  <si>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</si>
  <si>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</si>
  <si>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</si>
  <si>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</si>
  <si>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</si>
  <si>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</si>
  <si>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</si>
  <si>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</si>
  <si>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</si>
  <si>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</si>
  <si>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</si>
  <si>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</si>
  <si>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</si>
  <si>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</si>
  <si>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</si>
  <si>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</si>
  <si>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</si>
  <si>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</si>
  <si>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</si>
  <si>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</si>
  <si>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</si>
  <si>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</si>
  <si>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</si>
  <si>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</si>
  <si>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</si>
  <si>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</si>
  <si>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</si>
  <si>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</si>
  <si>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</si>
  <si>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</si>
  <si>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</si>
  <si>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</si>
  <si>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</si>
  <si>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</si>
  <si>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</si>
  <si>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</si>
  <si>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</si>
  <si>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</si>
  <si>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</si>
  <si>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</si>
  <si>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</si>
  <si>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</si>
  <si>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</si>
  <si>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</si>
  <si>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</si>
  <si>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</si>
  <si>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</si>
  <si>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</si>
  <si>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</si>
  <si>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</si>
  <si>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</si>
  <si>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</si>
  <si>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</si>
  <si>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</si>
  <si>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</si>
  <si>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</si>
  <si>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</si>
  <si>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</si>
  <si>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</si>
  <si>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</si>
  <si>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</si>
  <si>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</si>
  <si>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芳賀町宅地造成事業特別会計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</si>
  <si>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</si>
  <si>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</si>
  <si>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</si>
  <si>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</si>
  <si>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</si>
  <si>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</si>
  <si>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</si>
  <si>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</si>
  <si>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</si>
  <si>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</si>
  <si>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</si>
  <si>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</si>
  <si>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</si>
  <si>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</si>
  <si>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</si>
  <si>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</si>
  <si>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</si>
  <si>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</si>
  <si>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</si>
  <si>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</si>
  <si>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</si>
  <si>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</si>
  <si>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</si>
  <si>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</si>
  <si>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</si>
  <si>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</si>
  <si>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</si>
  <si>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</si>
  <si>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</si>
  <si>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</si>
  <si>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</si>
  <si>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</si>
  <si>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</si>
  <si>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</si>
  <si>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</si>
  <si>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</si>
  <si>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</si>
  <si>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</si>
  <si>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</si>
  <si>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</si>
  <si>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</si>
  <si>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</si>
  <si>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</si>
  <si>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</si>
  <si>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</si>
  <si>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</si>
  <si>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</si>
  <si>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</si>
  <si>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</si>
  <si>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</si>
  <si>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</si>
  <si>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</si>
  <si>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</si>
  <si>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</si>
  <si>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</si>
  <si>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</si>
  <si>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</si>
  <si>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</si>
  <si>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</si>
  <si>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</si>
  <si>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</si>
  <si>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</si>
  <si>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</si>
  <si>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</si>
  <si>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</si>
  <si>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</si>
  <si>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</si>
  <si>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</si>
  <si>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</si>
  <si>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</si>
  <si>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</si>
  <si>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</si>
  <si>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</si>
  <si>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</si>
  <si>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</si>
  <si>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</si>
  <si>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</si>
  <si>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</si>
  <si>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</si>
  <si>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</si>
  <si>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</si>
  <si>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</si>
  <si>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</si>
  <si>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</si>
  <si>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</si>
  <si>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</si>
  <si>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</si>
  <si>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</si>
  <si>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2.32</t>
  </si>
  <si>
    <t>▲ 9.14</t>
  </si>
  <si>
    <t>▲ 0.12</t>
  </si>
  <si>
    <t>一般会計</t>
  </si>
  <si>
    <t>芳賀町国民健康保険特別会計</t>
  </si>
  <si>
    <t>芳賀町介護保険特別会計</t>
  </si>
  <si>
    <t>芳賀町農業集落排水事業特別会計</t>
  </si>
  <si>
    <t>芳賀町公共下水道事業特別会計</t>
  </si>
  <si>
    <t>芳賀町後期高齢者医療特別会計</t>
  </si>
  <si>
    <t>芳賀工業団地排水処理センター特別会計</t>
  </si>
  <si>
    <t>芳賀町祖母井南部土地区画整理事業特別会計</t>
  </si>
  <si>
    <t>その他会計（赤字）</t>
  </si>
  <si>
    <t>その他会計（黒字）</t>
  </si>
  <si>
    <t>-</t>
    <phoneticPr fontId="5"/>
  </si>
  <si>
    <t>-</t>
    <phoneticPr fontId="5"/>
  </si>
  <si>
    <t>芳賀町公共下水道事業特別会計</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</si>
  <si>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3"/>
  </si>
  <si>
    <t>栃木県市町村総合事務組合(特別会計)</t>
    <rPh sb="13" eb="15">
      <t>トクベツ</t>
    </rPh>
    <rPh sb="15" eb="17">
      <t>カイケイ</t>
    </rPh>
    <phoneticPr fontId="33"/>
  </si>
  <si>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3"/>
  </si>
  <si>
    <t>栃木県後期高齢者医療広域連合(後期高齢者医療特別会計)</t>
    <rPh sb="15" eb="17">
      <t>コウキ</t>
    </rPh>
    <rPh sb="17" eb="20">
      <t>コウレイシャ</t>
    </rPh>
    <rPh sb="20" eb="22">
      <t>イリョウ</t>
    </rPh>
    <rPh sb="22" eb="24">
      <t>トクベツ</t>
    </rPh>
    <rPh sb="24" eb="26">
      <t>カイケイ</t>
    </rPh>
    <phoneticPr fontId="33"/>
  </si>
  <si>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33"/>
  </si>
  <si>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33"/>
  </si>
  <si>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33"/>
  </si>
  <si>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33"/>
  </si>
  <si>
    <t>-</t>
    <phoneticPr fontId="33"/>
  </si>
  <si>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33"/>
  </si>
  <si>
    <t>芳賀中部上水道企業団</t>
    <rPh sb="0" eb="2">
      <t>ハガ</t>
    </rPh>
    <rPh sb="2" eb="4">
      <t>チュウブ</t>
    </rPh>
    <rPh sb="4" eb="5">
      <t>ウエ</t>
    </rPh>
    <rPh sb="5" eb="7">
      <t>スイドウ</t>
    </rPh>
    <rPh sb="7" eb="9">
      <t>キギョウ</t>
    </rPh>
    <rPh sb="9" eb="10">
      <t>ダン</t>
    </rPh>
    <phoneticPr fontId="5"/>
  </si>
  <si>
    <t>芳賀中部環境衛生事務組合</t>
    <rPh sb="0" eb="2">
      <t>ハガ</t>
    </rPh>
    <rPh sb="2" eb="4">
      <t>チュウブ</t>
    </rPh>
    <rPh sb="4" eb="6">
      <t>カンキョウ</t>
    </rPh>
    <rPh sb="6" eb="8">
      <t>エイセイ</t>
    </rPh>
    <rPh sb="8" eb="10">
      <t>ジム</t>
    </rPh>
    <rPh sb="10" eb="12">
      <t>クミアイ</t>
    </rPh>
    <phoneticPr fontId="5"/>
  </si>
  <si>
    <t>芳賀町農業公社</t>
    <rPh sb="0" eb="3">
      <t>ハガマチ</t>
    </rPh>
    <rPh sb="3" eb="5">
      <t>ノウギョウ</t>
    </rPh>
    <rPh sb="5" eb="7">
      <t>コウシャ</t>
    </rPh>
    <phoneticPr fontId="5"/>
  </si>
  <si>
    <t>芳賀町ロマン開発</t>
    <rPh sb="0" eb="3">
      <t>ハガマチ</t>
    </rPh>
    <rPh sb="6" eb="8">
      <t>カイハツ</t>
    </rPh>
    <phoneticPr fontId="5"/>
  </si>
  <si>
    <t>-</t>
    <phoneticPr fontId="5"/>
  </si>
  <si>
    <t>教育施設等整備基金</t>
    <rPh sb="0" eb="2">
      <t>キョウイク</t>
    </rPh>
    <rPh sb="2" eb="4">
      <t>シセツ</t>
    </rPh>
    <rPh sb="4" eb="5">
      <t>トウ</t>
    </rPh>
    <rPh sb="5" eb="7">
      <t>セイビ</t>
    </rPh>
    <rPh sb="7" eb="9">
      <t>キキン</t>
    </rPh>
    <phoneticPr fontId="11"/>
  </si>
  <si>
    <t>環境保全基金</t>
    <rPh sb="0" eb="2">
      <t>カンキョウ</t>
    </rPh>
    <rPh sb="2" eb="4">
      <t>ホゼン</t>
    </rPh>
    <rPh sb="4" eb="6">
      <t>キキン</t>
    </rPh>
    <phoneticPr fontId="11"/>
  </si>
  <si>
    <t>地域福祉基金</t>
    <rPh sb="0" eb="2">
      <t>チイキ</t>
    </rPh>
    <rPh sb="2" eb="4">
      <t>フクシ</t>
    </rPh>
    <rPh sb="4" eb="6">
      <t>キキン</t>
    </rPh>
    <phoneticPr fontId="11"/>
  </si>
  <si>
    <t>-</t>
    <phoneticPr fontId="2"/>
  </si>
  <si>
    <t>-</t>
    <phoneticPr fontId="2"/>
  </si>
  <si>
    <t>芳賀工業団地管排水処理センター運営基金</t>
    <rPh sb="0" eb="2">
      <t>ハガ</t>
    </rPh>
    <rPh sb="2" eb="4">
      <t>コウギョウ</t>
    </rPh>
    <rPh sb="4" eb="6">
      <t>ダンチ</t>
    </rPh>
    <rPh sb="6" eb="7">
      <t>カン</t>
    </rPh>
    <rPh sb="7" eb="9">
      <t>ハイスイ</t>
    </rPh>
    <rPh sb="9" eb="11">
      <t>ショリ</t>
    </rPh>
    <rPh sb="15" eb="17">
      <t>ウンエイ</t>
    </rPh>
    <rPh sb="17" eb="1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</si>
  <si>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</si>
  <si>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</si>
  <si>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</si>
  <si>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</si>
  <si>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</si>
  <si>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</si>
  <si>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</si>
  <si>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</si>
  <si>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</si>
  <si>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</si>
  <si>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</si>
  <si>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</si>
  <si>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</si>
  <si>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平成23年度以降将来負担比率が0.0%以下であり、財政の健全性は保たれている。また、実質公債費比率も新規借入れを最小限としてきたため減少傾向にあり、財政の健全性が保たれている。
今後、中・大型事業実施にともない多額の起債が予定されるが、計画的な起債を行い、健全性の維持に努める。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</si>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</sst>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Fill="1" applyBorder="1" applyAlignment="1" applyProtection="1">
      <alignment horizontal="right" vertical="center" shrinkToFit="1"/>
      <protection locked="0"/>
    </xf>
    <xf numFmtId="177" fontId="29" fillId="0" borderId="113" xfId="12" applyNumberFormat="1" applyFont="1" applyFill="1" applyBorder="1" applyAlignment="1" applyProtection="1">
      <alignment horizontal="right" vertical="center" shrinkToFit="1"/>
      <protection locked="0"/>
    </xf>
    <xf numFmtId="177" fontId="29" fillId="0" borderId="120" xfId="12" applyNumberFormat="1" applyFont="1" applyFill="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97062</c:v>
                </c:pt>
                <c:pt idx="4">
                  <c:v>106005</c:v>
                </c:pt>
              </c:numCache>
            </c:numRef>
          </c:val>
          <c:smooth val="0"/>
          <c:extLst xmlns:c16r2="http://schemas.microsoft.com/office/drawing/2015/06/chart">
            <c:ext xmlns:c16="http://schemas.microsoft.com/office/drawing/2014/chart" uri="{C3380CC4-5D6E-409C-BE32-E72D297353CC}">
              <c16:uniqueId val="{00000000-26D3-4D2E-9CF6-735C5DEF4A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58863</c:v>
                </c:pt>
                <c:pt idx="1">
                  <c:v>123121</c:v>
                </c:pt>
                <c:pt idx="2">
                  <c:v>74738</c:v>
                </c:pt>
                <c:pt idx="3">
                  <c:v>70324</c:v>
                </c:pt>
                <c:pt idx="4">
                  <c:v>42727</c:v>
                </c:pt>
              </c:numCache>
            </c:numRef>
          </c:val>
          <c:smooth val="0"/>
          <c:extLst xmlns:c16r2="http://schemas.microsoft.com/office/drawing/2015/06/chart">
            <c:ext xmlns:c16="http://schemas.microsoft.com/office/drawing/2014/chart" uri="{C3380CC4-5D6E-409C-BE32-E72D297353CC}">
              <c16:uniqueId val="{00000001-26D3-4D2E-9CF6-735C5DEF4AA5}"/>
            </c:ext>
          </c:extLst>
        </c:ser>
        <c:dLbls>
          <c:showLegendKey val="0"/>
          <c:showVal val="0"/>
          <c:showCatName val="0"/>
          <c:showSerName val="0"/>
          <c:showPercent val="0"/>
          <c:showBubbleSize val="0"/>
        </c:dLbls>
        <c:marker val="1"/>
        <c:smooth val="0"/>
        <c:axId val="114232848"/>
        <c:axId val="114233632"/>
      </c:lineChart>
      <c:catAx>
        <c:axId val="11423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33632"/>
        <c:crosses val="autoZero"/>
        <c:auto val="1"/>
        <c:lblAlgn val="ctr"/>
        <c:lblOffset val="100"/>
        <c:tickLblSkip val="1"/>
        <c:tickMarkSkip val="1"/>
        <c:noMultiLvlLbl val="0"/>
      </c:catAx>
      <c:valAx>
        <c:axId val="1142336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3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9.76</c:v>
                </c:pt>
                <c:pt idx="1">
                  <c:v>9.42</c:v>
                </c:pt>
                <c:pt idx="2">
                  <c:v>8.3000000000000007</c:v>
                </c:pt>
                <c:pt idx="3">
                  <c:v>8.74</c:v>
                </c:pt>
                <c:pt idx="4">
                  <c:v>7.62</c:v>
                </c:pt>
              </c:numCache>
            </c:numRef>
          </c:val>
          <c:extLst xmlns:c16r2="http://schemas.microsoft.com/office/drawing/2015/06/chart">
            <c:ext xmlns:c16="http://schemas.microsoft.com/office/drawing/2014/chart" uri="{C3380CC4-5D6E-409C-BE32-E72D297353CC}">
              <c16:uniqueId val="{00000000-9FE6-4289-8891-323B77E5CE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37.22</c:v>
                </c:pt>
                <c:pt idx="1">
                  <c:v>36.99</c:v>
                </c:pt>
                <c:pt idx="2">
                  <c:v>27.25</c:v>
                </c:pt>
                <c:pt idx="3">
                  <c:v>30.02</c:v>
                </c:pt>
                <c:pt idx="4">
                  <c:v>30.71</c:v>
                </c:pt>
              </c:numCache>
            </c:numRef>
          </c:val>
          <c:extLst xmlns:c16r2="http://schemas.microsoft.com/office/drawing/2015/06/chart">
            <c:ext xmlns:c16="http://schemas.microsoft.com/office/drawing/2014/chart" uri="{C3380CC4-5D6E-409C-BE32-E72D297353CC}">
              <c16:uniqueId val="{00000001-9FE6-4289-8891-323B77E5CEAF}"/>
            </c:ext>
          </c:extLst>
        </c:ser>
        <c:dLbls>
          <c:showLegendKey val="0"/>
          <c:showVal val="0"/>
          <c:showCatName val="0"/>
          <c:showSerName val="0"/>
          <c:showPercent val="0"/>
          <c:showBubbleSize val="0"/>
        </c:dLbls>
        <c:gapWidth val="250"/>
        <c:overlap val="100"/>
        <c:axId val="180699280"/>
        <c:axId val="180699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-2.3199999999999998</c:v>
                </c:pt>
                <c:pt idx="1">
                  <c:v>2.63</c:v>
                </c:pt>
                <c:pt idx="2">
                  <c:v>-9.14</c:v>
                </c:pt>
                <c:pt idx="3">
                  <c:v>0.94</c:v>
                </c:pt>
                <c:pt idx="4">
                  <c:v>-0.12</c:v>
                </c:pt>
              </c:numCache>
            </c:numRef>
          </c:val>
          <c:smooth val="0"/>
          <c:extLst xmlns:c16r2="http://schemas.microsoft.com/office/drawing/2015/06/chart">
            <c:ext xmlns:c16="http://schemas.microsoft.com/office/drawing/2014/chart" uri="{C3380CC4-5D6E-409C-BE32-E72D297353CC}">
              <c16:uniqueId val="{00000002-9FE6-4289-8891-323B77E5CEAF}"/>
            </c:ext>
          </c:extLst>
        </c:ser>
        <c:dLbls>
          <c:showLegendKey val="0"/>
          <c:showVal val="0"/>
          <c:showCatName val="0"/>
          <c:showSerName val="0"/>
          <c:showPercent val="0"/>
          <c:showBubbleSize val="0"/>
        </c:dLbls>
        <c:marker val="1"/>
        <c:smooth val="0"/>
        <c:axId val="180699280"/>
        <c:axId val="180699672"/>
      </c:lineChart>
      <c:catAx>
        <c:axId val="18069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699672"/>
        <c:crosses val="autoZero"/>
        <c:auto val="1"/>
        <c:lblAlgn val="ctr"/>
        <c:lblOffset val="100"/>
        <c:tickLblSkip val="1"/>
        <c:tickMarkSkip val="1"/>
        <c:noMultiLvlLbl val="0"/>
      </c:catAx>
      <c:valAx>
        <c:axId val="180699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9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8E8-4E82-BC97-D9FC506BE1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E8-4E82-BC97-D9FC506BE1A1}"/>
            </c:ext>
          </c:extLst>
        </c:ser>
        <c:ser>
          <c:idx val="2"/>
          <c:order val="2"/>
          <c:tx>
            <c:strRef>
              <c:f>データシート!$A$29</c:f>
              <c:strCache>
                <c:ptCount val="1"/>
                <c:pt idx="0">
                  <c:v>芳賀町祖母井南部土地区画整理事業特別会計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98E8-4E82-BC97-D9FC506BE1A1}"/>
            </c:ext>
          </c:extLst>
        </c:ser>
        <c:ser>
          <c:idx val="3"/>
          <c:order val="3"/>
          <c:tx>
            <c:strRef>
              <c:f>データシート!$A$30</c:f>
              <c:strCache>
                <c:ptCount val="1"/>
                <c:pt idx="0">
                  <c:v>芳賀工業団地排水処理センター特別会計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0.1</c:v>
                </c:pt>
                <c:pt idx="4">
                  <c:v>#N/A</c:v>
                </c:pt>
                <c:pt idx="5">
                  <c:v>0.04</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98E8-4E82-BC97-D9FC506BE1A1}"/>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0.09</c:v>
                </c:pt>
                <c:pt idx="4">
                  <c:v>#N/A</c:v>
                </c:pt>
                <c:pt idx="5">
                  <c:v>0.09</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98E8-4E82-BC97-D9FC506BE1A1}"/>
            </c:ext>
          </c:extLst>
        </c:ser>
        <c:ser>
          <c:idx val="5"/>
          <c:order val="5"/>
          <c:tx>
            <c:strRef>
              <c:f>データシート!$A$32</c:f>
              <c:strCache>
                <c:ptCount val="1"/>
                <c:pt idx="0">
                  <c:v>芳賀町公共下水道事業特別会計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0.1</c:v>
                </c:pt>
                <c:pt idx="4">
                  <c:v>#N/A</c:v>
                </c:pt>
                <c:pt idx="5">
                  <c:v>0.23</c:v>
                </c:pt>
                <c:pt idx="6">
                  <c:v>#N/A</c:v>
                </c:pt>
                <c:pt idx="7">
                  <c:v>0.37</c:v>
                </c:pt>
                <c:pt idx="8">
                  <c:v>#N/A</c:v>
                </c:pt>
                <c:pt idx="9">
                  <c:v>0.28999999999999998</c:v>
                </c:pt>
              </c:numCache>
            </c:numRef>
          </c:val>
          <c:extLst xmlns:c16r2="http://schemas.microsoft.com/office/drawing/2015/06/chart">
            <c:ext xmlns:c16="http://schemas.microsoft.com/office/drawing/2014/chart" uri="{C3380CC4-5D6E-409C-BE32-E72D297353CC}">
              <c16:uniqueId val="{00000005-98E8-4E82-BC97-D9FC506BE1A1}"/>
            </c:ext>
          </c:extLst>
        </c:ser>
        <c:ser>
          <c:idx val="6"/>
          <c:order val="6"/>
          <c:tx>
            <c:strRef>
              <c:f>データシート!$A$33</c:f>
              <c:strCache>
                <c:ptCount val="1"/>
                <c:pt idx="0">
                  <c:v>芳賀町農業集落排水事業特別会計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0.13</c:v>
                </c:pt>
                <c:pt idx="4">
                  <c:v>#N/A</c:v>
                </c:pt>
                <c:pt idx="5">
                  <c:v>0.11</c:v>
                </c:pt>
                <c:pt idx="6">
                  <c:v>#N/A</c:v>
                </c:pt>
                <c:pt idx="7">
                  <c:v>0.2</c:v>
                </c:pt>
                <c:pt idx="8">
                  <c:v>#N/A</c:v>
                </c:pt>
                <c:pt idx="9">
                  <c:v>0.32</c:v>
                </c:pt>
              </c:numCache>
            </c:numRef>
          </c:val>
          <c:extLst xmlns:c16r2="http://schemas.microsoft.com/office/drawing/2015/06/chart">
            <c:ext xmlns:c16="http://schemas.microsoft.com/office/drawing/2014/chart" uri="{C3380CC4-5D6E-409C-BE32-E72D297353CC}">
              <c16:uniqueId val="{00000006-98E8-4E82-BC97-D9FC506BE1A1}"/>
            </c:ext>
          </c:extLst>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c:v>
                </c:pt>
                <c:pt idx="2">
                  <c:v>#N/A</c:v>
                </c:pt>
                <c:pt idx="3">
                  <c:v>0.91</c:v>
                </c:pt>
                <c:pt idx="4">
                  <c:v>#N/A</c:v>
                </c:pt>
                <c:pt idx="5">
                  <c:v>0.81</c:v>
                </c:pt>
                <c:pt idx="6">
                  <c:v>#N/A</c:v>
                </c:pt>
                <c:pt idx="7">
                  <c:v>1.32</c:v>
                </c:pt>
                <c:pt idx="8">
                  <c:v>#N/A</c:v>
                </c:pt>
                <c:pt idx="9">
                  <c:v>1.03</c:v>
                </c:pt>
              </c:numCache>
            </c:numRef>
          </c:val>
          <c:extLst xmlns:c16r2="http://schemas.microsoft.com/office/drawing/2015/06/chart">
            <c:ext xmlns:c16="http://schemas.microsoft.com/office/drawing/2014/chart" uri="{C3380CC4-5D6E-409C-BE32-E72D297353CC}">
              <c16:uniqueId val="{00000007-98E8-4E82-BC97-D9FC506BE1A1}"/>
            </c:ext>
          </c:extLst>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3.22</c:v>
                </c:pt>
                <c:pt idx="2">
                  <c:v>#N/A</c:v>
                </c:pt>
                <c:pt idx="3">
                  <c:v>3.8</c:v>
                </c:pt>
                <c:pt idx="4">
                  <c:v>#N/A</c:v>
                </c:pt>
                <c:pt idx="5">
                  <c:v>3.52</c:v>
                </c:pt>
                <c:pt idx="6">
                  <c:v>#N/A</c:v>
                </c:pt>
                <c:pt idx="7">
                  <c:v>3.37</c:v>
                </c:pt>
                <c:pt idx="8">
                  <c:v>#N/A</c:v>
                </c:pt>
                <c:pt idx="9">
                  <c:v>2.96</c:v>
                </c:pt>
              </c:numCache>
            </c:numRef>
          </c:val>
          <c:extLst xmlns:c16r2="http://schemas.microsoft.com/office/drawing/2015/06/chart">
            <c:ext xmlns:c16="http://schemas.microsoft.com/office/drawing/2014/chart" uri="{C3380CC4-5D6E-409C-BE32-E72D297353CC}">
              <c16:uniqueId val="{00000008-98E8-4E82-BC97-D9FC506BE1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9.65</c:v>
                </c:pt>
                <c:pt idx="2">
                  <c:v>#N/A</c:v>
                </c:pt>
                <c:pt idx="3">
                  <c:v>9.2200000000000006</c:v>
                </c:pt>
                <c:pt idx="4">
                  <c:v>#N/A</c:v>
                </c:pt>
                <c:pt idx="5">
                  <c:v>8.16</c:v>
                </c:pt>
                <c:pt idx="6">
                  <c:v>#N/A</c:v>
                </c:pt>
                <c:pt idx="7">
                  <c:v>8.6300000000000008</c:v>
                </c:pt>
                <c:pt idx="8">
                  <c:v>#N/A</c:v>
                </c:pt>
                <c:pt idx="9">
                  <c:v>7.53</c:v>
                </c:pt>
              </c:numCache>
            </c:numRef>
          </c:val>
          <c:extLst xmlns:c16r2="http://schemas.microsoft.com/office/drawing/2015/06/chart">
            <c:ext xmlns:c16="http://schemas.microsoft.com/office/drawing/2014/chart" uri="{C3380CC4-5D6E-409C-BE32-E72D297353CC}">
              <c16:uniqueId val="{00000009-98E8-4E82-BC97-D9FC506BE1A1}"/>
            </c:ext>
          </c:extLst>
        </c:ser>
        <c:dLbls>
          <c:showLegendKey val="0"/>
          <c:showVal val="0"/>
          <c:showCatName val="0"/>
          <c:showSerName val="0"/>
          <c:showPercent val="0"/>
          <c:showBubbleSize val="0"/>
        </c:dLbls>
        <c:gapWidth val="150"/>
        <c:overlap val="100"/>
        <c:axId val="180700456"/>
        <c:axId val="180700848"/>
      </c:barChart>
      <c:catAx>
        <c:axId val="18070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700848"/>
        <c:crosses val="autoZero"/>
        <c:auto val="1"/>
        <c:lblAlgn val="ctr"/>
        <c:lblOffset val="100"/>
        <c:tickLblSkip val="1"/>
        <c:tickMarkSkip val="1"/>
        <c:noMultiLvlLbl val="0"/>
      </c:catAx>
      <c:valAx>
        <c:axId val="18070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00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612</c:v>
                </c:pt>
                <c:pt idx="5">
                  <c:v>626</c:v>
                </c:pt>
                <c:pt idx="8">
                  <c:v>607</c:v>
                </c:pt>
                <c:pt idx="11">
                  <c:v>621</c:v>
                </c:pt>
                <c:pt idx="14">
                  <c:v>606</c:v>
                </c:pt>
              </c:numCache>
            </c:numRef>
          </c:val>
          <c:extLst xmlns:c16r2="http://schemas.microsoft.com/office/drawing/2015/06/chart">
            <c:ext xmlns:c16="http://schemas.microsoft.com/office/drawing/2014/chart" uri="{C3380CC4-5D6E-409C-BE32-E72D297353CC}">
              <c16:uniqueId val="{00000000-E51C-4726-BCF7-FFCED9439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1C-4726-BCF7-FFCED9439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30</c:v>
                </c:pt>
                <c:pt idx="6">
                  <c:v>29</c:v>
                </c:pt>
                <c:pt idx="9">
                  <c:v>29</c:v>
                </c:pt>
                <c:pt idx="12">
                  <c:v>28</c:v>
                </c:pt>
              </c:numCache>
            </c:numRef>
          </c:val>
          <c:extLst xmlns:c16r2="http://schemas.microsoft.com/office/drawing/2015/06/chart">
            <c:ext xmlns:c16="http://schemas.microsoft.com/office/drawing/2014/chart" uri="{C3380CC4-5D6E-409C-BE32-E72D297353CC}">
              <c16:uniqueId val="{00000002-E51C-4726-BCF7-FFCED9439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16</c:v>
                </c:pt>
                <c:pt idx="6">
                  <c:v>17</c:v>
                </c:pt>
                <c:pt idx="9">
                  <c:v>22</c:v>
                </c:pt>
                <c:pt idx="12">
                  <c:v>33</c:v>
                </c:pt>
              </c:numCache>
            </c:numRef>
          </c:val>
          <c:extLst xmlns:c16r2="http://schemas.microsoft.com/office/drawing/2015/06/chart">
            <c:ext xmlns:c16="http://schemas.microsoft.com/office/drawing/2014/chart" uri="{C3380CC4-5D6E-409C-BE32-E72D297353CC}">
              <c16:uniqueId val="{00000003-E51C-4726-BCF7-FFCED9439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c:v>
                </c:pt>
                <c:pt idx="3">
                  <c:v>184</c:v>
                </c:pt>
                <c:pt idx="6">
                  <c:v>188</c:v>
                </c:pt>
                <c:pt idx="9">
                  <c:v>188</c:v>
                </c:pt>
                <c:pt idx="12">
                  <c:v>193</c:v>
                </c:pt>
              </c:numCache>
            </c:numRef>
          </c:val>
          <c:extLst xmlns:c16r2="http://schemas.microsoft.com/office/drawing/2015/06/chart">
            <c:ext xmlns:c16="http://schemas.microsoft.com/office/drawing/2014/chart" uri="{C3380CC4-5D6E-409C-BE32-E72D297353CC}">
              <c16:uniqueId val="{00000004-E51C-4726-BCF7-FFCED9439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1C-4726-BCF7-FFCED9439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1C-4726-BCF7-FFCED9439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603</c:v>
                </c:pt>
                <c:pt idx="3">
                  <c:v>570</c:v>
                </c:pt>
                <c:pt idx="6">
                  <c:v>498</c:v>
                </c:pt>
                <c:pt idx="9">
                  <c:v>495</c:v>
                </c:pt>
                <c:pt idx="12">
                  <c:v>460</c:v>
                </c:pt>
              </c:numCache>
            </c:numRef>
          </c:val>
          <c:extLst xmlns:c16r2="http://schemas.microsoft.com/office/drawing/2015/06/chart">
            <c:ext xmlns:c16="http://schemas.microsoft.com/office/drawing/2014/chart" uri="{C3380CC4-5D6E-409C-BE32-E72D297353CC}">
              <c16:uniqueId val="{00000007-E51C-4726-BCF7-FFCED94397C5}"/>
            </c:ext>
          </c:extLst>
        </c:ser>
        <c:dLbls>
          <c:showLegendKey val="0"/>
          <c:showVal val="0"/>
          <c:showCatName val="0"/>
          <c:showSerName val="0"/>
          <c:showPercent val="0"/>
          <c:showBubbleSize val="0"/>
        </c:dLbls>
        <c:gapWidth val="100"/>
        <c:overlap val="100"/>
        <c:axId val="180701632"/>
        <c:axId val="23128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265</c:v>
                </c:pt>
                <c:pt idx="2">
                  <c:v>#N/A</c:v>
                </c:pt>
                <c:pt idx="3">
                  <c:v>#N/A</c:v>
                </c:pt>
                <c:pt idx="4">
                  <c:v>174</c:v>
                </c:pt>
                <c:pt idx="5">
                  <c:v>#N/A</c:v>
                </c:pt>
                <c:pt idx="6">
                  <c:v>#N/A</c:v>
                </c:pt>
                <c:pt idx="7">
                  <c:v>125</c:v>
                </c:pt>
                <c:pt idx="8">
                  <c:v>#N/A</c:v>
                </c:pt>
                <c:pt idx="9">
                  <c:v>#N/A</c:v>
                </c:pt>
                <c:pt idx="10">
                  <c:v>113</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E51C-4726-BCF7-FFCED94397C5}"/>
            </c:ext>
          </c:extLst>
        </c:ser>
        <c:dLbls>
          <c:showLegendKey val="0"/>
          <c:showVal val="0"/>
          <c:showCatName val="0"/>
          <c:showSerName val="0"/>
          <c:showPercent val="0"/>
          <c:showBubbleSize val="0"/>
        </c:dLbls>
        <c:marker val="1"/>
        <c:smooth val="0"/>
        <c:axId val="180701632"/>
        <c:axId val="231284416"/>
      </c:lineChart>
      <c:catAx>
        <c:axId val="1807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284416"/>
        <c:crosses val="autoZero"/>
        <c:auto val="1"/>
        <c:lblAlgn val="ctr"/>
        <c:lblOffset val="100"/>
        <c:tickLblSkip val="1"/>
        <c:tickMarkSkip val="1"/>
        <c:noMultiLvlLbl val="0"/>
      </c:catAx>
      <c:valAx>
        <c:axId val="2312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5859</c:v>
                </c:pt>
                <c:pt idx="5">
                  <c:v>5822</c:v>
                </c:pt>
                <c:pt idx="8">
                  <c:v>5577</c:v>
                </c:pt>
                <c:pt idx="11">
                  <c:v>5201</c:v>
                </c:pt>
                <c:pt idx="14">
                  <c:v>4829</c:v>
                </c:pt>
              </c:numCache>
            </c:numRef>
          </c:val>
          <c:extLst xmlns:c16r2="http://schemas.microsoft.com/office/drawing/2015/06/chart">
            <c:ext xmlns:c16="http://schemas.microsoft.com/office/drawing/2014/chart" uri="{C3380CC4-5D6E-409C-BE32-E72D297353CC}">
              <c16:uniqueId val="{00000000-A8FE-4147-A517-2E05FAD5E9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1346</c:v>
                </c:pt>
                <c:pt idx="5">
                  <c:v>1450</c:v>
                </c:pt>
                <c:pt idx="8">
                  <c:v>1651</c:v>
                </c:pt>
                <c:pt idx="11">
                  <c:v>1659</c:v>
                </c:pt>
                <c:pt idx="14">
                  <c:v>1636</c:v>
                </c:pt>
              </c:numCache>
            </c:numRef>
          </c:val>
          <c:extLst xmlns:c16r2="http://schemas.microsoft.com/office/drawing/2015/06/chart">
            <c:ext xmlns:c16="http://schemas.microsoft.com/office/drawing/2014/chart" uri="{C3380CC4-5D6E-409C-BE32-E72D297353CC}">
              <c16:uniqueId val="{00000001-A8FE-4147-A517-2E05FAD5E9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3152</c:v>
                </c:pt>
                <c:pt idx="5">
                  <c:v>3030</c:v>
                </c:pt>
                <c:pt idx="8">
                  <c:v>2588</c:v>
                </c:pt>
                <c:pt idx="11">
                  <c:v>2625</c:v>
                </c:pt>
                <c:pt idx="14">
                  <c:v>2498</c:v>
                </c:pt>
              </c:numCache>
            </c:numRef>
          </c:val>
          <c:extLst xmlns:c16r2="http://schemas.microsoft.com/office/drawing/2015/06/chart">
            <c:ext xmlns:c16="http://schemas.microsoft.com/office/drawing/2014/chart" uri="{C3380CC4-5D6E-409C-BE32-E72D297353CC}">
              <c16:uniqueId val="{00000002-A8FE-4147-A517-2E05FAD5E9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FE-4147-A517-2E05FAD5E9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FE-4147-A517-2E05FAD5E9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8FE-4147-A517-2E05FAD5E9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1458</c:v>
                </c:pt>
                <c:pt idx="3">
                  <c:v>1349</c:v>
                </c:pt>
                <c:pt idx="6">
                  <c:v>1296</c:v>
                </c:pt>
                <c:pt idx="9">
                  <c:v>1307</c:v>
                </c:pt>
                <c:pt idx="12">
                  <c:v>1271</c:v>
                </c:pt>
              </c:numCache>
            </c:numRef>
          </c:val>
          <c:extLst xmlns:c16r2="http://schemas.microsoft.com/office/drawing/2015/06/chart">
            <c:ext xmlns:c16="http://schemas.microsoft.com/office/drawing/2014/chart" uri="{C3380CC4-5D6E-409C-BE32-E72D297353CC}">
              <c16:uniqueId val="{00000006-A8FE-4147-A517-2E05FAD5E9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281</c:v>
                </c:pt>
                <c:pt idx="3">
                  <c:v>319</c:v>
                </c:pt>
                <c:pt idx="6">
                  <c:v>383</c:v>
                </c:pt>
                <c:pt idx="9">
                  <c:v>461</c:v>
                </c:pt>
                <c:pt idx="12">
                  <c:v>466</c:v>
                </c:pt>
              </c:numCache>
            </c:numRef>
          </c:val>
          <c:extLst xmlns:c16r2="http://schemas.microsoft.com/office/drawing/2015/06/chart">
            <c:ext xmlns:c16="http://schemas.microsoft.com/office/drawing/2014/chart" uri="{C3380CC4-5D6E-409C-BE32-E72D297353CC}">
              <c16:uniqueId val="{00000007-A8FE-4147-A517-2E05FAD5E9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2779</c:v>
                </c:pt>
                <c:pt idx="3">
                  <c:v>2684</c:v>
                </c:pt>
                <c:pt idx="6">
                  <c:v>2598</c:v>
                </c:pt>
                <c:pt idx="9">
                  <c:v>2555</c:v>
                </c:pt>
                <c:pt idx="12">
                  <c:v>2714</c:v>
                </c:pt>
              </c:numCache>
            </c:numRef>
          </c:val>
          <c:extLst xmlns:c16r2="http://schemas.microsoft.com/office/drawing/2015/06/chart">
            <c:ext xmlns:c16="http://schemas.microsoft.com/office/drawing/2014/chart" uri="{C3380CC4-5D6E-409C-BE32-E72D297353CC}">
              <c16:uniqueId val="{00000008-A8FE-4147-A517-2E05FAD5E9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148</c:v>
                </c:pt>
                <c:pt idx="3">
                  <c:v>112</c:v>
                </c:pt>
                <c:pt idx="6">
                  <c:v>196</c:v>
                </c:pt>
                <c:pt idx="9">
                  <c:v>150</c:v>
                </c:pt>
                <c:pt idx="12">
                  <c:v>107</c:v>
                </c:pt>
              </c:numCache>
            </c:numRef>
          </c:val>
          <c:extLst xmlns:c16r2="http://schemas.microsoft.com/office/drawing/2015/06/chart">
            <c:ext xmlns:c16="http://schemas.microsoft.com/office/drawing/2014/chart" uri="{C3380CC4-5D6E-409C-BE32-E72D297353CC}">
              <c16:uniqueId val="{00000009-A8FE-4147-A517-2E05FAD5E9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3214</c:v>
                </c:pt>
                <c:pt idx="3">
                  <c:v>3265</c:v>
                </c:pt>
                <c:pt idx="6">
                  <c:v>2943</c:v>
                </c:pt>
                <c:pt idx="9">
                  <c:v>2687</c:v>
                </c:pt>
                <c:pt idx="12">
                  <c:v>2277</c:v>
                </c:pt>
              </c:numCache>
            </c:numRef>
          </c:val>
          <c:extLst xmlns:c16r2="http://schemas.microsoft.com/office/drawing/2015/06/chart">
            <c:ext xmlns:c16="http://schemas.microsoft.com/office/drawing/2014/chart" uri="{C3380CC4-5D6E-409C-BE32-E72D297353CC}">
              <c16:uniqueId val="{0000000A-A8FE-4147-A517-2E05FAD5E9CA}"/>
            </c:ext>
          </c:extLst>
        </c:ser>
        <c:dLbls>
          <c:showLegendKey val="0"/>
          <c:showVal val="0"/>
          <c:showCatName val="0"/>
          <c:showSerName val="0"/>
          <c:showPercent val="0"/>
          <c:showBubbleSize val="0"/>
        </c:dLbls>
        <c:gapWidth val="100"/>
        <c:overlap val="100"/>
        <c:axId val="231287160"/>
        <c:axId val="23128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8FE-4147-A517-2E05FAD5E9CA}"/>
            </c:ext>
          </c:extLst>
        </c:ser>
        <c:dLbls>
          <c:showLegendKey val="0"/>
          <c:showVal val="0"/>
          <c:showCatName val="0"/>
          <c:showSerName val="0"/>
          <c:showPercent val="0"/>
          <c:showBubbleSize val="0"/>
        </c:dLbls>
        <c:marker val="1"/>
        <c:smooth val="0"/>
        <c:axId val="231287160"/>
        <c:axId val="231287552"/>
      </c:lineChart>
      <c:catAx>
        <c:axId val="23128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287552"/>
        <c:crosses val="autoZero"/>
        <c:auto val="1"/>
        <c:lblAlgn val="ctr"/>
        <c:lblOffset val="100"/>
        <c:tickLblSkip val="1"/>
        <c:tickMarkSkip val="1"/>
        <c:noMultiLvlLbl val="0"/>
      </c:catAx>
      <c:valAx>
        <c:axId val="2312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28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1421</c:v>
                </c:pt>
                <c:pt idx="1">
                  <c:v>1471</c:v>
                </c:pt>
                <c:pt idx="2">
                  <c:v>1517</c:v>
                </c:pt>
              </c:numCache>
            </c:numRef>
          </c:val>
          <c:extLst xmlns:c16r2="http://schemas.microsoft.com/office/drawing/2015/06/chart">
            <c:ext xmlns:c16="http://schemas.microsoft.com/office/drawing/2014/chart" uri="{C3380CC4-5D6E-409C-BE32-E72D297353CC}">
              <c16:uniqueId val="{00000000-DA58-4B54-BA67-B49E92C24C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A58-4B54-BA67-B49E92C24C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703</c:v>
                </c:pt>
                <c:pt idx="1">
                  <c:v>691</c:v>
                </c:pt>
                <c:pt idx="2">
                  <c:v>677</c:v>
                </c:pt>
              </c:numCache>
            </c:numRef>
          </c:val>
          <c:extLst xmlns:c16r2="http://schemas.microsoft.com/office/drawing/2015/06/chart">
            <c:ext xmlns:c16="http://schemas.microsoft.com/office/drawing/2014/chart" uri="{C3380CC4-5D6E-409C-BE32-E72D297353CC}">
              <c16:uniqueId val="{00000002-DA58-4B54-BA67-B49E92C24C9F}"/>
            </c:ext>
          </c:extLst>
        </c:ser>
        <c:dLbls>
          <c:showLegendKey val="0"/>
          <c:showVal val="0"/>
          <c:showCatName val="0"/>
          <c:showSerName val="0"/>
          <c:showPercent val="0"/>
          <c:showBubbleSize val="0"/>
        </c:dLbls>
        <c:gapWidth val="120"/>
        <c:overlap val="100"/>
        <c:axId val="231315448"/>
        <c:axId val="231315840"/>
      </c:barChart>
      <c:catAx>
        <c:axId val="23131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315840"/>
        <c:crosses val="autoZero"/>
        <c:auto val="1"/>
        <c:lblAlgn val="ctr"/>
        <c:lblOffset val="100"/>
        <c:tickLblSkip val="1"/>
        <c:tickMarkSkip val="1"/>
        <c:noMultiLvlLbl val="0"/>
      </c:catAx>
      <c:valAx>
        <c:axId val="231315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31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26-4C4E-AFD7-33BC7332238F}"/>
                </c:ext>
                <c:ext xmlns:c15="http://schemas.microsoft.com/office/drawing/2012/chart" uri="{CE6537A1-D6FC-4f65-9D91-7224C49458BB}">
                  <c15:dlblFieldTable>
                    <c15:dlblFTEntry>
                      <c15:txfldGUID>{36869B50-6213-4036-B758-17C5C5E9CA64}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26-4C4E-AFD7-33BC7332238F}"/>
                </c:ext>
                <c:ext xmlns:c15="http://schemas.microsoft.com/office/drawing/2012/chart" uri="{CE6537A1-D6FC-4f65-9D91-7224C49458BB}">
                  <c15:dlblFieldTable>
                    <c15:dlblFTEntry>
                      <c15:txfldGUID>{509DBC54-AC69-4ED1-B087-5B9009F743CB}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26-4C4E-AFD7-33BC7332238F}"/>
                </c:ext>
                <c:ext xmlns:c15="http://schemas.microsoft.com/office/drawing/2012/chart" uri="{CE6537A1-D6FC-4f65-9D91-7224C49458BB}">
                  <c15:dlblFieldTable>
                    <c15:dlblFTEntry>
                      <c15:txfldGUID>{B134AB11-8475-4560-BDB4-C405F82B3685}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26-4C4E-AFD7-33BC7332238F}"/>
                </c:ext>
                <c:ext xmlns:c15="http://schemas.microsoft.com/office/drawing/2012/chart" uri="{CE6537A1-D6FC-4f65-9D91-7224C49458BB}">
                  <c15:dlblFieldTable>
                    <c15:dlblFTEntry>
                      <c15:txfldGUID>{4206DB40-2A44-439C-BC58-4339062C23C6}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26-4C4E-AFD7-33BC7332238F}"/>
                </c:ext>
                <c:ext xmlns:c15="http://schemas.microsoft.com/office/drawing/2012/chart" uri="{CE6537A1-D6FC-4f65-9D91-7224C49458BB}">
                  <c15:dlblFieldTable>
                    <c15:dlblFTEntry>
                      <c15:txfldGUID>{CFD41894-1DE5-4D0D-83F7-79975BBA5B94}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26-4C4E-AFD7-33BC7332238F}"/>
                </c:ext>
                <c:ext xmlns:c15="http://schemas.microsoft.com/office/drawing/2012/chart" uri="{CE6537A1-D6FC-4f65-9D91-7224C49458BB}">
                  <c15:dlblFieldTable>
                    <c15:dlblFTEntry>
                      <c15:txfldGUID>{BA5140B4-0442-433D-B1AA-BD2F18213D07}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26-4C4E-AFD7-33BC7332238F}"/>
                </c:ext>
                <c:ext xmlns:c15="http://schemas.microsoft.com/office/drawing/2012/chart" uri="{CE6537A1-D6FC-4f65-9D91-7224C49458BB}">
                  <c15:dlblFieldTable>
                    <c15:dlblFTEntry>
                      <c15:txfldGUID>{01E58060-91D4-49A8-A77E-282ABA4A9331}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26-4C4E-AFD7-33BC7332238F}"/>
                </c:ext>
                <c:ext xmlns:c15="http://schemas.microsoft.com/office/drawing/2012/chart" uri="{CE6537A1-D6FC-4f65-9D91-7224C49458BB}">
                  <c15:dlblFieldTable>
                    <c15:dlblFTEntry>
                      <c15:txfldGUID>{25427031-D923-4000-9221-10274BEB1B7C}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26-4C4E-AFD7-33BC7332238F}"/>
                </c:ext>
                <c:ext xmlns:c15="http://schemas.microsoft.com/office/drawing/2012/chart" uri="{CE6537A1-D6FC-4f65-9D91-7224C49458BB}">
                  <c15:dlblFieldTable>
                    <c15:dlblFTEntry>
                      <c15:txfldGUID>{0525F1A5-E85D-4056-98D8-3228FC79E001}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F26-4C4E-AFD7-33BC733223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26-4C4E-AFD7-33BC7332238F}"/>
                </c:ext>
                <c:ext xmlns:c15="http://schemas.microsoft.com/office/drawing/2012/chart" uri="{CE6537A1-D6FC-4f65-9D91-7224C49458BB}">
                  <c15:dlblFieldTable>
                    <c15:dlblFTEntry>
                      <c15:txfldGUID>{382AEF18-C9A8-40C3-AEA6-28CC52141154}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26-4C4E-AFD7-33BC7332238F}"/>
                </c:ext>
                <c:ext xmlns:c15="http://schemas.microsoft.com/office/drawing/2012/chart" uri="{CE6537A1-D6FC-4f65-9D91-7224C49458BB}">
                  <c15:dlblFieldTable>
                    <c15:dlblFTEntry>
                      <c15:txfldGUID>{70048052-E111-461E-968D-139A8E73C2A1}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26-4C4E-AFD7-33BC7332238F}"/>
                </c:ext>
                <c:ext xmlns:c15="http://schemas.microsoft.com/office/drawing/2012/chart" uri="{CE6537A1-D6FC-4f65-9D91-7224C49458BB}">
                  <c15:dlblFieldTable>
                    <c15:dlblFTEntry>
                      <c15:txfldGUID>{806068E7-34E5-4B96-8DC1-D97C45F79D2A}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26-4C4E-AFD7-33BC7332238F}"/>
                </c:ext>
                <c:ext xmlns:c15="http://schemas.microsoft.com/office/drawing/2012/chart" uri="{CE6537A1-D6FC-4f65-9D91-7224C49458BB}">
                  <c15:dlblFieldTable>
                    <c15:dlblFTEntry>
                      <c15:txfldGUID>{888AB890-B064-4F2E-8FE3-38DBD87D7BCA}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26-4C4E-AFD7-33BC7332238F}"/>
                </c:ext>
                <c:ext xmlns:c15="http://schemas.microsoft.com/office/drawing/2012/chart" uri="{CE6537A1-D6FC-4f65-9D91-7224C49458BB}">
                  <c15:dlblFieldTable>
                    <c15:dlblFTEntry>
                      <c15:txfldGUID>{1E8506E8-69B3-4CA5-A619-92A37364839C}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26-4C4E-AFD7-33BC7332238F}"/>
                </c:ext>
                <c:ext xmlns:c15="http://schemas.microsoft.com/office/drawing/2012/chart" uri="{CE6537A1-D6FC-4f65-9D91-7224C49458BB}">
                  <c15:dlblFieldTable>
                    <c15:dlblFTEntry>
                      <c15:txfldGUID>{4834E2AC-CB18-44DE-9D06-6A4F9B9394A6}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26-4C4E-AFD7-33BC7332238F}"/>
                </c:ext>
                <c:ext xmlns:c15="http://schemas.microsoft.com/office/drawing/2012/chart" uri="{CE6537A1-D6FC-4f65-9D91-7224C49458BB}">
                  <c15:dlblFieldTable>
                    <c15:dlblFTEntry>
                      <c15:txfldGUID>{6F12B387-3F7C-4029-AF9D-DCDDAC2459AD}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26-4C4E-AFD7-33BC7332238F}"/>
                </c:ext>
                <c:ext xmlns:c15="http://schemas.microsoft.com/office/drawing/2012/chart" uri="{CE6537A1-D6FC-4f65-9D91-7224C49458BB}">
                  <c15:dlblFieldTable>
                    <c15:dlblFTEntry>
                      <c15:txfldGUID>{9745CE58-CE33-4FD3-B5AA-B38A77DF4F35}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26-4C4E-AFD7-33BC7332238F}"/>
                </c:ext>
                <c:ext xmlns:c15="http://schemas.microsoft.com/office/drawing/2012/chart" uri="{CE6537A1-D6FC-4f65-9D91-7224C49458BB}">
                  <c15:dlblFieldTable>
                    <c15:dlblFTEntry>
                      <c15:txfldGUID>{F570C356-EF48-42C5-9FA8-AAA5CD7A82AD}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3F26-4C4E-AFD7-33BC7332238F}"/>
            </c:ext>
          </c:extLst>
        </c:ser>
        <c:dLbls>
          <c:showLegendKey val="0"/>
          <c:showVal val="1"/>
          <c:showCatName val="0"/>
          <c:showSerName val="0"/>
          <c:showPercent val="0"/>
          <c:showBubbleSize val="0"/>
        </c:dLbls>
        <c:axId val="231316624"/>
        <c:axId val="231317016"/>
      </c:scatterChart>
      <c:valAx>
        <c:axId val="231316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17016"/>
        <c:crosses val="autoZero"/>
        <c:crossBetween val="midCat"/>
      </c:valAx>
      <c:valAx>
        <c:axId val="231317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316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03-4959-82E9-33AA1AFD8F58}"/>
                </c:ext>
                <c:ext xmlns:c15="http://schemas.microsoft.com/office/drawing/2012/chart" uri="{CE6537A1-D6FC-4f65-9D91-7224C49458BB}">
                  <c15:dlblFieldTable>
                    <c15:dlblFTEntry>
                      <c15:txfldGUID>{6E9A6914-6569-4E34-ACDD-D5335D875E4F}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03-4959-82E9-33AA1AFD8F58}"/>
                </c:ext>
                <c:ext xmlns:c15="http://schemas.microsoft.com/office/drawing/2012/chart" uri="{CE6537A1-D6FC-4f65-9D91-7224C49458BB}">
                  <c15:dlblFieldTable>
                    <c15:dlblFTEntry>
                      <c15:txfldGUID>{1CAB1720-AE32-4642-80D6-AEFD30984AE7}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03-4959-82E9-33AA1AFD8F58}"/>
                </c:ext>
                <c:ext xmlns:c15="http://schemas.microsoft.com/office/drawing/2012/chart" uri="{CE6537A1-D6FC-4f65-9D91-7224C49458BB}">
                  <c15:dlblFieldTable>
                    <c15:dlblFTEntry>
                      <c15:txfldGUID>{B9E3B998-B0E4-409D-8A12-E5751007F0BC}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03-4959-82E9-33AA1AFD8F58}"/>
                </c:ext>
                <c:ext xmlns:c15="http://schemas.microsoft.com/office/drawing/2012/chart" uri="{CE6537A1-D6FC-4f65-9D91-7224C49458BB}">
                  <c15:dlblFieldTable>
                    <c15:dlblFTEntry>
                      <c15:txfldGUID>{9EFCAFD6-078C-483D-AC45-3CE957707DEF}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03-4959-82E9-33AA1AFD8F58}"/>
                </c:ext>
                <c:ext xmlns:c15="http://schemas.microsoft.com/office/drawing/2012/chart" uri="{CE6537A1-D6FC-4f65-9D91-7224C49458BB}">
                  <c15:dlblFieldTable>
                    <c15:dlblFTEntry>
                      <c15:txfldGUID>{32E0686D-A07F-43EC-9FAB-E15186BC64AE}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03-4959-82E9-33AA1AFD8F58}"/>
                </c:ext>
                <c:ext xmlns:c15="http://schemas.microsoft.com/office/drawing/2012/chart" uri="{CE6537A1-D6FC-4f65-9D91-7224C49458BB}">
                  <c15:dlblFieldTable>
                    <c15:dlblFTEntry>
                      <c15:txfldGUID>{61E21404-B8BC-4E87-9B68-BD2D67B27D62}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03-4959-82E9-33AA1AFD8F58}"/>
                </c:ext>
                <c:ext xmlns:c15="http://schemas.microsoft.com/office/drawing/2012/chart" uri="{CE6537A1-D6FC-4f65-9D91-7224C49458BB}">
                  <c15:dlblFieldTable>
                    <c15:dlblFTEntry>
                      <c15:txfldGUID>{6B83E435-A7D4-4519-ACBE-E69EA69168B3}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03-4959-82E9-33AA1AFD8F58}"/>
                </c:ext>
                <c:ext xmlns:c15="http://schemas.microsoft.com/office/drawing/2012/chart" uri="{CE6537A1-D6FC-4f65-9D91-7224C49458BB}">
                  <c15:dlblFieldTable>
                    <c15:dlblFTEntry>
                      <c15:txfldGUID>{DC287AE0-0039-4E3A-AC9D-DDCCB480F981}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03-4959-82E9-33AA1AFD8F58}"/>
                </c:ext>
                <c:ext xmlns:c15="http://schemas.microsoft.com/office/drawing/2012/chart" uri="{CE6537A1-D6FC-4f65-9D91-7224C49458BB}">
                  <c15:dlblFieldTable>
                    <c15:dlblFTEntry>
                      <c15:txfldGUID>{DA4E518E-F9D8-4E8E-A14C-9E3C0DC9C5CD}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5.7</c:v>
                </c:pt>
                <c:pt idx="16">
                  <c:v>4.2</c:v>
                </c:pt>
                <c:pt idx="24">
                  <c:v>3</c:v>
                </c:pt>
                <c:pt idx="32">
                  <c:v>2.5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703-4959-82E9-33AA1AFD8F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03-4959-82E9-33AA1AFD8F58}"/>
                </c:ext>
                <c:ext xmlns:c15="http://schemas.microsoft.com/office/drawing/2012/chart" uri="{CE6537A1-D6FC-4f65-9D91-7224C49458BB}">
                  <c15:dlblFieldTable>
                    <c15:dlblFTEntry>
                      <c15:txfldGUID>{F36EA66C-29D9-482C-B570-C2D9B1E7B6DD}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03-4959-82E9-33AA1AFD8F58}"/>
                </c:ext>
                <c:ext xmlns:c15="http://schemas.microsoft.com/office/drawing/2012/chart" uri="{CE6537A1-D6FC-4f65-9D91-7224C49458BB}">
                  <c15:dlblFieldTable>
                    <c15:dlblFTEntry>
                      <c15:txfldGUID>{87D2C460-67A3-4F63-9EB3-C3017AF4375E}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03-4959-82E9-33AA1AFD8F58}"/>
                </c:ext>
                <c:ext xmlns:c15="http://schemas.microsoft.com/office/drawing/2012/chart" uri="{CE6537A1-D6FC-4f65-9D91-7224C49458BB}">
                  <c15:dlblFieldTable>
                    <c15:dlblFTEntry>
                      <c15:txfldGUID>{E3A069F3-3780-4AC3-BB41-09983AEE6C45}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03-4959-82E9-33AA1AFD8F58}"/>
                </c:ext>
                <c:ext xmlns:c15="http://schemas.microsoft.com/office/drawing/2012/chart" uri="{CE6537A1-D6FC-4f65-9D91-7224C49458BB}">
                  <c15:dlblFieldTable>
                    <c15:dlblFTEntry>
                      <c15:txfldGUID>{AF569A54-4442-4D22-AB9E-DD0D222A067D}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03-4959-82E9-33AA1AFD8F58}"/>
                </c:ext>
                <c:ext xmlns:c15="http://schemas.microsoft.com/office/drawing/2012/chart" uri="{CE6537A1-D6FC-4f65-9D91-7224C49458BB}">
                  <c15:dlblFieldTable>
                    <c15:dlblFTEntry>
                      <c15:txfldGUID>{94FDC8FB-0F6C-46E9-90E3-0EA05AB4047A}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03-4959-82E9-33AA1AFD8F58}"/>
                </c:ext>
                <c:ext xmlns:c15="http://schemas.microsoft.com/office/drawing/2012/chart" uri="{CE6537A1-D6FC-4f65-9D91-7224C49458BB}">
                  <c15:dlblFieldTable>
                    <c15:dlblFTEntry>
                      <c15:txfldGUID>{E6DEF60E-4793-4455-827C-46D984BAC0AC}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03-4959-82E9-33AA1AFD8F58}"/>
                </c:ext>
                <c:ext xmlns:c15="http://schemas.microsoft.com/office/drawing/2012/chart" uri="{CE6537A1-D6FC-4f65-9D91-7224C49458BB}">
                  <c15:dlblFieldTable>
                    <c15:dlblFTEntry>
                      <c15:txfldGUID>{CDB91F43-6704-4599-8035-630BA32AA20B}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03-4959-82E9-33AA1AFD8F58}"/>
                </c:ext>
                <c:ext xmlns:c15="http://schemas.microsoft.com/office/drawing/2012/chart" uri="{CE6537A1-D6FC-4f65-9D91-7224C49458BB}">
                  <c15:dlblFieldTable>
                    <c15:dlblFTEntry>
                      <c15:txfldGUID>{D6E1241D-ADC4-48CF-A603-3A627931B807}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03-4959-82E9-33AA1AFD8F58}"/>
                </c:ext>
                <c:ext xmlns:c15="http://schemas.microsoft.com/office/drawing/2012/chart" uri="{CE6537A1-D6FC-4f65-9D91-7224C49458BB}">
                  <c15:dlblFieldTable>
                    <c15:dlblFTEntry>
                      <c15:txfldGUID>{7B567D9D-DB10-4A46-A8E1-68519CD6A7E7}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8.5</c:v>
                </c:pt>
                <c:pt idx="24">
                  <c:v>9.1</c:v>
                </c:pt>
                <c:pt idx="32">
                  <c:v>8.9</c:v>
                </c:pt>
              </c:numCache>
            </c:numRef>
          </c:xVal>
          <c:yVal>
            <c:numRef>
              <c:f>公会計指標分析・財政指標組合せ分析表!$BP$77:$DC$77</c:f>
              <c:numCache>
                <c:formatCode>#,##0.0;"▲ "#,##0.0</c:formatCode>
                <c:ptCount val="40"/>
                <c:pt idx="0">
                  <c:v>44.3</c:v>
                </c:pt>
                <c:pt idx="8">
                  <c:v>40.299999999999997</c:v>
                </c:pt>
                <c:pt idx="16">
                  <c:v>44.9</c:v>
                </c:pt>
                <c:pt idx="24">
                  <c:v>24</c:v>
                </c:pt>
                <c:pt idx="32">
                  <c:v>19.8</c:v>
                </c:pt>
              </c:numCache>
            </c:numRef>
          </c:yVal>
          <c:smooth val="0"/>
          <c:extLst xmlns:c16r2="http://schemas.microsoft.com/office/drawing/2015/06/chart">
            <c:ext xmlns:c16="http://schemas.microsoft.com/office/drawing/2014/chart" uri="{C3380CC4-5D6E-409C-BE32-E72D297353CC}">
              <c16:uniqueId val="{00000013-C703-4959-82E9-33AA1AFD8F58}"/>
            </c:ext>
          </c:extLst>
        </c:ser>
        <c:dLbls>
          <c:showLegendKey val="0"/>
          <c:showVal val="1"/>
          <c:showCatName val="0"/>
          <c:showSerName val="0"/>
          <c:showPercent val="0"/>
          <c:showBubbleSize val="0"/>
        </c:dLbls>
        <c:axId val="231317800"/>
        <c:axId val="231318192"/>
      </c:scatterChart>
      <c:valAx>
        <c:axId val="231317800"/>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18192"/>
        <c:crosses val="autoZero"/>
        <c:crossBetween val="midCat"/>
      </c:valAx>
      <c:valAx>
        <c:axId val="231318192"/>
        <c:scaling>
          <c:orientation val="minMax"/>
          <c:max val="5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317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地方債の発行抑制に努めてきたことにより、元利償還金も減少してきている。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公営企業においても同様であり、繰出金も減少していく見込みである。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今後は大型事業の実施に伴い、地方債及び償還金も増加していく予想のため、事業の選択等を行い健全な財政運営に努めていく。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地方債の発行抑制により、地方債残高は減少傾向にある。今後の大型事業の実施に伴い、地方債の発行が増加していくことが想定されるので、事業の選択を行い、適正な財政運営に努めていく。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・基金残高の６９％を占める財政調整基金において、景気の動向による法人関係税の変動などにより、微増となっている。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・財政調整基金は、今後１７億円程度まで増加するものの、平成３１年度以降は、大型事業の実施により計画的に減少していく見込みである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・積立金額１位が、教育施設等整備基金で２７７百万円とし、教育施設の建て替えや更新・耐震工事などを行うためのもの。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・積立金額２位が、環境保全基金で２１３百万円とし、公害発生に伴う被害者救済に必要な資金の円滑な融資をはかるためのもの。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・積立金額３位が、地域福祉基金で１１０百万円とし、高齢者の保健福祉の増進等地域福祉の向上に資する事業の財源に充てるためのもの。</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教育施設等整備基金・環境保全基金については、ここ数年は取り崩す予定がなく、ほぼ横ばいに推移している。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・教育施設等整備基金は、今後の施設の改修や建て替えなどの際に取り崩す予定である。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・地域福祉基金は、毎年実施している各種事業の財源として取り崩している。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・財政調整基金において、景気の動向による法人関係税の変動などにより、微増となっている。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短期的には、１７億円程度まで増加するものの、平成３１年度以降は、大型事業の実施により計画的に減少していく見込みである。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地方債の発行を抑制しており、地方債残高が減少しているため、債務償還可能年数は全国平均と比較して４倍と非常に良好な値となっている。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82" name="直線コネクタ 81"/>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83"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84" name="直線コネクタ 83"/>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85"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86" name="直線コネクタ 85"/>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87"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88" name="フローチャート: 判断 87"/>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80080</xdr:rowOff>
    </xdr:from>
    <xdr:to>
      <xdr:col>76</xdr:col>
      <xdr:colOff>73025</xdr:colOff>
      <xdr:row>34</xdr:row>
      <xdr:rowOff>10230</xdr:rowOff>
    </xdr:to>
    <xdr:sp macro="" textlink="">
      <xdr:nvSpPr>
        <xdr:cNvPr id="94" name="楕円 93"/>
        <xdr:cNvSpPr/>
      </xdr:nvSpPr>
      <xdr:spPr>
        <a:xfrm>
          <a:off x="14744700" y="65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166457</xdr:rowOff>
    </xdr:from>
    <xdr:ext cx="340478" cy="259045"/>
    <xdr:sp macro="" textlink="">
      <xdr:nvSpPr>
        <xdr:cNvPr id="95" name="債務償還可能年数該当値テキスト"/>
        <xdr:cNvSpPr txBox="1"/>
      </xdr:nvSpPr>
      <xdr:spPr>
        <a:xfrm>
          <a:off x="14846300" y="6424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工業団地を有し、立地企業からの税収により類似団体を上回る高い水準となっている。そのため景気の影響を受けやすく、平成２７年度からはやや横ばいの傾向にある。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99483</xdr:rowOff>
    </xdr:to>
    <xdr:cxnSp macro="">
      <xdr:nvCxnSpPr>
        <xdr:cNvPr id="69" name="直線コネクタ 68"/>
        <xdr:cNvCxnSpPr/>
      </xdr:nvCxnSpPr>
      <xdr:spPr>
        <a:xfrm>
          <a:off x="4114800" y="60801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119592</xdr:rowOff>
    </xdr:to>
    <xdr:cxnSp macro="">
      <xdr:nvCxnSpPr>
        <xdr:cNvPr id="72" name="直線コネクタ 71"/>
        <xdr:cNvCxnSpPr/>
      </xdr:nvCxnSpPr>
      <xdr:spPr>
        <a:xfrm flipV="1">
          <a:off x="3225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74" name="テキスト ボックス 7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119592</xdr:rowOff>
    </xdr:from>
    <xdr:to>
      <xdr:col>15</xdr:col>
      <xdr:colOff>82550</xdr:colOff>
      <xdr:row>36</xdr:row>
      <xdr:rowOff>8467</xdr:rowOff>
    </xdr:to>
    <xdr:cxnSp macro="">
      <xdr:nvCxnSpPr>
        <xdr:cNvPr id="75" name="直線コネクタ 74"/>
        <xdr:cNvCxnSpPr/>
      </xdr:nvCxnSpPr>
      <xdr:spPr>
        <a:xfrm flipV="1">
          <a:off x="2336800" y="61203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166158</xdr:rowOff>
    </xdr:from>
    <xdr:to>
      <xdr:col>15</xdr:col>
      <xdr:colOff>133350</xdr:colOff>
      <xdr:row>42</xdr:row>
      <xdr:rowOff>96308</xdr:rowOff>
    </xdr:to>
    <xdr:sp macro="" textlink="">
      <xdr:nvSpPr>
        <xdr:cNvPr id="76" name="フローチャート: 判断 75"/>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77" name="テキスト ボックス 76"/>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48683</xdr:rowOff>
    </xdr:to>
    <xdr:cxnSp macro="">
      <xdr:nvCxnSpPr>
        <xdr:cNvPr id="78" name="直線コネクタ 77"/>
        <xdr:cNvCxnSpPr/>
      </xdr:nvCxnSpPr>
      <xdr:spPr>
        <a:xfrm flipV="1">
          <a:off x="1447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166158</xdr:rowOff>
    </xdr:from>
    <xdr:to>
      <xdr:col>11</xdr:col>
      <xdr:colOff>82550</xdr:colOff>
      <xdr:row>42</xdr:row>
      <xdr:rowOff>96308</xdr:rowOff>
    </xdr:to>
    <xdr:sp macro="" textlink="">
      <xdr:nvSpPr>
        <xdr:cNvPr id="79" name="フローチャート: 判断 78"/>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80" name="テキスト ボックス 79"/>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1" name="フローチャート: 判断 80"/>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82" name="テキスト ボックス 81"/>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48683</xdr:rowOff>
    </xdr:from>
    <xdr:to>
      <xdr:col>23</xdr:col>
      <xdr:colOff>184150</xdr:colOff>
      <xdr:row>35</xdr:row>
      <xdr:rowOff>150283</xdr:rowOff>
    </xdr:to>
    <xdr:sp macro="" textlink="">
      <xdr:nvSpPr>
        <xdr:cNvPr id="88" name="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28575</xdr:rowOff>
    </xdr:from>
    <xdr:to>
      <xdr:col>19</xdr:col>
      <xdr:colOff>184150</xdr:colOff>
      <xdr:row>35</xdr:row>
      <xdr:rowOff>130175</xdr:rowOff>
    </xdr:to>
    <xdr:sp macro="" textlink="">
      <xdr:nvSpPr>
        <xdr:cNvPr id="90" name="楕円 89"/>
        <xdr:cNvSpPr/>
      </xdr:nvSpPr>
      <xdr:spPr>
        <a:xfrm>
          <a:off x="4064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140352</xdr:rowOff>
    </xdr:from>
    <xdr:ext cx="736600" cy="259045"/>
    <xdr:sp macro="" textlink="">
      <xdr:nvSpPr>
        <xdr:cNvPr id="91" name="テキスト ボックス 90"/>
        <xdr:cNvSpPr txBox="1"/>
      </xdr:nvSpPr>
      <xdr:spPr>
        <a:xfrm>
          <a:off x="3733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平成２６年度においては、工業団地立地企業の修正申告による臨時的な税収の増加により、一時的に比率が低下している。平成</a:t>
          </a:r>
          <a:r>
            <a:rPr kumimoji="1" lang="en-US" altLang="ja-JP" sz="1300" i="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年度には、８５％となるが、その後公債費の抑制と償還が進んだことから緩やかな改善傾向にある。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170434</xdr:rowOff>
    </xdr:from>
    <xdr:to>
      <xdr:col>23</xdr:col>
      <xdr:colOff>133350</xdr:colOff>
      <xdr:row>59</xdr:row>
      <xdr:rowOff>76200</xdr:rowOff>
    </xdr:to>
    <xdr:cxnSp macro="">
      <xdr:nvCxnSpPr>
        <xdr:cNvPr id="130" name="直線コネクタ 129"/>
        <xdr:cNvCxnSpPr/>
      </xdr:nvCxnSpPr>
      <xdr:spPr>
        <a:xfrm flipV="1">
          <a:off x="4114800" y="1011453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25400</xdr:rowOff>
    </xdr:to>
    <xdr:cxnSp macro="">
      <xdr:nvCxnSpPr>
        <xdr:cNvPr id="133" name="直線コネクタ 132"/>
        <xdr:cNvCxnSpPr/>
      </xdr:nvCxnSpPr>
      <xdr:spPr>
        <a:xfrm flipV="1">
          <a:off x="3225800" y="1019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69088</xdr:rowOff>
    </xdr:from>
    <xdr:to>
      <xdr:col>15</xdr:col>
      <xdr:colOff>82550</xdr:colOff>
      <xdr:row>60</xdr:row>
      <xdr:rowOff>25400</xdr:rowOff>
    </xdr:to>
    <xdr:cxnSp macro="">
      <xdr:nvCxnSpPr>
        <xdr:cNvPr id="136" name="直線コネクタ 135"/>
        <xdr:cNvCxnSpPr/>
      </xdr:nvCxnSpPr>
      <xdr:spPr>
        <a:xfrm>
          <a:off x="2336800" y="1001318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126746</xdr:rowOff>
    </xdr:from>
    <xdr:to>
      <xdr:col>15</xdr:col>
      <xdr:colOff>133350</xdr:colOff>
      <xdr:row>60</xdr:row>
      <xdr:rowOff>56896</xdr:rowOff>
    </xdr:to>
    <xdr:sp macro="" textlink="">
      <xdr:nvSpPr>
        <xdr:cNvPr id="137" name="フローチャート: 判断 136"/>
        <xdr:cNvSpPr/>
      </xdr:nvSpPr>
      <xdr:spPr>
        <a:xfrm>
          <a:off x="3175000" y="102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38" name="テキスト ボックス 137"/>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69088</xdr:rowOff>
    </xdr:from>
    <xdr:to>
      <xdr:col>11</xdr:col>
      <xdr:colOff>31750</xdr:colOff>
      <xdr:row>59</xdr:row>
      <xdr:rowOff>148590</xdr:rowOff>
    </xdr:to>
    <xdr:cxnSp macro="">
      <xdr:nvCxnSpPr>
        <xdr:cNvPr id="139" name="直線コネクタ 138"/>
        <xdr:cNvCxnSpPr/>
      </xdr:nvCxnSpPr>
      <xdr:spPr>
        <a:xfrm flipV="1">
          <a:off x="1447800" y="1001318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170180</xdr:rowOff>
    </xdr:from>
    <xdr:to>
      <xdr:col>11</xdr:col>
      <xdr:colOff>82550</xdr:colOff>
      <xdr:row>60</xdr:row>
      <xdr:rowOff>100330</xdr:rowOff>
    </xdr:to>
    <xdr:sp macro="" textlink="">
      <xdr:nvSpPr>
        <xdr:cNvPr id="140" name="フローチャート: 判断 139"/>
        <xdr:cNvSpPr/>
      </xdr:nvSpPr>
      <xdr:spPr>
        <a:xfrm>
          <a:off x="2286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85107</xdr:rowOff>
    </xdr:from>
    <xdr:ext cx="762000" cy="259045"/>
    <xdr:sp macro="" textlink="">
      <xdr:nvSpPr>
        <xdr:cNvPr id="141" name="テキスト ボックス 140"/>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2" name="フローチャート: 判断 141"/>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3" name="テキスト ボックス 142"/>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119634</xdr:rowOff>
    </xdr:from>
    <xdr:to>
      <xdr:col>23</xdr:col>
      <xdr:colOff>184150</xdr:colOff>
      <xdr:row>59</xdr:row>
      <xdr:rowOff>49784</xdr:rowOff>
    </xdr:to>
    <xdr:sp macro="" textlink="">
      <xdr:nvSpPr>
        <xdr:cNvPr id="149" name="楕円 148"/>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40911</xdr:rowOff>
    </xdr:from>
    <xdr:ext cx="762000" cy="259045"/>
    <xdr:sp macro="" textlink="">
      <xdr:nvSpPr>
        <xdr:cNvPr id="150" name="財政構造の弾力性該当値テキスト"/>
        <xdr:cNvSpPr txBox="1"/>
      </xdr:nvSpPr>
      <xdr:spPr>
        <a:xfrm>
          <a:off x="5041900" y="9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1" name="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54" name="テキスト ボックス 153"/>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18288</xdr:rowOff>
    </xdr:from>
    <xdr:to>
      <xdr:col>11</xdr:col>
      <xdr:colOff>82550</xdr:colOff>
      <xdr:row>58</xdr:row>
      <xdr:rowOff>119888</xdr:rowOff>
    </xdr:to>
    <xdr:sp macro="" textlink="">
      <xdr:nvSpPr>
        <xdr:cNvPr id="155" name="楕円 154"/>
        <xdr:cNvSpPr/>
      </xdr:nvSpPr>
      <xdr:spPr>
        <a:xfrm>
          <a:off x="2286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130065</xdr:rowOff>
    </xdr:from>
    <xdr:ext cx="762000" cy="259045"/>
    <xdr:sp macro="" textlink="">
      <xdr:nvSpPr>
        <xdr:cNvPr id="156" name="テキスト ボックス 155"/>
        <xdr:cNvSpPr txBox="1"/>
      </xdr:nvSpPr>
      <xdr:spPr>
        <a:xfrm>
          <a:off x="1955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人件費において、職員の退職による新陳代謝がすすんだことや選挙事務の時間外手当の減少により、総額で減少となった。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150089</xdr:rowOff>
    </xdr:from>
    <xdr:to>
      <xdr:col>23</xdr:col>
      <xdr:colOff>133350</xdr:colOff>
      <xdr:row>82</xdr:row>
      <xdr:rowOff>157935</xdr:rowOff>
    </xdr:to>
    <xdr:cxnSp macro="">
      <xdr:nvCxnSpPr>
        <xdr:cNvPr id="191" name="直線コネクタ 190"/>
        <xdr:cNvCxnSpPr/>
      </xdr:nvCxnSpPr>
      <xdr:spPr>
        <a:xfrm flipV="1">
          <a:off x="4114800" y="14208989"/>
          <a:ext cx="8382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139790</xdr:rowOff>
    </xdr:from>
    <xdr:to>
      <xdr:col>19</xdr:col>
      <xdr:colOff>133350</xdr:colOff>
      <xdr:row>82</xdr:row>
      <xdr:rowOff>157935</xdr:rowOff>
    </xdr:to>
    <xdr:cxnSp macro="">
      <xdr:nvCxnSpPr>
        <xdr:cNvPr id="194" name="直線コネクタ 193"/>
        <xdr:cNvCxnSpPr/>
      </xdr:nvCxnSpPr>
      <xdr:spPr>
        <a:xfrm>
          <a:off x="3225800" y="14198690"/>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126957</xdr:rowOff>
    </xdr:from>
    <xdr:to>
      <xdr:col>15</xdr:col>
      <xdr:colOff>82550</xdr:colOff>
      <xdr:row>82</xdr:row>
      <xdr:rowOff>139790</xdr:rowOff>
    </xdr:to>
    <xdr:cxnSp macro="">
      <xdr:nvCxnSpPr>
        <xdr:cNvPr id="197" name="直線コネクタ 196"/>
        <xdr:cNvCxnSpPr/>
      </xdr:nvCxnSpPr>
      <xdr:spPr>
        <a:xfrm>
          <a:off x="2336800" y="14185857"/>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198" name="フローチャート: 判断 197"/>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127097</xdr:rowOff>
    </xdr:from>
    <xdr:ext cx="762000" cy="259045"/>
    <xdr:sp macro="" textlink="">
      <xdr:nvSpPr>
        <xdr:cNvPr id="199" name="テキスト ボックス 198"/>
        <xdr:cNvSpPr txBox="1"/>
      </xdr:nvSpPr>
      <xdr:spPr>
        <a:xfrm>
          <a:off x="2844800" y="138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92360</xdr:rowOff>
    </xdr:from>
    <xdr:to>
      <xdr:col>11</xdr:col>
      <xdr:colOff>31750</xdr:colOff>
      <xdr:row>82</xdr:row>
      <xdr:rowOff>126957</xdr:rowOff>
    </xdr:to>
    <xdr:cxnSp macro="">
      <xdr:nvCxnSpPr>
        <xdr:cNvPr id="200" name="直線コネクタ 199"/>
        <xdr:cNvCxnSpPr/>
      </xdr:nvCxnSpPr>
      <xdr:spPr>
        <a:xfrm>
          <a:off x="1447800" y="14151260"/>
          <a:ext cx="889000" cy="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37122</xdr:rowOff>
    </xdr:from>
    <xdr:to>
      <xdr:col>11</xdr:col>
      <xdr:colOff>82550</xdr:colOff>
      <xdr:row>84</xdr:row>
      <xdr:rowOff>138722</xdr:rowOff>
    </xdr:to>
    <xdr:sp macro="" textlink="">
      <xdr:nvSpPr>
        <xdr:cNvPr id="201" name="フローチャート: 判断 200"/>
        <xdr:cNvSpPr/>
      </xdr:nvSpPr>
      <xdr:spPr>
        <a:xfrm>
          <a:off x="2286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123499</xdr:rowOff>
    </xdr:from>
    <xdr:ext cx="762000" cy="259045"/>
    <xdr:sp macro="" textlink="">
      <xdr:nvSpPr>
        <xdr:cNvPr id="202" name="テキスト ボックス 201"/>
        <xdr:cNvSpPr txBox="1"/>
      </xdr:nvSpPr>
      <xdr:spPr>
        <a:xfrm>
          <a:off x="1955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95915</xdr:rowOff>
    </xdr:from>
    <xdr:to>
      <xdr:col>7</xdr:col>
      <xdr:colOff>31750</xdr:colOff>
      <xdr:row>83</xdr:row>
      <xdr:rowOff>26065</xdr:rowOff>
    </xdr:to>
    <xdr:sp macro="" textlink="">
      <xdr:nvSpPr>
        <xdr:cNvPr id="203" name="フローチャート: 判断 202"/>
        <xdr:cNvSpPr/>
      </xdr:nvSpPr>
      <xdr:spPr>
        <a:xfrm>
          <a:off x="1397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10842</xdr:rowOff>
    </xdr:from>
    <xdr:ext cx="762000" cy="259045"/>
    <xdr:sp macro="" textlink="">
      <xdr:nvSpPr>
        <xdr:cNvPr id="204" name="テキスト ボックス 203"/>
        <xdr:cNvSpPr txBox="1"/>
      </xdr:nvSpPr>
      <xdr:spPr>
        <a:xfrm>
          <a:off x="1066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99289</xdr:rowOff>
    </xdr:from>
    <xdr:to>
      <xdr:col>23</xdr:col>
      <xdr:colOff>184150</xdr:colOff>
      <xdr:row>83</xdr:row>
      <xdr:rowOff>29439</xdr:rowOff>
    </xdr:to>
    <xdr:sp macro="" textlink="">
      <xdr:nvSpPr>
        <xdr:cNvPr id="210" name="楕円 209"/>
        <xdr:cNvSpPr/>
      </xdr:nvSpPr>
      <xdr:spPr>
        <a:xfrm>
          <a:off x="4902200" y="141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115816</xdr:rowOff>
    </xdr:from>
    <xdr:ext cx="762000" cy="259045"/>
    <xdr:sp macro="" textlink="">
      <xdr:nvSpPr>
        <xdr:cNvPr id="211" name="人件費・物件費等の状況該当値テキスト"/>
        <xdr:cNvSpPr txBox="1"/>
      </xdr:nvSpPr>
      <xdr:spPr>
        <a:xfrm>
          <a:off x="5041900" y="140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107135</xdr:rowOff>
    </xdr:from>
    <xdr:to>
      <xdr:col>19</xdr:col>
      <xdr:colOff>184150</xdr:colOff>
      <xdr:row>83</xdr:row>
      <xdr:rowOff>37285</xdr:rowOff>
    </xdr:to>
    <xdr:sp macro="" textlink="">
      <xdr:nvSpPr>
        <xdr:cNvPr id="212" name="楕円 211"/>
        <xdr:cNvSpPr/>
      </xdr:nvSpPr>
      <xdr:spPr>
        <a:xfrm>
          <a:off x="4064000" y="14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47462</xdr:rowOff>
    </xdr:from>
    <xdr:ext cx="736600" cy="259045"/>
    <xdr:sp macro="" textlink="">
      <xdr:nvSpPr>
        <xdr:cNvPr id="213" name="テキスト ボックス 212"/>
        <xdr:cNvSpPr txBox="1"/>
      </xdr:nvSpPr>
      <xdr:spPr>
        <a:xfrm>
          <a:off x="3733800" y="1393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88990</xdr:rowOff>
    </xdr:from>
    <xdr:to>
      <xdr:col>15</xdr:col>
      <xdr:colOff>133350</xdr:colOff>
      <xdr:row>83</xdr:row>
      <xdr:rowOff>19140</xdr:rowOff>
    </xdr:to>
    <xdr:sp macro="" textlink="">
      <xdr:nvSpPr>
        <xdr:cNvPr id="214" name="楕円 213"/>
        <xdr:cNvSpPr/>
      </xdr:nvSpPr>
      <xdr:spPr>
        <a:xfrm>
          <a:off x="3175000" y="141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3917</xdr:rowOff>
    </xdr:from>
    <xdr:ext cx="762000" cy="259045"/>
    <xdr:sp macro="" textlink="">
      <xdr:nvSpPr>
        <xdr:cNvPr id="215" name="テキスト ボックス 214"/>
        <xdr:cNvSpPr txBox="1"/>
      </xdr:nvSpPr>
      <xdr:spPr>
        <a:xfrm>
          <a:off x="2844800" y="142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76157</xdr:rowOff>
    </xdr:from>
    <xdr:to>
      <xdr:col>11</xdr:col>
      <xdr:colOff>82550</xdr:colOff>
      <xdr:row>83</xdr:row>
      <xdr:rowOff>6307</xdr:rowOff>
    </xdr:to>
    <xdr:sp macro="" textlink="">
      <xdr:nvSpPr>
        <xdr:cNvPr id="216" name="楕円 215"/>
        <xdr:cNvSpPr/>
      </xdr:nvSpPr>
      <xdr:spPr>
        <a:xfrm>
          <a:off x="2286000" y="141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16484</xdr:rowOff>
    </xdr:from>
    <xdr:ext cx="762000" cy="259045"/>
    <xdr:sp macro="" textlink="">
      <xdr:nvSpPr>
        <xdr:cNvPr id="217" name="テキスト ボックス 216"/>
        <xdr:cNvSpPr txBox="1"/>
      </xdr:nvSpPr>
      <xdr:spPr>
        <a:xfrm>
          <a:off x="1955800" y="139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41560</xdr:rowOff>
    </xdr:from>
    <xdr:to>
      <xdr:col>7</xdr:col>
      <xdr:colOff>31750</xdr:colOff>
      <xdr:row>82</xdr:row>
      <xdr:rowOff>143160</xdr:rowOff>
    </xdr:to>
    <xdr:sp macro="" textlink="">
      <xdr:nvSpPr>
        <xdr:cNvPr id="218" name="楕円 217"/>
        <xdr:cNvSpPr/>
      </xdr:nvSpPr>
      <xdr:spPr>
        <a:xfrm>
          <a:off x="1397000" y="141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153337</xdr:rowOff>
    </xdr:from>
    <xdr:ext cx="762000" cy="259045"/>
    <xdr:sp macro="" textlink="">
      <xdr:nvSpPr>
        <xdr:cNvPr id="219" name="テキスト ボックス 218"/>
        <xdr:cNvSpPr txBox="1"/>
      </xdr:nvSpPr>
      <xdr:spPr>
        <a:xfrm>
          <a:off x="1066800" y="1386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平成２５年度に職員の給与削減措置を行っているが、類似団体と比較すると高い水準にある。今後の動向を注視しつつ、給与体系や職員管理などの適正化に努める。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平成２９年度の数値については前年度の数字を引用している。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88</xdr:row>
      <xdr:rowOff>112607</xdr:rowOff>
    </xdr:to>
    <xdr:cxnSp macro="">
      <xdr:nvCxnSpPr>
        <xdr:cNvPr id="246" name="直線コネクタ 245"/>
        <xdr:cNvCxnSpPr/>
      </xdr:nvCxnSpPr>
      <xdr:spPr>
        <a:xfrm flipV="1">
          <a:off x="17018000" y="137363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84684</xdr:rowOff>
    </xdr:from>
    <xdr:ext cx="762000" cy="259045"/>
    <xdr:sp macro="" textlink="">
      <xdr:nvSpPr>
        <xdr:cNvPr id="247"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112607</xdr:rowOff>
    </xdr:from>
    <xdr:to>
      <xdr:col>81</xdr:col>
      <xdr:colOff>133350</xdr:colOff>
      <xdr:row>88</xdr:row>
      <xdr:rowOff>112607</xdr:rowOff>
    </xdr:to>
    <xdr:cxnSp macro="">
      <xdr:nvCxnSpPr>
        <xdr:cNvPr id="248" name="直線コネクタ 247"/>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49"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0" name="直線コネクタ 249"/>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112607</xdr:rowOff>
    </xdr:from>
    <xdr:to>
      <xdr:col>81</xdr:col>
      <xdr:colOff>44450</xdr:colOff>
      <xdr:row>88</xdr:row>
      <xdr:rowOff>112607</xdr:rowOff>
    </xdr:to>
    <xdr:cxnSp macro="">
      <xdr:nvCxnSpPr>
        <xdr:cNvPr id="251" name="直線コネクタ 250"/>
        <xdr:cNvCxnSpPr/>
      </xdr:nvCxnSpPr>
      <xdr:spPr>
        <a:xfrm>
          <a:off x="16179800" y="15200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66904</xdr:rowOff>
    </xdr:from>
    <xdr:ext cx="762000" cy="259045"/>
    <xdr:sp macro="" textlink="">
      <xdr:nvSpPr>
        <xdr:cNvPr id="252" name="給与水準   （国との比較）平均値テキスト"/>
        <xdr:cNvSpPr txBox="1"/>
      </xdr:nvSpPr>
      <xdr:spPr>
        <a:xfrm>
          <a:off x="17106900" y="1412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50377</xdr:rowOff>
    </xdr:from>
    <xdr:to>
      <xdr:col>81</xdr:col>
      <xdr:colOff>95250</xdr:colOff>
      <xdr:row>83</xdr:row>
      <xdr:rowOff>151977</xdr:rowOff>
    </xdr:to>
    <xdr:sp macro="" textlink="">
      <xdr:nvSpPr>
        <xdr:cNvPr id="253" name="フローチャート: 判断 252"/>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89</xdr:row>
      <xdr:rowOff>118111</xdr:rowOff>
    </xdr:to>
    <xdr:cxnSp macro="">
      <xdr:nvCxnSpPr>
        <xdr:cNvPr id="254" name="直線コネクタ 253"/>
        <xdr:cNvCxnSpPr/>
      </xdr:nvCxnSpPr>
      <xdr:spPr>
        <a:xfrm flipV="1">
          <a:off x="15290800" y="15200207"/>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66463</xdr:rowOff>
    </xdr:from>
    <xdr:to>
      <xdr:col>77</xdr:col>
      <xdr:colOff>95250</xdr:colOff>
      <xdr:row>83</xdr:row>
      <xdr:rowOff>168063</xdr:rowOff>
    </xdr:to>
    <xdr:sp macro="" textlink="">
      <xdr:nvSpPr>
        <xdr:cNvPr id="255" name="フローチャート: 判断 254"/>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6790</xdr:rowOff>
    </xdr:from>
    <xdr:ext cx="736600" cy="259045"/>
    <xdr:sp macro="" textlink="">
      <xdr:nvSpPr>
        <xdr:cNvPr id="256" name="テキスト ボックス 255"/>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118111</xdr:rowOff>
    </xdr:to>
    <xdr:cxnSp macro="">
      <xdr:nvCxnSpPr>
        <xdr:cNvPr id="257" name="直線コネクタ 256"/>
        <xdr:cNvCxnSpPr/>
      </xdr:nvCxnSpPr>
      <xdr:spPr>
        <a:xfrm>
          <a:off x="14401800" y="1524846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55880</xdr:rowOff>
    </xdr:from>
    <xdr:to>
      <xdr:col>73</xdr:col>
      <xdr:colOff>44450</xdr:colOff>
      <xdr:row>84</xdr:row>
      <xdr:rowOff>157480</xdr:rowOff>
    </xdr:to>
    <xdr:sp macro="" textlink="">
      <xdr:nvSpPr>
        <xdr:cNvPr id="258" name="フローチャート: 判断 257"/>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59" name="テキスト ボックス 258"/>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32173</xdr:rowOff>
    </xdr:from>
    <xdr:to>
      <xdr:col>68</xdr:col>
      <xdr:colOff>152400</xdr:colOff>
      <xdr:row>88</xdr:row>
      <xdr:rowOff>160866</xdr:rowOff>
    </xdr:to>
    <xdr:cxnSp macro="">
      <xdr:nvCxnSpPr>
        <xdr:cNvPr id="260" name="直線コネクタ 259"/>
        <xdr:cNvCxnSpPr/>
      </xdr:nvCxnSpPr>
      <xdr:spPr>
        <a:xfrm>
          <a:off x="13512800" y="1511977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39793</xdr:rowOff>
    </xdr:from>
    <xdr:to>
      <xdr:col>68</xdr:col>
      <xdr:colOff>203200</xdr:colOff>
      <xdr:row>84</xdr:row>
      <xdr:rowOff>141393</xdr:rowOff>
    </xdr:to>
    <xdr:sp macro="" textlink="">
      <xdr:nvSpPr>
        <xdr:cNvPr id="261" name="フローチャート: 判断 260"/>
        <xdr:cNvSpPr/>
      </xdr:nvSpPr>
      <xdr:spPr>
        <a:xfrm>
          <a:off x="14351000" y="144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151570</xdr:rowOff>
    </xdr:from>
    <xdr:ext cx="762000" cy="259045"/>
    <xdr:sp macro="" textlink="">
      <xdr:nvSpPr>
        <xdr:cNvPr id="262" name="テキスト ボックス 261"/>
        <xdr:cNvSpPr txBox="1"/>
      </xdr:nvSpPr>
      <xdr:spPr>
        <a:xfrm>
          <a:off x="14020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61807</xdr:rowOff>
    </xdr:from>
    <xdr:to>
      <xdr:col>81</xdr:col>
      <xdr:colOff>95250</xdr:colOff>
      <xdr:row>88</xdr:row>
      <xdr:rowOff>163407</xdr:rowOff>
    </xdr:to>
    <xdr:sp macro="" textlink="">
      <xdr:nvSpPr>
        <xdr:cNvPr id="270" name="楕円 269"/>
        <xdr:cNvSpPr/>
      </xdr:nvSpPr>
      <xdr:spPr>
        <a:xfrm>
          <a:off x="169672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129134</xdr:rowOff>
    </xdr:from>
    <xdr:ext cx="762000" cy="259045"/>
    <xdr:sp macro="" textlink="">
      <xdr:nvSpPr>
        <xdr:cNvPr id="271" name="給与水準   （国との比較）該当値テキスト"/>
        <xdr:cNvSpPr txBox="1"/>
      </xdr:nvSpPr>
      <xdr:spPr>
        <a:xfrm>
          <a:off x="17106900" y="1504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61807</xdr:rowOff>
    </xdr:from>
    <xdr:to>
      <xdr:col>77</xdr:col>
      <xdr:colOff>95250</xdr:colOff>
      <xdr:row>88</xdr:row>
      <xdr:rowOff>163407</xdr:rowOff>
    </xdr:to>
    <xdr:sp macro="" textlink="">
      <xdr:nvSpPr>
        <xdr:cNvPr id="272" name="楕円 271"/>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148184</xdr:rowOff>
    </xdr:from>
    <xdr:ext cx="736600" cy="259045"/>
    <xdr:sp macro="" textlink="">
      <xdr:nvSpPr>
        <xdr:cNvPr id="273" name="テキスト ボックス 27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67311</xdr:rowOff>
    </xdr:from>
    <xdr:to>
      <xdr:col>73</xdr:col>
      <xdr:colOff>44450</xdr:colOff>
      <xdr:row>89</xdr:row>
      <xdr:rowOff>168911</xdr:rowOff>
    </xdr:to>
    <xdr:sp macro="" textlink="">
      <xdr:nvSpPr>
        <xdr:cNvPr id="274" name="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6" name="楕円 27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7" name="テキスト ボックス 27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152823</xdr:rowOff>
    </xdr:from>
    <xdr:to>
      <xdr:col>64</xdr:col>
      <xdr:colOff>152400</xdr:colOff>
      <xdr:row>88</xdr:row>
      <xdr:rowOff>82973</xdr:rowOff>
    </xdr:to>
    <xdr:sp macro="" textlink="">
      <xdr:nvSpPr>
        <xdr:cNvPr id="278" name="楕円 277"/>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67750</xdr:rowOff>
    </xdr:from>
    <xdr:ext cx="762000" cy="259045"/>
    <xdr:sp macro="" textlink="">
      <xdr:nvSpPr>
        <xdr:cNvPr id="279" name="テキスト ボックス 278"/>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平成２５年度に職員の給与削減措置を行っているが、類似団体と比較すると高い水準にある。今後の動向を注視しつつ、給与体系や職員管理などの適正化に努める。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09" name="直線コネクタ 308"/>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0"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1" name="直線コネクタ 310"/>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2"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3" name="直線コネクタ 312"/>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121920</xdr:rowOff>
    </xdr:to>
    <xdr:cxnSp macro="">
      <xdr:nvCxnSpPr>
        <xdr:cNvPr id="314" name="直線コネクタ 313"/>
        <xdr:cNvCxnSpPr/>
      </xdr:nvCxnSpPr>
      <xdr:spPr>
        <a:xfrm>
          <a:off x="16179800" y="104008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5"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16" name="フローチャート: 判断 315"/>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117898</xdr:rowOff>
    </xdr:to>
    <xdr:cxnSp macro="">
      <xdr:nvCxnSpPr>
        <xdr:cNvPr id="317" name="直線コネクタ 316"/>
        <xdr:cNvCxnSpPr/>
      </xdr:nvCxnSpPr>
      <xdr:spPr>
        <a:xfrm flipV="1">
          <a:off x="15290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18" name="フローチャート: 判断 317"/>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19" name="テキスト ボックス 318"/>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108514</xdr:rowOff>
    </xdr:from>
    <xdr:to>
      <xdr:col>72</xdr:col>
      <xdr:colOff>203200</xdr:colOff>
      <xdr:row>60</xdr:row>
      <xdr:rowOff>117898</xdr:rowOff>
    </xdr:to>
    <xdr:cxnSp macro="">
      <xdr:nvCxnSpPr>
        <xdr:cNvPr id="320" name="直線コネクタ 319"/>
        <xdr:cNvCxnSpPr/>
      </xdr:nvCxnSpPr>
      <xdr:spPr>
        <a:xfrm>
          <a:off x="14401800" y="1039551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45649</xdr:rowOff>
    </xdr:from>
    <xdr:to>
      <xdr:col>73</xdr:col>
      <xdr:colOff>44450</xdr:colOff>
      <xdr:row>60</xdr:row>
      <xdr:rowOff>147249</xdr:rowOff>
    </xdr:to>
    <xdr:sp macro="" textlink="">
      <xdr:nvSpPr>
        <xdr:cNvPr id="321" name="フローチャート: 判断 320"/>
        <xdr:cNvSpPr/>
      </xdr:nvSpPr>
      <xdr:spPr>
        <a:xfrm>
          <a:off x="15240000" y="103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157426</xdr:rowOff>
    </xdr:from>
    <xdr:ext cx="762000" cy="259045"/>
    <xdr:sp macro="" textlink="">
      <xdr:nvSpPr>
        <xdr:cNvPr id="322" name="テキスト ボックス 321"/>
        <xdr:cNvSpPr txBox="1"/>
      </xdr:nvSpPr>
      <xdr:spPr>
        <a:xfrm>
          <a:off x="14909800" y="101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108514</xdr:rowOff>
    </xdr:from>
    <xdr:to>
      <xdr:col>68</xdr:col>
      <xdr:colOff>152400</xdr:colOff>
      <xdr:row>60</xdr:row>
      <xdr:rowOff>120579</xdr:rowOff>
    </xdr:to>
    <xdr:cxnSp macro="">
      <xdr:nvCxnSpPr>
        <xdr:cNvPr id="323" name="直線コネクタ 322"/>
        <xdr:cNvCxnSpPr/>
      </xdr:nvCxnSpPr>
      <xdr:spPr>
        <a:xfrm flipV="1">
          <a:off x="13512800" y="103955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164818</xdr:rowOff>
    </xdr:from>
    <xdr:to>
      <xdr:col>68</xdr:col>
      <xdr:colOff>203200</xdr:colOff>
      <xdr:row>60</xdr:row>
      <xdr:rowOff>94968</xdr:rowOff>
    </xdr:to>
    <xdr:sp macro="" textlink="">
      <xdr:nvSpPr>
        <xdr:cNvPr id="324" name="フローチャート: 判断 323"/>
        <xdr:cNvSpPr/>
      </xdr:nvSpPr>
      <xdr:spPr>
        <a:xfrm>
          <a:off x="14351000" y="102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105145</xdr:rowOff>
    </xdr:from>
    <xdr:ext cx="762000" cy="259045"/>
    <xdr:sp macro="" textlink="">
      <xdr:nvSpPr>
        <xdr:cNvPr id="325" name="テキスト ボックス 324"/>
        <xdr:cNvSpPr txBox="1"/>
      </xdr:nvSpPr>
      <xdr:spPr>
        <a:xfrm>
          <a:off x="14020800" y="1004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1411</xdr:rowOff>
    </xdr:from>
    <xdr:to>
      <xdr:col>64</xdr:col>
      <xdr:colOff>152400</xdr:colOff>
      <xdr:row>60</xdr:row>
      <xdr:rowOff>103011</xdr:rowOff>
    </xdr:to>
    <xdr:sp macro="" textlink="">
      <xdr:nvSpPr>
        <xdr:cNvPr id="326" name="フローチャート: 判断 325"/>
        <xdr:cNvSpPr/>
      </xdr:nvSpPr>
      <xdr:spPr>
        <a:xfrm>
          <a:off x="13462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113188</xdr:rowOff>
    </xdr:from>
    <xdr:ext cx="762000" cy="259045"/>
    <xdr:sp macro="" textlink="">
      <xdr:nvSpPr>
        <xdr:cNvPr id="327" name="テキスト ボックス 326"/>
        <xdr:cNvSpPr txBox="1"/>
      </xdr:nvSpPr>
      <xdr:spPr>
        <a:xfrm>
          <a:off x="13131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3" name="楕円 332"/>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34"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35" name="楕円 334"/>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36" name="テキスト ボックス 335"/>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37" name="楕円 336"/>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153475</xdr:rowOff>
    </xdr:from>
    <xdr:ext cx="762000" cy="259045"/>
    <xdr:sp macro="" textlink="">
      <xdr:nvSpPr>
        <xdr:cNvPr id="338" name="テキスト ボックス 337"/>
        <xdr:cNvSpPr txBox="1"/>
      </xdr:nvSpPr>
      <xdr:spPr>
        <a:xfrm>
          <a:off x="14909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57714</xdr:rowOff>
    </xdr:from>
    <xdr:to>
      <xdr:col>68</xdr:col>
      <xdr:colOff>203200</xdr:colOff>
      <xdr:row>60</xdr:row>
      <xdr:rowOff>159314</xdr:rowOff>
    </xdr:to>
    <xdr:sp macro="" textlink="">
      <xdr:nvSpPr>
        <xdr:cNvPr id="339" name="楕円 338"/>
        <xdr:cNvSpPr/>
      </xdr:nvSpPr>
      <xdr:spPr>
        <a:xfrm>
          <a:off x="14351000" y="10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144091</xdr:rowOff>
    </xdr:from>
    <xdr:ext cx="762000" cy="259045"/>
    <xdr:sp macro="" textlink="">
      <xdr:nvSpPr>
        <xdr:cNvPr id="340" name="テキスト ボックス 339"/>
        <xdr:cNvSpPr txBox="1"/>
      </xdr:nvSpPr>
      <xdr:spPr>
        <a:xfrm>
          <a:off x="14020800" y="104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69779</xdr:rowOff>
    </xdr:from>
    <xdr:to>
      <xdr:col>64</xdr:col>
      <xdr:colOff>152400</xdr:colOff>
      <xdr:row>60</xdr:row>
      <xdr:rowOff>171379</xdr:rowOff>
    </xdr:to>
    <xdr:sp macro="" textlink="">
      <xdr:nvSpPr>
        <xdr:cNvPr id="341" name="楕円 340"/>
        <xdr:cNvSpPr/>
      </xdr:nvSpPr>
      <xdr:spPr>
        <a:xfrm>
          <a:off x="13462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156156</xdr:rowOff>
    </xdr:from>
    <xdr:ext cx="762000" cy="259045"/>
    <xdr:sp macro="" textlink="">
      <xdr:nvSpPr>
        <xdr:cNvPr id="342" name="テキスト ボックス 341"/>
        <xdr:cNvSpPr txBox="1"/>
      </xdr:nvSpPr>
      <xdr:spPr>
        <a:xfrm>
          <a:off x="13131800" y="104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類似団体より比率が高い傾向になるが、今後は業務委託などの活用により、職員数の軽減を図っていくことで、適切な定員管理に努める。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2" name="直線コネクタ 371"/>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3"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4" name="直線コネクタ 373"/>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5"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6" name="直線コネクタ 375"/>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112889</xdr:rowOff>
    </xdr:from>
    <xdr:to>
      <xdr:col>81</xdr:col>
      <xdr:colOff>44450</xdr:colOff>
      <xdr:row>36</xdr:row>
      <xdr:rowOff>8467</xdr:rowOff>
    </xdr:to>
    <xdr:cxnSp macro="">
      <xdr:nvCxnSpPr>
        <xdr:cNvPr id="377" name="直線コネクタ 376"/>
        <xdr:cNvCxnSpPr/>
      </xdr:nvCxnSpPr>
      <xdr:spPr>
        <a:xfrm flipV="1">
          <a:off x="16179800" y="611363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8"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9" name="フローチャート: 判断 378"/>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8467</xdr:rowOff>
    </xdr:from>
    <xdr:to>
      <xdr:col>77</xdr:col>
      <xdr:colOff>44450</xdr:colOff>
      <xdr:row>36</xdr:row>
      <xdr:rowOff>169333</xdr:rowOff>
    </xdr:to>
    <xdr:cxnSp macro="">
      <xdr:nvCxnSpPr>
        <xdr:cNvPr id="380" name="直線コネクタ 379"/>
        <xdr:cNvCxnSpPr/>
      </xdr:nvCxnSpPr>
      <xdr:spPr>
        <a:xfrm flipV="1">
          <a:off x="15290800" y="61806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1" name="フローチャート: 判断 380"/>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2" name="テキスト ボックス 381"/>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38</xdr:row>
      <xdr:rowOff>27517</xdr:rowOff>
    </xdr:to>
    <xdr:cxnSp macro="">
      <xdr:nvCxnSpPr>
        <xdr:cNvPr id="383" name="直線コネクタ 382"/>
        <xdr:cNvCxnSpPr/>
      </xdr:nvCxnSpPr>
      <xdr:spPr>
        <a:xfrm flipV="1">
          <a:off x="14401800" y="63415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9172</xdr:rowOff>
    </xdr:from>
    <xdr:to>
      <xdr:col>73</xdr:col>
      <xdr:colOff>44450</xdr:colOff>
      <xdr:row>40</xdr:row>
      <xdr:rowOff>110772</xdr:rowOff>
    </xdr:to>
    <xdr:sp macro="" textlink="">
      <xdr:nvSpPr>
        <xdr:cNvPr id="384" name="フローチャート: 判断 383"/>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95549</xdr:rowOff>
    </xdr:from>
    <xdr:ext cx="762000" cy="259045"/>
    <xdr:sp macro="" textlink="">
      <xdr:nvSpPr>
        <xdr:cNvPr id="385" name="テキスト ボックス 384"/>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39</xdr:row>
      <xdr:rowOff>43745</xdr:rowOff>
    </xdr:to>
    <xdr:cxnSp macro="">
      <xdr:nvCxnSpPr>
        <xdr:cNvPr id="386" name="直線コネクタ 385"/>
        <xdr:cNvCxnSpPr/>
      </xdr:nvCxnSpPr>
      <xdr:spPr>
        <a:xfrm flipV="1">
          <a:off x="13512800" y="654261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87" name="フローチャート: 判断 386"/>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88" name="テキスト ボックス 387"/>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89" name="フローチャート: 判断 388"/>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0" name="テキスト ボックス 389"/>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62089</xdr:rowOff>
    </xdr:from>
    <xdr:to>
      <xdr:col>81</xdr:col>
      <xdr:colOff>95250</xdr:colOff>
      <xdr:row>35</xdr:row>
      <xdr:rowOff>163689</xdr:rowOff>
    </xdr:to>
    <xdr:sp macro="" textlink="">
      <xdr:nvSpPr>
        <xdr:cNvPr id="396" name="楕円 395"/>
        <xdr:cNvSpPr/>
      </xdr:nvSpPr>
      <xdr:spPr>
        <a:xfrm>
          <a:off x="16967200" y="60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154816</xdr:rowOff>
    </xdr:from>
    <xdr:ext cx="762000" cy="259045"/>
    <xdr:sp macro="" textlink="">
      <xdr:nvSpPr>
        <xdr:cNvPr id="397" name="公債費負担の状況該当値テキスト"/>
        <xdr:cNvSpPr txBox="1"/>
      </xdr:nvSpPr>
      <xdr:spPr>
        <a:xfrm>
          <a:off x="17106900" y="598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398" name="楕円 397"/>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399" name="テキスト ボックス 398"/>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0" name="楕円 399"/>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1" name="テキスト ボックス 400"/>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2" name="楕円 401"/>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3" name="テキスト ボックス 402"/>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164395</xdr:rowOff>
    </xdr:from>
    <xdr:to>
      <xdr:col>64</xdr:col>
      <xdr:colOff>152400</xdr:colOff>
      <xdr:row>39</xdr:row>
      <xdr:rowOff>94545</xdr:rowOff>
    </xdr:to>
    <xdr:sp macro="" textlink="">
      <xdr:nvSpPr>
        <xdr:cNvPr id="404" name="楕円 403"/>
        <xdr:cNvSpPr/>
      </xdr:nvSpPr>
      <xdr:spPr>
        <a:xfrm>
          <a:off x="13462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104722</xdr:rowOff>
    </xdr:from>
    <xdr:ext cx="762000" cy="259045"/>
    <xdr:sp macro="" textlink="">
      <xdr:nvSpPr>
        <xdr:cNvPr id="405" name="テキスト ボックス 404"/>
        <xdr:cNvSpPr txBox="1"/>
      </xdr:nvSpPr>
      <xdr:spPr>
        <a:xfrm>
          <a:off x="13131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地方債の発行の抑制により、比率を抑えることができている。今後は大規模建設事業の実施などにより比率の上昇が予想されるが、上昇幅を低くできるよう努める。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4" name="直線コネクタ 433"/>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5"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36" name="直線コネクタ 435"/>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39"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0" name="フローチャート: 判断 439"/>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1" name="フローチャート: 判断 440"/>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2" name="テキスト ボックス 441"/>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7126</xdr:rowOff>
    </xdr:from>
    <xdr:to>
      <xdr:col>73</xdr:col>
      <xdr:colOff>44450</xdr:colOff>
      <xdr:row>17</xdr:row>
      <xdr:rowOff>108726</xdr:rowOff>
    </xdr:to>
    <xdr:sp macro="" textlink="">
      <xdr:nvSpPr>
        <xdr:cNvPr id="443" name="フローチャート: 判断 442"/>
        <xdr:cNvSpPr/>
      </xdr:nvSpPr>
      <xdr:spPr>
        <a:xfrm>
          <a:off x="15240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118903</xdr:rowOff>
    </xdr:from>
    <xdr:ext cx="762000" cy="259045"/>
    <xdr:sp macro="" textlink="">
      <xdr:nvSpPr>
        <xdr:cNvPr id="444" name="テキスト ボックス 443"/>
        <xdr:cNvSpPr txBox="1"/>
      </xdr:nvSpPr>
      <xdr:spPr>
        <a:xfrm>
          <a:off x="14909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116910</xdr:rowOff>
    </xdr:from>
    <xdr:to>
      <xdr:col>68</xdr:col>
      <xdr:colOff>203200</xdr:colOff>
      <xdr:row>17</xdr:row>
      <xdr:rowOff>47060</xdr:rowOff>
    </xdr:to>
    <xdr:sp macro="" textlink="">
      <xdr:nvSpPr>
        <xdr:cNvPr id="445" name="フローチャート: 判断 444"/>
        <xdr:cNvSpPr/>
      </xdr:nvSpPr>
      <xdr:spPr>
        <a:xfrm>
          <a:off x="14351000" y="28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57237</xdr:rowOff>
    </xdr:from>
    <xdr:ext cx="762000" cy="259045"/>
    <xdr:sp macro="" textlink="">
      <xdr:nvSpPr>
        <xdr:cNvPr id="446" name="テキスト ボックス 445"/>
        <xdr:cNvSpPr txBox="1"/>
      </xdr:nvSpPr>
      <xdr:spPr>
        <a:xfrm>
          <a:off x="14020800" y="26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170533</xdr:rowOff>
    </xdr:from>
    <xdr:to>
      <xdr:col>64</xdr:col>
      <xdr:colOff>152400</xdr:colOff>
      <xdr:row>17</xdr:row>
      <xdr:rowOff>100683</xdr:rowOff>
    </xdr:to>
    <xdr:sp macro="" textlink="">
      <xdr:nvSpPr>
        <xdr:cNvPr id="447" name="フローチャート: 判断 446"/>
        <xdr:cNvSpPr/>
      </xdr:nvSpPr>
      <xdr:spPr>
        <a:xfrm>
          <a:off x="13462000" y="291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110860</xdr:rowOff>
    </xdr:from>
    <xdr:ext cx="762000" cy="259045"/>
    <xdr:sp macro="" textlink="">
      <xdr:nvSpPr>
        <xdr:cNvPr id="448" name="テキスト ボックス 447"/>
        <xdr:cNvSpPr txBox="1"/>
      </xdr:nvSpPr>
      <xdr:spPr>
        <a:xfrm>
          <a:off x="13131800" y="268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平成２２年度以降、類似団体を大きく上回る数値で推移している。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近年は職員の時間外手当の増加により、支出額が大きくなっている傾向がある。引き続き給与体系や職員手当などの適正化に努める。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120650</xdr:rowOff>
    </xdr:to>
    <xdr:cxnSp macro="">
      <xdr:nvCxnSpPr>
        <xdr:cNvPr id="66" name="直線コネクタ 65"/>
        <xdr:cNvCxnSpPr/>
      </xdr:nvCxnSpPr>
      <xdr:spPr>
        <a:xfrm>
          <a:off x="3987800" y="675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107950</xdr:rowOff>
    </xdr:to>
    <xdr:cxnSp macro="">
      <xdr:nvCxnSpPr>
        <xdr:cNvPr id="69" name="直線コネクタ 68"/>
        <xdr:cNvCxnSpPr/>
      </xdr:nvCxnSpPr>
      <xdr:spPr>
        <a:xfrm flipV="1">
          <a:off x="3098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139700</xdr:rowOff>
    </xdr:from>
    <xdr:to>
      <xdr:col>15</xdr:col>
      <xdr:colOff>98425</xdr:colOff>
      <xdr:row>39</xdr:row>
      <xdr:rowOff>107950</xdr:rowOff>
    </xdr:to>
    <xdr:cxnSp macro="">
      <xdr:nvCxnSpPr>
        <xdr:cNvPr id="72" name="直線コネクタ 71"/>
        <xdr:cNvCxnSpPr/>
      </xdr:nvCxnSpPr>
      <xdr:spPr>
        <a:xfrm>
          <a:off x="2209800" y="665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40</xdr:row>
      <xdr:rowOff>12700</xdr:rowOff>
    </xdr:to>
    <xdr:cxnSp macro="">
      <xdr:nvCxnSpPr>
        <xdr:cNvPr id="75" name="直線コネクタ 74"/>
        <xdr:cNvCxnSpPr/>
      </xdr:nvCxnSpPr>
      <xdr:spPr>
        <a:xfrm flipV="1">
          <a:off x="1320800" y="6654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120650</xdr:rowOff>
    </xdr:from>
    <xdr:to>
      <xdr:col>6</xdr:col>
      <xdr:colOff>171450</xdr:colOff>
      <xdr:row>36</xdr:row>
      <xdr:rowOff>50800</xdr:rowOff>
    </xdr:to>
    <xdr:sp macro="" textlink="">
      <xdr:nvSpPr>
        <xdr:cNvPr id="78" name="フローチャート: 判断 77"/>
        <xdr:cNvSpPr/>
      </xdr:nvSpPr>
      <xdr:spPr>
        <a:xfrm>
          <a:off x="1270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60977</xdr:rowOff>
    </xdr:from>
    <xdr:ext cx="762000" cy="259045"/>
    <xdr:sp macro="" textlink="">
      <xdr:nvSpPr>
        <xdr:cNvPr id="79" name="テキスト ボックス 78"/>
        <xdr:cNvSpPr txBox="1"/>
      </xdr:nvSpPr>
      <xdr:spPr>
        <a:xfrm>
          <a:off x="939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69850</xdr:rowOff>
    </xdr:from>
    <xdr:to>
      <xdr:col>24</xdr:col>
      <xdr:colOff>76200</xdr:colOff>
      <xdr:row>40</xdr:row>
      <xdr:rowOff>0</xdr:rowOff>
    </xdr:to>
    <xdr:sp macro="" textlink="">
      <xdr:nvSpPr>
        <xdr:cNvPr id="85" name="楕円 84"/>
        <xdr:cNvSpPr/>
      </xdr:nvSpPr>
      <xdr:spPr>
        <a:xfrm>
          <a:off x="4775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88900</xdr:rowOff>
    </xdr:from>
    <xdr:to>
      <xdr:col>11</xdr:col>
      <xdr:colOff>60325</xdr:colOff>
      <xdr:row>39</xdr:row>
      <xdr:rowOff>19050</xdr:rowOff>
    </xdr:to>
    <xdr:sp macro="" textlink="">
      <xdr:nvSpPr>
        <xdr:cNvPr id="91" name="楕円 90"/>
        <xdr:cNvSpPr/>
      </xdr:nvSpPr>
      <xdr:spPr>
        <a:xfrm>
          <a:off x="2159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3827</xdr:rowOff>
    </xdr:from>
    <xdr:ext cx="762000" cy="259045"/>
    <xdr:sp macro="" textlink="">
      <xdr:nvSpPr>
        <xdr:cNvPr id="92" name="テキスト ボックス 91"/>
        <xdr:cNvSpPr txBox="1"/>
      </xdr:nvSpPr>
      <xdr:spPr>
        <a:xfrm>
          <a:off x="1828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数の多さ、老朽化による維持管理費の増加、アウトソーシングの活用により、比率が高い傾向にある。今後は、公共施設総合管理計画に沿って施設の更新や改修計画の見直しを進め、コスト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29028</xdr:rowOff>
    </xdr:to>
    <xdr:cxnSp macro="">
      <xdr:nvCxnSpPr>
        <xdr:cNvPr id="129" name="直線コネクタ 128"/>
        <xdr:cNvCxnSpPr/>
      </xdr:nvCxnSpPr>
      <xdr:spPr>
        <a:xfrm>
          <a:off x="15671800" y="33274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167822</xdr:rowOff>
    </xdr:to>
    <xdr:cxnSp macro="">
      <xdr:nvCxnSpPr>
        <xdr:cNvPr id="132" name="直線コネクタ 131"/>
        <xdr:cNvCxnSpPr/>
      </xdr:nvCxnSpPr>
      <xdr:spPr>
        <a:xfrm flipV="1">
          <a:off x="14782800" y="3327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19</xdr:row>
      <xdr:rowOff>167822</xdr:rowOff>
    </xdr:to>
    <xdr:cxnSp macro="">
      <xdr:nvCxnSpPr>
        <xdr:cNvPr id="135" name="直線コネクタ 134"/>
        <xdr:cNvCxnSpPr/>
      </xdr:nvCxnSpPr>
      <xdr:spPr>
        <a:xfrm>
          <a:off x="13893800" y="3098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37" name="テキスト ボックス 136"/>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127000</xdr:rowOff>
    </xdr:to>
    <xdr:cxnSp macro="">
      <xdr:nvCxnSpPr>
        <xdr:cNvPr id="138" name="直線コネクタ 137"/>
        <xdr:cNvCxnSpPr/>
      </xdr:nvCxnSpPr>
      <xdr:spPr>
        <a:xfrm flipV="1">
          <a:off x="13004800" y="309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2721</xdr:rowOff>
    </xdr:from>
    <xdr:to>
      <xdr:col>69</xdr:col>
      <xdr:colOff>142875</xdr:colOff>
      <xdr:row>15</xdr:row>
      <xdr:rowOff>104321</xdr:rowOff>
    </xdr:to>
    <xdr:sp macro="" textlink="">
      <xdr:nvSpPr>
        <xdr:cNvPr id="139" name="フローチャート: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149678</xdr:rowOff>
    </xdr:from>
    <xdr:to>
      <xdr:col>82</xdr:col>
      <xdr:colOff>158750</xdr:colOff>
      <xdr:row>20</xdr:row>
      <xdr:rowOff>79828</xdr:rowOff>
    </xdr:to>
    <xdr:sp macro="" textlink="">
      <xdr:nvSpPr>
        <xdr:cNvPr id="148" name="楕円 147"/>
        <xdr:cNvSpPr/>
      </xdr:nvSpPr>
      <xdr:spPr>
        <a:xfrm>
          <a:off x="164592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121755</xdr:rowOff>
    </xdr:from>
    <xdr:ext cx="762000" cy="259045"/>
    <xdr:sp macro="" textlink="">
      <xdr:nvSpPr>
        <xdr:cNvPr id="149" name="物件費該当値テキスト"/>
        <xdr:cNvSpPr txBox="1"/>
      </xdr:nvSpPr>
      <xdr:spPr>
        <a:xfrm>
          <a:off x="165989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117022</xdr:rowOff>
    </xdr:from>
    <xdr:to>
      <xdr:col>74</xdr:col>
      <xdr:colOff>31750</xdr:colOff>
      <xdr:row>20</xdr:row>
      <xdr:rowOff>47172</xdr:rowOff>
    </xdr:to>
    <xdr:sp macro="" textlink="">
      <xdr:nvSpPr>
        <xdr:cNvPr id="152" name="楕円 151"/>
        <xdr:cNvSpPr/>
      </xdr:nvSpPr>
      <xdr:spPr>
        <a:xfrm>
          <a:off x="14732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31949</xdr:rowOff>
    </xdr:from>
    <xdr:ext cx="762000" cy="259045"/>
    <xdr:sp macro="" textlink="">
      <xdr:nvSpPr>
        <xdr:cNvPr id="153" name="テキスト ボックス 152"/>
        <xdr:cNvSpPr txBox="1"/>
      </xdr:nvSpPr>
      <xdr:spPr>
        <a:xfrm>
          <a:off x="14401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こども医療費や障がい者自立支援費など緩やかな増加傾向にあるものの、類似団体との比較においては、低い水準にとどまっている。今後も扶助費の増加が予想されるため、事業の適正化を図っていく。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92" name="直線コネクタ 191"/>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95" name="直線コネクタ 194"/>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12700</xdr:rowOff>
    </xdr:to>
    <xdr:cxnSp macro="">
      <xdr:nvCxnSpPr>
        <xdr:cNvPr id="198" name="直線コネクタ 197"/>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9" name="フローチャート: 判断 198"/>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00" name="テキスト ボックス 199"/>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12"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類似団体より低い水準であるものの、各事業会計の財政の健全化を図ることで、他会計への支出金を抑制し、水準を抑えるよう努めていく。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120650</xdr:rowOff>
    </xdr:to>
    <xdr:cxnSp macro="">
      <xdr:nvCxnSpPr>
        <xdr:cNvPr id="253" name="直線コネクタ 252"/>
        <xdr:cNvCxnSpPr/>
      </xdr:nvCxnSpPr>
      <xdr:spPr>
        <a:xfrm flipV="1">
          <a:off x="15671800" y="9080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6350</xdr:rowOff>
    </xdr:from>
    <xdr:to>
      <xdr:col>78</xdr:col>
      <xdr:colOff>69850</xdr:colOff>
      <xdr:row>53</xdr:row>
      <xdr:rowOff>120650</xdr:rowOff>
    </xdr:to>
    <xdr:cxnSp macro="">
      <xdr:nvCxnSpPr>
        <xdr:cNvPr id="256" name="直線コネクタ 255"/>
        <xdr:cNvCxnSpPr/>
      </xdr:nvCxnSpPr>
      <xdr:spPr>
        <a:xfrm>
          <a:off x="14782800" y="909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63500</xdr:rowOff>
    </xdr:from>
    <xdr:to>
      <xdr:col>73</xdr:col>
      <xdr:colOff>180975</xdr:colOff>
      <xdr:row>53</xdr:row>
      <xdr:rowOff>6350</xdr:rowOff>
    </xdr:to>
    <xdr:cxnSp macro="">
      <xdr:nvCxnSpPr>
        <xdr:cNvPr id="259" name="直線コネクタ 258"/>
        <xdr:cNvCxnSpPr/>
      </xdr:nvCxnSpPr>
      <xdr:spPr>
        <a:xfrm>
          <a:off x="13893800" y="897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60" name="フローチャート: 判断 25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1" name="テキスト ボックス 26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63500</xdr:rowOff>
    </xdr:from>
    <xdr:to>
      <xdr:col>69</xdr:col>
      <xdr:colOff>92075</xdr:colOff>
      <xdr:row>53</xdr:row>
      <xdr:rowOff>31750</xdr:rowOff>
    </xdr:to>
    <xdr:cxnSp macro="">
      <xdr:nvCxnSpPr>
        <xdr:cNvPr id="262" name="直線コネクタ 261"/>
        <xdr:cNvCxnSpPr/>
      </xdr:nvCxnSpPr>
      <xdr:spPr>
        <a:xfrm flipV="1">
          <a:off x="13004800" y="8978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44450</xdr:rowOff>
    </xdr:from>
    <xdr:to>
      <xdr:col>69</xdr:col>
      <xdr:colOff>142875</xdr:colOff>
      <xdr:row>57</xdr:row>
      <xdr:rowOff>146050</xdr:rowOff>
    </xdr:to>
    <xdr:sp macro="" textlink="">
      <xdr:nvSpPr>
        <xdr:cNvPr id="263" name="フローチャート: 判断 262"/>
        <xdr:cNvSpPr/>
      </xdr:nvSpPr>
      <xdr:spPr>
        <a:xfrm>
          <a:off x="13843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4" name="テキスト ボックス 263"/>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5" name="フローチャート: 判断 264"/>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6" name="テキスト ボックス 265"/>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72" name="楕円 271"/>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73"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74" name="楕円 273"/>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75" name="テキスト ボックス 274"/>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127000</xdr:rowOff>
    </xdr:from>
    <xdr:to>
      <xdr:col>74</xdr:col>
      <xdr:colOff>31750</xdr:colOff>
      <xdr:row>53</xdr:row>
      <xdr:rowOff>57150</xdr:rowOff>
    </xdr:to>
    <xdr:sp macro="" textlink="">
      <xdr:nvSpPr>
        <xdr:cNvPr id="276" name="楕円 275"/>
        <xdr:cNvSpPr/>
      </xdr:nvSpPr>
      <xdr:spPr>
        <a:xfrm>
          <a:off x="14732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67327</xdr:rowOff>
    </xdr:from>
    <xdr:ext cx="762000" cy="259045"/>
    <xdr:sp macro="" textlink="">
      <xdr:nvSpPr>
        <xdr:cNvPr id="277" name="テキスト ボックス 276"/>
        <xdr:cNvSpPr txBox="1"/>
      </xdr:nvSpPr>
      <xdr:spPr>
        <a:xfrm>
          <a:off x="14401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12700</xdr:rowOff>
    </xdr:from>
    <xdr:to>
      <xdr:col>69</xdr:col>
      <xdr:colOff>142875</xdr:colOff>
      <xdr:row>52</xdr:row>
      <xdr:rowOff>114300</xdr:rowOff>
    </xdr:to>
    <xdr:sp macro="" textlink="">
      <xdr:nvSpPr>
        <xdr:cNvPr id="278" name="楕円 277"/>
        <xdr:cNvSpPr/>
      </xdr:nvSpPr>
      <xdr:spPr>
        <a:xfrm>
          <a:off x="13843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124477</xdr:rowOff>
    </xdr:from>
    <xdr:ext cx="762000" cy="259045"/>
    <xdr:sp macro="" textlink="">
      <xdr:nvSpPr>
        <xdr:cNvPr id="279" name="テキスト ボックス 278"/>
        <xdr:cNvSpPr txBox="1"/>
      </xdr:nvSpPr>
      <xdr:spPr>
        <a:xfrm>
          <a:off x="13512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80" name="楕円 279"/>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81" name="テキスト ボックス 280"/>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平成２７年度以降、町独自の少子化対策の補助や定住促進の補助金を開始したことなどから、類似団体より高い水準にある。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今後も大型事業が予定されていることから、増加傾向となる見込みである。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92710</xdr:rowOff>
    </xdr:to>
    <xdr:cxnSp macro="">
      <xdr:nvCxnSpPr>
        <xdr:cNvPr id="314" name="直線コネクタ 313"/>
        <xdr:cNvCxnSpPr/>
      </xdr:nvCxnSpPr>
      <xdr:spPr>
        <a:xfrm flipV="1">
          <a:off x="15671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104140</xdr:rowOff>
    </xdr:to>
    <xdr:cxnSp macro="">
      <xdr:nvCxnSpPr>
        <xdr:cNvPr id="317" name="直線コネクタ 316"/>
        <xdr:cNvCxnSpPr/>
      </xdr:nvCxnSpPr>
      <xdr:spPr>
        <a:xfrm flipV="1">
          <a:off x="14782800" y="643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104140</xdr:rowOff>
    </xdr:to>
    <xdr:cxnSp macro="">
      <xdr:nvCxnSpPr>
        <xdr:cNvPr id="320" name="直線コネクタ 319"/>
        <xdr:cNvCxnSpPr/>
      </xdr:nvCxnSpPr>
      <xdr:spPr>
        <a:xfrm>
          <a:off x="13893800" y="6413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1" name="フローチャート: 判断 32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2" name="テキスト ボックス 32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69850</xdr:rowOff>
    </xdr:to>
    <xdr:cxnSp macro="">
      <xdr:nvCxnSpPr>
        <xdr:cNvPr id="323" name="直線コネクタ 322"/>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24" name="フローチャート: 判断 323"/>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25" name="テキスト ボックス 324"/>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6" name="フローチャート: 判断 325"/>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7" name="テキスト ボックス 32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4"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5" name="楕円 334"/>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6" name="テキスト ボックス 335"/>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7" name="楕円 336"/>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8" name="テキスト ボックス 337"/>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40" name="テキスト ボックス 339"/>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1" name="楕円 340"/>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42" name="テキスト ボックス 34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地方債の発行抑制により、類似団体より低い水準である。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今後は、大型事業の実施などにより町債は増加傾向となるが、将来の負担が最小限になるよう適正かつ計画的な発行に努める。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29028</xdr:rowOff>
    </xdr:from>
    <xdr:to>
      <xdr:col>24</xdr:col>
      <xdr:colOff>25400</xdr:colOff>
      <xdr:row>74</xdr:row>
      <xdr:rowOff>81280</xdr:rowOff>
    </xdr:to>
    <xdr:cxnSp macro="">
      <xdr:nvCxnSpPr>
        <xdr:cNvPr id="377" name="直線コネクタ 376"/>
        <xdr:cNvCxnSpPr/>
      </xdr:nvCxnSpPr>
      <xdr:spPr>
        <a:xfrm flipV="1">
          <a:off x="3987800" y="127163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94343</xdr:rowOff>
    </xdr:to>
    <xdr:cxnSp macro="">
      <xdr:nvCxnSpPr>
        <xdr:cNvPr id="380" name="直線コネクタ 379"/>
        <xdr:cNvCxnSpPr/>
      </xdr:nvCxnSpPr>
      <xdr:spPr>
        <a:xfrm flipV="1">
          <a:off x="3098800" y="12768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94343</xdr:rowOff>
    </xdr:from>
    <xdr:to>
      <xdr:col>15</xdr:col>
      <xdr:colOff>98425</xdr:colOff>
      <xdr:row>74</xdr:row>
      <xdr:rowOff>146594</xdr:rowOff>
    </xdr:to>
    <xdr:cxnSp macro="">
      <xdr:nvCxnSpPr>
        <xdr:cNvPr id="383" name="直線コネクタ 382"/>
        <xdr:cNvCxnSpPr/>
      </xdr:nvCxnSpPr>
      <xdr:spPr>
        <a:xfrm flipV="1">
          <a:off x="2209800" y="12781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46808</xdr:rowOff>
    </xdr:from>
    <xdr:to>
      <xdr:col>15</xdr:col>
      <xdr:colOff>149225</xdr:colOff>
      <xdr:row>76</xdr:row>
      <xdr:rowOff>148408</xdr:rowOff>
    </xdr:to>
    <xdr:sp macro="" textlink="">
      <xdr:nvSpPr>
        <xdr:cNvPr id="384" name="フローチャート: 判断 383"/>
        <xdr:cNvSpPr/>
      </xdr:nvSpPr>
      <xdr:spPr>
        <a:xfrm>
          <a:off x="3048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133185</xdr:rowOff>
    </xdr:from>
    <xdr:ext cx="762000" cy="259045"/>
    <xdr:sp macro="" textlink="">
      <xdr:nvSpPr>
        <xdr:cNvPr id="385" name="テキスト ボックス 384"/>
        <xdr:cNvSpPr txBox="1"/>
      </xdr:nvSpPr>
      <xdr:spPr>
        <a:xfrm>
          <a:off x="2717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146594</xdr:rowOff>
    </xdr:from>
    <xdr:to>
      <xdr:col>11</xdr:col>
      <xdr:colOff>9525</xdr:colOff>
      <xdr:row>75</xdr:row>
      <xdr:rowOff>73116</xdr:rowOff>
    </xdr:to>
    <xdr:cxnSp macro="">
      <xdr:nvCxnSpPr>
        <xdr:cNvPr id="386" name="直線コネクタ 385"/>
        <xdr:cNvCxnSpPr/>
      </xdr:nvCxnSpPr>
      <xdr:spPr>
        <a:xfrm flipV="1">
          <a:off x="1320800" y="128338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40277</xdr:rowOff>
    </xdr:from>
    <xdr:to>
      <xdr:col>11</xdr:col>
      <xdr:colOff>60325</xdr:colOff>
      <xdr:row>76</xdr:row>
      <xdr:rowOff>141877</xdr:rowOff>
    </xdr:to>
    <xdr:sp macro="" textlink="">
      <xdr:nvSpPr>
        <xdr:cNvPr id="387" name="フローチャート: 判断 386"/>
        <xdr:cNvSpPr/>
      </xdr:nvSpPr>
      <xdr:spPr>
        <a:xfrm>
          <a:off x="2159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126654</xdr:rowOff>
    </xdr:from>
    <xdr:ext cx="762000" cy="259045"/>
    <xdr:sp macro="" textlink="">
      <xdr:nvSpPr>
        <xdr:cNvPr id="388" name="テキスト ボックス 387"/>
        <xdr:cNvSpPr txBox="1"/>
      </xdr:nvSpPr>
      <xdr:spPr>
        <a:xfrm>
          <a:off x="1828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389" name="フローチャート: 判断 388"/>
        <xdr:cNvSpPr/>
      </xdr:nvSpPr>
      <xdr:spPr>
        <a:xfrm>
          <a:off x="1270000" y="1310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159311</xdr:rowOff>
    </xdr:from>
    <xdr:ext cx="762000" cy="259045"/>
    <xdr:sp macro="" textlink="">
      <xdr:nvSpPr>
        <xdr:cNvPr id="390" name="テキスト ボックス 389"/>
        <xdr:cNvSpPr txBox="1"/>
      </xdr:nvSpPr>
      <xdr:spPr>
        <a:xfrm>
          <a:off x="939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149678</xdr:rowOff>
    </xdr:from>
    <xdr:to>
      <xdr:col>24</xdr:col>
      <xdr:colOff>76200</xdr:colOff>
      <xdr:row>74</xdr:row>
      <xdr:rowOff>79828</xdr:rowOff>
    </xdr:to>
    <xdr:sp macro="" textlink="">
      <xdr:nvSpPr>
        <xdr:cNvPr id="396" name="楕円 395"/>
        <xdr:cNvSpPr/>
      </xdr:nvSpPr>
      <xdr:spPr>
        <a:xfrm>
          <a:off x="47752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58255</xdr:rowOff>
    </xdr:from>
    <xdr:ext cx="762000" cy="259045"/>
    <xdr:sp macro="" textlink="">
      <xdr:nvSpPr>
        <xdr:cNvPr id="397" name="公債費該当値テキスト"/>
        <xdr:cNvSpPr txBox="1"/>
      </xdr:nvSpPr>
      <xdr:spPr>
        <a:xfrm>
          <a:off x="4914900" y="125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8" name="楕円 397"/>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9" name="テキスト ボックス 398"/>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43543</xdr:rowOff>
    </xdr:from>
    <xdr:to>
      <xdr:col>15</xdr:col>
      <xdr:colOff>149225</xdr:colOff>
      <xdr:row>74</xdr:row>
      <xdr:rowOff>145143</xdr:rowOff>
    </xdr:to>
    <xdr:sp macro="" textlink="">
      <xdr:nvSpPr>
        <xdr:cNvPr id="400" name="楕円 399"/>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155320</xdr:rowOff>
    </xdr:from>
    <xdr:ext cx="762000" cy="259045"/>
    <xdr:sp macro="" textlink="">
      <xdr:nvSpPr>
        <xdr:cNvPr id="401" name="テキスト ボックス 400"/>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95794</xdr:rowOff>
    </xdr:from>
    <xdr:to>
      <xdr:col>11</xdr:col>
      <xdr:colOff>60325</xdr:colOff>
      <xdr:row>75</xdr:row>
      <xdr:rowOff>25944</xdr:rowOff>
    </xdr:to>
    <xdr:sp macro="" textlink="">
      <xdr:nvSpPr>
        <xdr:cNvPr id="402" name="楕円 401"/>
        <xdr:cNvSpPr/>
      </xdr:nvSpPr>
      <xdr:spPr>
        <a:xfrm>
          <a:off x="2159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36121</xdr:rowOff>
    </xdr:from>
    <xdr:ext cx="762000" cy="259045"/>
    <xdr:sp macro="" textlink="">
      <xdr:nvSpPr>
        <xdr:cNvPr id="403" name="テキスト ボックス 402"/>
        <xdr:cNvSpPr txBox="1"/>
      </xdr:nvSpPr>
      <xdr:spPr>
        <a:xfrm>
          <a:off x="1828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404" name="楕円 403"/>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405" name="テキスト ボックス 404"/>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物件費や人件費などが高い水準にあるため、今後は事務事業の見直しなどにより水準を抑え、財政の健全化に努めていく。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52705</xdr:rowOff>
    </xdr:to>
    <xdr:cxnSp macro="">
      <xdr:nvCxnSpPr>
        <xdr:cNvPr id="434" name="直線コネクタ 433"/>
        <xdr:cNvCxnSpPr/>
      </xdr:nvCxnSpPr>
      <xdr:spPr>
        <a:xfrm flipV="1">
          <a:off x="15671800" y="133800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52705</xdr:rowOff>
    </xdr:from>
    <xdr:to>
      <xdr:col>78</xdr:col>
      <xdr:colOff>69850</xdr:colOff>
      <xdr:row>79</xdr:row>
      <xdr:rowOff>12700</xdr:rowOff>
    </xdr:to>
    <xdr:cxnSp macro="">
      <xdr:nvCxnSpPr>
        <xdr:cNvPr id="437" name="直線コネクタ 436"/>
        <xdr:cNvCxnSpPr/>
      </xdr:nvCxnSpPr>
      <xdr:spPr>
        <a:xfrm flipV="1">
          <a:off x="14782800" y="134258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39" name="テキスト ボックス 438"/>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79</xdr:row>
      <xdr:rowOff>12700</xdr:rowOff>
    </xdr:to>
    <xdr:cxnSp macro="">
      <xdr:nvCxnSpPr>
        <xdr:cNvPr id="440" name="直線コネクタ 439"/>
        <xdr:cNvCxnSpPr/>
      </xdr:nvCxnSpPr>
      <xdr:spPr>
        <a:xfrm>
          <a:off x="13893800" y="131572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41" name="フローチャート: 判断 440"/>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42" name="テキスト ボックス 441"/>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167005</xdr:rowOff>
    </xdr:to>
    <xdr:cxnSp macro="">
      <xdr:nvCxnSpPr>
        <xdr:cNvPr id="443" name="直線コネクタ 442"/>
        <xdr:cNvCxnSpPr/>
      </xdr:nvCxnSpPr>
      <xdr:spPr>
        <a:xfrm flipV="1">
          <a:off x="13004800" y="1315720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44" name="フローチャート: 判断 443"/>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122572</xdr:rowOff>
    </xdr:from>
    <xdr:ext cx="762000" cy="259045"/>
    <xdr:sp macro="" textlink="">
      <xdr:nvSpPr>
        <xdr:cNvPr id="445" name="テキスト ボックス 444"/>
        <xdr:cNvSpPr txBox="1"/>
      </xdr:nvSpPr>
      <xdr:spPr>
        <a:xfrm>
          <a:off x="13512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46" name="フローチャート: 判断 445"/>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47" name="テキスト ボックス 446"/>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53" name="楕円 452"/>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54" name="公債費以外該当値テキスト"/>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xdr:rowOff>
    </xdr:from>
    <xdr:to>
      <xdr:col>78</xdr:col>
      <xdr:colOff>120650</xdr:colOff>
      <xdr:row>78</xdr:row>
      <xdr:rowOff>103505</xdr:rowOff>
    </xdr:to>
    <xdr:sp macro="" textlink="">
      <xdr:nvSpPr>
        <xdr:cNvPr id="455" name="楕円 454"/>
        <xdr:cNvSpPr/>
      </xdr:nvSpPr>
      <xdr:spPr>
        <a:xfrm>
          <a:off x="15621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88282</xdr:rowOff>
    </xdr:from>
    <xdr:ext cx="736600" cy="259045"/>
    <xdr:sp macro="" textlink="">
      <xdr:nvSpPr>
        <xdr:cNvPr id="456" name="テキスト ボックス 455"/>
        <xdr:cNvSpPr txBox="1"/>
      </xdr:nvSpPr>
      <xdr:spPr>
        <a:xfrm>
          <a:off x="15290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7" name="楕円 456"/>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8" name="テキスト ボックス 457"/>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9" name="楕円 45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60" name="テキスト ボックス 45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116205</xdr:rowOff>
    </xdr:from>
    <xdr:to>
      <xdr:col>65</xdr:col>
      <xdr:colOff>53975</xdr:colOff>
      <xdr:row>78</xdr:row>
      <xdr:rowOff>46355</xdr:rowOff>
    </xdr:to>
    <xdr:sp macro="" textlink="">
      <xdr:nvSpPr>
        <xdr:cNvPr id="461" name="楕円 460"/>
        <xdr:cNvSpPr/>
      </xdr:nvSpPr>
      <xdr:spPr>
        <a:xfrm>
          <a:off x="12954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31132</xdr:rowOff>
    </xdr:from>
    <xdr:ext cx="762000" cy="259045"/>
    <xdr:sp macro="" textlink="">
      <xdr:nvSpPr>
        <xdr:cNvPr id="462" name="テキスト ボックス 461"/>
        <xdr:cNvSpPr txBox="1"/>
      </xdr:nvSpPr>
      <xdr:spPr>
        <a:xfrm>
          <a:off x="12623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108701</xdr:rowOff>
    </xdr:from>
    <xdr:to>
      <xdr:col>29</xdr:col>
      <xdr:colOff>127000</xdr:colOff>
      <xdr:row>18</xdr:row>
      <xdr:rowOff>121427</xdr:rowOff>
    </xdr:to>
    <xdr:cxnSp macro="">
      <xdr:nvCxnSpPr>
        <xdr:cNvPr id="52" name="直線コネクタ 51"/>
        <xdr:cNvCxnSpPr/>
      </xdr:nvCxnSpPr>
      <xdr:spPr bwMode="auto">
        <a:xfrm flipV="1">
          <a:off x="5003800" y="3242426"/>
          <a:ext cx="647700" cy="1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121013</xdr:rowOff>
    </xdr:from>
    <xdr:to>
      <xdr:col>26</xdr:col>
      <xdr:colOff>50800</xdr:colOff>
      <xdr:row>18</xdr:row>
      <xdr:rowOff>121427</xdr:rowOff>
    </xdr:to>
    <xdr:cxnSp macro="">
      <xdr:nvCxnSpPr>
        <xdr:cNvPr id="55" name="直線コネクタ 54"/>
        <xdr:cNvCxnSpPr/>
      </xdr:nvCxnSpPr>
      <xdr:spPr bwMode="auto">
        <a:xfrm>
          <a:off x="4305300" y="3254738"/>
          <a:ext cx="698500" cy="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118052</xdr:rowOff>
    </xdr:from>
    <xdr:to>
      <xdr:col>22</xdr:col>
      <xdr:colOff>114300</xdr:colOff>
      <xdr:row>18</xdr:row>
      <xdr:rowOff>121013</xdr:rowOff>
    </xdr:to>
    <xdr:cxnSp macro="">
      <xdr:nvCxnSpPr>
        <xdr:cNvPr id="58" name="直線コネクタ 57"/>
        <xdr:cNvCxnSpPr/>
      </xdr:nvCxnSpPr>
      <xdr:spPr bwMode="auto">
        <a:xfrm>
          <a:off x="3606800" y="3251777"/>
          <a:ext cx="698500" cy="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41420</xdr:rowOff>
    </xdr:from>
    <xdr:to>
      <xdr:col>22</xdr:col>
      <xdr:colOff>165100</xdr:colOff>
      <xdr:row>18</xdr:row>
      <xdr:rowOff>143020</xdr:rowOff>
    </xdr:to>
    <xdr:sp macro="" textlink="">
      <xdr:nvSpPr>
        <xdr:cNvPr id="59" name="フローチャート: 判断 58"/>
        <xdr:cNvSpPr/>
      </xdr:nvSpPr>
      <xdr:spPr bwMode="auto">
        <a:xfrm>
          <a:off x="4254500" y="31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153197</xdr:rowOff>
    </xdr:from>
    <xdr:ext cx="762000" cy="259045"/>
    <xdr:sp macro="" textlink="">
      <xdr:nvSpPr>
        <xdr:cNvPr id="60" name="テキスト ボックス 59"/>
        <xdr:cNvSpPr txBox="1"/>
      </xdr:nvSpPr>
      <xdr:spPr>
        <a:xfrm>
          <a:off x="3924300" y="29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118052</xdr:rowOff>
    </xdr:from>
    <xdr:to>
      <xdr:col>18</xdr:col>
      <xdr:colOff>177800</xdr:colOff>
      <xdr:row>18</xdr:row>
      <xdr:rowOff>153267</xdr:rowOff>
    </xdr:to>
    <xdr:cxnSp macro="">
      <xdr:nvCxnSpPr>
        <xdr:cNvPr id="61" name="直線コネクタ 60"/>
        <xdr:cNvCxnSpPr/>
      </xdr:nvCxnSpPr>
      <xdr:spPr bwMode="auto">
        <a:xfrm flipV="1">
          <a:off x="2908300" y="3251777"/>
          <a:ext cx="698500" cy="3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39504</xdr:rowOff>
    </xdr:from>
    <xdr:to>
      <xdr:col>19</xdr:col>
      <xdr:colOff>38100</xdr:colOff>
      <xdr:row>18</xdr:row>
      <xdr:rowOff>141104</xdr:rowOff>
    </xdr:to>
    <xdr:sp macro="" textlink="">
      <xdr:nvSpPr>
        <xdr:cNvPr id="62" name="フローチャート: 判断 61"/>
        <xdr:cNvSpPr/>
      </xdr:nvSpPr>
      <xdr:spPr bwMode="auto">
        <a:xfrm>
          <a:off x="3556000" y="3173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151281</xdr:rowOff>
    </xdr:from>
    <xdr:ext cx="762000" cy="259045"/>
    <xdr:sp macro="" textlink="">
      <xdr:nvSpPr>
        <xdr:cNvPr id="63" name="テキスト ボックス 62"/>
        <xdr:cNvSpPr txBox="1"/>
      </xdr:nvSpPr>
      <xdr:spPr>
        <a:xfrm>
          <a:off x="3225800" y="294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65140</xdr:rowOff>
    </xdr:from>
    <xdr:to>
      <xdr:col>15</xdr:col>
      <xdr:colOff>101600</xdr:colOff>
      <xdr:row>18</xdr:row>
      <xdr:rowOff>166740</xdr:rowOff>
    </xdr:to>
    <xdr:sp macro="" textlink="">
      <xdr:nvSpPr>
        <xdr:cNvPr id="64" name="フローチャート: 判断 63"/>
        <xdr:cNvSpPr/>
      </xdr:nvSpPr>
      <xdr:spPr bwMode="auto">
        <a:xfrm>
          <a:off x="2857500" y="319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5467</xdr:rowOff>
    </xdr:from>
    <xdr:ext cx="762000" cy="259045"/>
    <xdr:sp macro="" textlink="">
      <xdr:nvSpPr>
        <xdr:cNvPr id="65" name="テキスト ボックス 64"/>
        <xdr:cNvSpPr txBox="1"/>
      </xdr:nvSpPr>
      <xdr:spPr>
        <a:xfrm>
          <a:off x="2527300" y="296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57901</xdr:rowOff>
    </xdr:from>
    <xdr:to>
      <xdr:col>29</xdr:col>
      <xdr:colOff>177800</xdr:colOff>
      <xdr:row>18</xdr:row>
      <xdr:rowOff>159501</xdr:rowOff>
    </xdr:to>
    <xdr:sp macro="" textlink="">
      <xdr:nvSpPr>
        <xdr:cNvPr id="71" name="楕円 70"/>
        <xdr:cNvSpPr/>
      </xdr:nvSpPr>
      <xdr:spPr bwMode="auto">
        <a:xfrm>
          <a:off x="5600700" y="3191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29978</xdr:rowOff>
    </xdr:from>
    <xdr:ext cx="762000" cy="259045"/>
    <xdr:sp macro="" textlink="">
      <xdr:nvSpPr>
        <xdr:cNvPr id="72" name="人口1人当たり決算額の推移該当値テキスト130"/>
        <xdr:cNvSpPr txBox="1"/>
      </xdr:nvSpPr>
      <xdr:spPr>
        <a:xfrm>
          <a:off x="5740400" y="316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70627</xdr:rowOff>
    </xdr:from>
    <xdr:to>
      <xdr:col>26</xdr:col>
      <xdr:colOff>101600</xdr:colOff>
      <xdr:row>19</xdr:row>
      <xdr:rowOff>777</xdr:rowOff>
    </xdr:to>
    <xdr:sp macro="" textlink="">
      <xdr:nvSpPr>
        <xdr:cNvPr id="73" name="楕円 72"/>
        <xdr:cNvSpPr/>
      </xdr:nvSpPr>
      <xdr:spPr bwMode="auto">
        <a:xfrm>
          <a:off x="4953000" y="320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157004</xdr:rowOff>
    </xdr:from>
    <xdr:ext cx="736600" cy="259045"/>
    <xdr:sp macro="" textlink="">
      <xdr:nvSpPr>
        <xdr:cNvPr id="74" name="テキスト ボックス 73"/>
        <xdr:cNvSpPr txBox="1"/>
      </xdr:nvSpPr>
      <xdr:spPr>
        <a:xfrm>
          <a:off x="4622800" y="329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70213</xdr:rowOff>
    </xdr:from>
    <xdr:to>
      <xdr:col>22</xdr:col>
      <xdr:colOff>165100</xdr:colOff>
      <xdr:row>19</xdr:row>
      <xdr:rowOff>363</xdr:rowOff>
    </xdr:to>
    <xdr:sp macro="" textlink="">
      <xdr:nvSpPr>
        <xdr:cNvPr id="75" name="楕円 74"/>
        <xdr:cNvSpPr/>
      </xdr:nvSpPr>
      <xdr:spPr bwMode="auto">
        <a:xfrm>
          <a:off x="4254500" y="320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156590</xdr:rowOff>
    </xdr:from>
    <xdr:ext cx="762000" cy="259045"/>
    <xdr:sp macro="" textlink="">
      <xdr:nvSpPr>
        <xdr:cNvPr id="76" name="テキスト ボックス 75"/>
        <xdr:cNvSpPr txBox="1"/>
      </xdr:nvSpPr>
      <xdr:spPr>
        <a:xfrm>
          <a:off x="3924300" y="32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67252</xdr:rowOff>
    </xdr:from>
    <xdr:to>
      <xdr:col>19</xdr:col>
      <xdr:colOff>38100</xdr:colOff>
      <xdr:row>18</xdr:row>
      <xdr:rowOff>168852</xdr:rowOff>
    </xdr:to>
    <xdr:sp macro="" textlink="">
      <xdr:nvSpPr>
        <xdr:cNvPr id="77" name="楕円 76"/>
        <xdr:cNvSpPr/>
      </xdr:nvSpPr>
      <xdr:spPr bwMode="auto">
        <a:xfrm>
          <a:off x="3556000" y="320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153629</xdr:rowOff>
    </xdr:from>
    <xdr:ext cx="762000" cy="259045"/>
    <xdr:sp macro="" textlink="">
      <xdr:nvSpPr>
        <xdr:cNvPr id="78" name="テキスト ボックス 77"/>
        <xdr:cNvSpPr txBox="1"/>
      </xdr:nvSpPr>
      <xdr:spPr>
        <a:xfrm>
          <a:off x="3225800" y="3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102467</xdr:rowOff>
    </xdr:from>
    <xdr:to>
      <xdr:col>15</xdr:col>
      <xdr:colOff>101600</xdr:colOff>
      <xdr:row>19</xdr:row>
      <xdr:rowOff>32617</xdr:rowOff>
    </xdr:to>
    <xdr:sp macro="" textlink="">
      <xdr:nvSpPr>
        <xdr:cNvPr id="79" name="楕円 78"/>
        <xdr:cNvSpPr/>
      </xdr:nvSpPr>
      <xdr:spPr bwMode="auto">
        <a:xfrm>
          <a:off x="2857500" y="323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17394</xdr:rowOff>
    </xdr:from>
    <xdr:ext cx="762000" cy="259045"/>
    <xdr:sp macro="" textlink="">
      <xdr:nvSpPr>
        <xdr:cNvPr id="80" name="テキスト ボックス 79"/>
        <xdr:cNvSpPr txBox="1"/>
      </xdr:nvSpPr>
      <xdr:spPr>
        <a:xfrm>
          <a:off x="2527300" y="332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207906</xdr:rowOff>
    </xdr:from>
    <xdr:ext cx="762000" cy="259045"/>
    <xdr:sp macro="" textlink="">
      <xdr:nvSpPr>
        <xdr:cNvPr id="108" name="人口1人当たり決算額の推移最小値テキスト445"/>
        <xdr:cNvSpPr txBox="1"/>
      </xdr:nvSpPr>
      <xdr:spPr>
        <a:xfrm>
          <a:off x="5740400" y="73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194163</xdr:rowOff>
    </xdr:from>
    <xdr:to>
      <xdr:col>29</xdr:col>
      <xdr:colOff>127000</xdr:colOff>
      <xdr:row>37</xdr:row>
      <xdr:rowOff>197729</xdr:rowOff>
    </xdr:to>
    <xdr:cxnSp macro="">
      <xdr:nvCxnSpPr>
        <xdr:cNvPr id="112" name="直線コネクタ 111"/>
        <xdr:cNvCxnSpPr/>
      </xdr:nvCxnSpPr>
      <xdr:spPr bwMode="auto">
        <a:xfrm>
          <a:off x="5003800" y="7318863"/>
          <a:ext cx="647700" cy="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175509</xdr:rowOff>
    </xdr:from>
    <xdr:to>
      <xdr:col>26</xdr:col>
      <xdr:colOff>50800</xdr:colOff>
      <xdr:row>37</xdr:row>
      <xdr:rowOff>194163</xdr:rowOff>
    </xdr:to>
    <xdr:cxnSp macro="">
      <xdr:nvCxnSpPr>
        <xdr:cNvPr id="115" name="直線コネクタ 114"/>
        <xdr:cNvCxnSpPr/>
      </xdr:nvCxnSpPr>
      <xdr:spPr bwMode="auto">
        <a:xfrm>
          <a:off x="4305300" y="7300209"/>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109283</xdr:rowOff>
    </xdr:from>
    <xdr:to>
      <xdr:col>22</xdr:col>
      <xdr:colOff>114300</xdr:colOff>
      <xdr:row>37</xdr:row>
      <xdr:rowOff>175509</xdr:rowOff>
    </xdr:to>
    <xdr:cxnSp macro="">
      <xdr:nvCxnSpPr>
        <xdr:cNvPr id="118" name="直線コネクタ 117"/>
        <xdr:cNvCxnSpPr/>
      </xdr:nvCxnSpPr>
      <xdr:spPr bwMode="auto">
        <a:xfrm>
          <a:off x="3606800" y="7233983"/>
          <a:ext cx="698500" cy="6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154523</xdr:rowOff>
    </xdr:from>
    <xdr:to>
      <xdr:col>18</xdr:col>
      <xdr:colOff>177800</xdr:colOff>
      <xdr:row>37</xdr:row>
      <xdr:rowOff>109283</xdr:rowOff>
    </xdr:to>
    <xdr:cxnSp macro="">
      <xdr:nvCxnSpPr>
        <xdr:cNvPr id="121" name="直線コネクタ 120"/>
        <xdr:cNvCxnSpPr/>
      </xdr:nvCxnSpPr>
      <xdr:spPr bwMode="auto">
        <a:xfrm>
          <a:off x="2908300" y="7107773"/>
          <a:ext cx="698500" cy="12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3" name="テキスト ボックス 122"/>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5" name="テキスト ボックス 124"/>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146929</xdr:rowOff>
    </xdr:from>
    <xdr:to>
      <xdr:col>29</xdr:col>
      <xdr:colOff>177800</xdr:colOff>
      <xdr:row>37</xdr:row>
      <xdr:rowOff>248529</xdr:rowOff>
    </xdr:to>
    <xdr:sp macro="" textlink="">
      <xdr:nvSpPr>
        <xdr:cNvPr id="131" name="楕円 130"/>
        <xdr:cNvSpPr/>
      </xdr:nvSpPr>
      <xdr:spPr bwMode="auto">
        <a:xfrm>
          <a:off x="5600700" y="72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55506</xdr:rowOff>
    </xdr:from>
    <xdr:ext cx="762000" cy="259045"/>
    <xdr:sp macro="" textlink="">
      <xdr:nvSpPr>
        <xdr:cNvPr id="132" name="人口1人当たり決算額の推移該当値テキスト445"/>
        <xdr:cNvSpPr txBox="1"/>
      </xdr:nvSpPr>
      <xdr:spPr>
        <a:xfrm>
          <a:off x="5740400" y="71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143363</xdr:rowOff>
    </xdr:from>
    <xdr:to>
      <xdr:col>26</xdr:col>
      <xdr:colOff>101600</xdr:colOff>
      <xdr:row>37</xdr:row>
      <xdr:rowOff>244963</xdr:rowOff>
    </xdr:to>
    <xdr:sp macro="" textlink="">
      <xdr:nvSpPr>
        <xdr:cNvPr id="133" name="楕円 132"/>
        <xdr:cNvSpPr/>
      </xdr:nvSpPr>
      <xdr:spPr bwMode="auto">
        <a:xfrm>
          <a:off x="4953000" y="726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229740</xdr:rowOff>
    </xdr:from>
    <xdr:ext cx="736600" cy="259045"/>
    <xdr:sp macro="" textlink="">
      <xdr:nvSpPr>
        <xdr:cNvPr id="134" name="テキスト ボックス 133"/>
        <xdr:cNvSpPr txBox="1"/>
      </xdr:nvSpPr>
      <xdr:spPr>
        <a:xfrm>
          <a:off x="4622800" y="735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124709</xdr:rowOff>
    </xdr:from>
    <xdr:to>
      <xdr:col>22</xdr:col>
      <xdr:colOff>165100</xdr:colOff>
      <xdr:row>37</xdr:row>
      <xdr:rowOff>226309</xdr:rowOff>
    </xdr:to>
    <xdr:sp macro="" textlink="">
      <xdr:nvSpPr>
        <xdr:cNvPr id="135" name="楕円 134"/>
        <xdr:cNvSpPr/>
      </xdr:nvSpPr>
      <xdr:spPr bwMode="auto">
        <a:xfrm>
          <a:off x="4254500" y="724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211086</xdr:rowOff>
    </xdr:from>
    <xdr:ext cx="762000" cy="259045"/>
    <xdr:sp macro="" textlink="">
      <xdr:nvSpPr>
        <xdr:cNvPr id="136" name="テキスト ボックス 135"/>
        <xdr:cNvSpPr txBox="1"/>
      </xdr:nvSpPr>
      <xdr:spPr>
        <a:xfrm>
          <a:off x="3924300" y="733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58483</xdr:rowOff>
    </xdr:from>
    <xdr:to>
      <xdr:col>19</xdr:col>
      <xdr:colOff>38100</xdr:colOff>
      <xdr:row>37</xdr:row>
      <xdr:rowOff>160083</xdr:rowOff>
    </xdr:to>
    <xdr:sp macro="" textlink="">
      <xdr:nvSpPr>
        <xdr:cNvPr id="137" name="楕円 136"/>
        <xdr:cNvSpPr/>
      </xdr:nvSpPr>
      <xdr:spPr bwMode="auto">
        <a:xfrm>
          <a:off x="3556000" y="718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144860</xdr:rowOff>
    </xdr:from>
    <xdr:ext cx="762000" cy="259045"/>
    <xdr:sp macro="" textlink="">
      <xdr:nvSpPr>
        <xdr:cNvPr id="138" name="テキスト ボックス 137"/>
        <xdr:cNvSpPr txBox="1"/>
      </xdr:nvSpPr>
      <xdr:spPr>
        <a:xfrm>
          <a:off x="3225800" y="726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103723</xdr:rowOff>
    </xdr:from>
    <xdr:to>
      <xdr:col>15</xdr:col>
      <xdr:colOff>101600</xdr:colOff>
      <xdr:row>37</xdr:row>
      <xdr:rowOff>33873</xdr:rowOff>
    </xdr:to>
    <xdr:sp macro="" textlink="">
      <xdr:nvSpPr>
        <xdr:cNvPr id="139" name="楕円 138"/>
        <xdr:cNvSpPr/>
      </xdr:nvSpPr>
      <xdr:spPr bwMode="auto">
        <a:xfrm>
          <a:off x="2857500" y="7056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18650</xdr:rowOff>
    </xdr:from>
    <xdr:ext cx="762000" cy="259045"/>
    <xdr:sp macro="" textlink="">
      <xdr:nvSpPr>
        <xdr:cNvPr id="140" name="テキスト ボックス 139"/>
        <xdr:cNvSpPr txBox="1"/>
      </xdr:nvSpPr>
      <xdr:spPr>
        <a:xfrm>
          <a:off x="2527300" y="714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111060</xdr:rowOff>
    </xdr:from>
    <xdr:to>
      <xdr:col>24</xdr:col>
      <xdr:colOff>63500</xdr:colOff>
      <xdr:row>36</xdr:row>
      <xdr:rowOff>125282</xdr:rowOff>
    </xdr:to>
    <xdr:cxnSp macro="">
      <xdr:nvCxnSpPr>
        <xdr:cNvPr id="63" name="直線コネクタ 62"/>
        <xdr:cNvCxnSpPr/>
      </xdr:nvCxnSpPr>
      <xdr:spPr>
        <a:xfrm>
          <a:off x="3797300" y="6283260"/>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111060</xdr:rowOff>
    </xdr:from>
    <xdr:to>
      <xdr:col>19</xdr:col>
      <xdr:colOff>177800</xdr:colOff>
      <xdr:row>36</xdr:row>
      <xdr:rowOff>124220</xdr:rowOff>
    </xdr:to>
    <xdr:cxnSp macro="">
      <xdr:nvCxnSpPr>
        <xdr:cNvPr id="66" name="直線コネクタ 65"/>
        <xdr:cNvCxnSpPr/>
      </xdr:nvCxnSpPr>
      <xdr:spPr>
        <a:xfrm flipV="1">
          <a:off x="2908300" y="6283260"/>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114374</xdr:rowOff>
    </xdr:from>
    <xdr:to>
      <xdr:col>15</xdr:col>
      <xdr:colOff>50800</xdr:colOff>
      <xdr:row>36</xdr:row>
      <xdr:rowOff>124220</xdr:rowOff>
    </xdr:to>
    <xdr:cxnSp macro="">
      <xdr:nvCxnSpPr>
        <xdr:cNvPr id="69" name="直線コネクタ 68"/>
        <xdr:cNvCxnSpPr/>
      </xdr:nvCxnSpPr>
      <xdr:spPr>
        <a:xfrm>
          <a:off x="2019300" y="628657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109196</xdr:rowOff>
    </xdr:from>
    <xdr:to>
      <xdr:col>15</xdr:col>
      <xdr:colOff>101600</xdr:colOff>
      <xdr:row>38</xdr:row>
      <xdr:rowOff>39346</xdr:rowOff>
    </xdr:to>
    <xdr:sp macro="" textlink="">
      <xdr:nvSpPr>
        <xdr:cNvPr id="70" name="フローチャート: 判断 69"/>
        <xdr:cNvSpPr/>
      </xdr:nvSpPr>
      <xdr:spPr>
        <a:xfrm>
          <a:off x="2857500" y="64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30473</xdr:rowOff>
    </xdr:from>
    <xdr:ext cx="534377" cy="259045"/>
    <xdr:sp macro="" textlink="">
      <xdr:nvSpPr>
        <xdr:cNvPr id="71" name="テキスト ボックス 70"/>
        <xdr:cNvSpPr txBox="1"/>
      </xdr:nvSpPr>
      <xdr:spPr>
        <a:xfrm>
          <a:off x="2641111" y="65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114374</xdr:rowOff>
    </xdr:from>
    <xdr:to>
      <xdr:col>10</xdr:col>
      <xdr:colOff>114300</xdr:colOff>
      <xdr:row>36</xdr:row>
      <xdr:rowOff>146166</xdr:rowOff>
    </xdr:to>
    <xdr:cxnSp macro="">
      <xdr:nvCxnSpPr>
        <xdr:cNvPr id="72" name="直線コネクタ 71"/>
        <xdr:cNvCxnSpPr/>
      </xdr:nvCxnSpPr>
      <xdr:spPr>
        <a:xfrm flipV="1">
          <a:off x="1130300" y="6286574"/>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122227</xdr:rowOff>
    </xdr:from>
    <xdr:to>
      <xdr:col>10</xdr:col>
      <xdr:colOff>165100</xdr:colOff>
      <xdr:row>38</xdr:row>
      <xdr:rowOff>52377</xdr:rowOff>
    </xdr:to>
    <xdr:sp macro="" textlink="">
      <xdr:nvSpPr>
        <xdr:cNvPr id="73" name="フローチャート: 判断 72"/>
        <xdr:cNvSpPr/>
      </xdr:nvSpPr>
      <xdr:spPr>
        <a:xfrm>
          <a:off x="1968500" y="646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43504</xdr:rowOff>
    </xdr:from>
    <xdr:ext cx="534377" cy="259045"/>
    <xdr:sp macro="" textlink="">
      <xdr:nvSpPr>
        <xdr:cNvPr id="74" name="テキスト ボックス 73"/>
        <xdr:cNvSpPr txBox="1"/>
      </xdr:nvSpPr>
      <xdr:spPr>
        <a:xfrm>
          <a:off x="1752111" y="655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143584</xdr:rowOff>
    </xdr:from>
    <xdr:to>
      <xdr:col>6</xdr:col>
      <xdr:colOff>38100</xdr:colOff>
      <xdr:row>38</xdr:row>
      <xdr:rowOff>73734</xdr:rowOff>
    </xdr:to>
    <xdr:sp macro="" textlink="">
      <xdr:nvSpPr>
        <xdr:cNvPr id="75" name="フローチャート: 判断 74"/>
        <xdr:cNvSpPr/>
      </xdr:nvSpPr>
      <xdr:spPr>
        <a:xfrm>
          <a:off x="1079500" y="64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64861</xdr:rowOff>
    </xdr:from>
    <xdr:ext cx="534377" cy="259045"/>
    <xdr:sp macro="" textlink="">
      <xdr:nvSpPr>
        <xdr:cNvPr id="76" name="テキスト ボックス 75"/>
        <xdr:cNvSpPr txBox="1"/>
      </xdr:nvSpPr>
      <xdr:spPr>
        <a:xfrm>
          <a:off x="863111" y="65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74482</xdr:rowOff>
    </xdr:from>
    <xdr:to>
      <xdr:col>24</xdr:col>
      <xdr:colOff>114300</xdr:colOff>
      <xdr:row>37</xdr:row>
      <xdr:rowOff>4632</xdr:rowOff>
    </xdr:to>
    <xdr:sp macro="" textlink="">
      <xdr:nvSpPr>
        <xdr:cNvPr id="82" name="楕円 81"/>
        <xdr:cNvSpPr/>
      </xdr:nvSpPr>
      <xdr:spPr>
        <a:xfrm>
          <a:off x="4584700" y="62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52909</xdr:rowOff>
    </xdr:from>
    <xdr:ext cx="534377" cy="259045"/>
    <xdr:sp macro="" textlink="">
      <xdr:nvSpPr>
        <xdr:cNvPr id="83" name="人件費該当値テキスト"/>
        <xdr:cNvSpPr txBox="1"/>
      </xdr:nvSpPr>
      <xdr:spPr>
        <a:xfrm>
          <a:off x="4686300" y="62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60260</xdr:rowOff>
    </xdr:from>
    <xdr:to>
      <xdr:col>20</xdr:col>
      <xdr:colOff>38100</xdr:colOff>
      <xdr:row>36</xdr:row>
      <xdr:rowOff>161860</xdr:rowOff>
    </xdr:to>
    <xdr:sp macro="" textlink="">
      <xdr:nvSpPr>
        <xdr:cNvPr id="84" name="楕円 83"/>
        <xdr:cNvSpPr/>
      </xdr:nvSpPr>
      <xdr:spPr>
        <a:xfrm>
          <a:off x="3746500" y="62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6937</xdr:rowOff>
    </xdr:from>
    <xdr:ext cx="534377" cy="259045"/>
    <xdr:sp macro="" textlink="">
      <xdr:nvSpPr>
        <xdr:cNvPr id="85" name="テキスト ボックス 84"/>
        <xdr:cNvSpPr txBox="1"/>
      </xdr:nvSpPr>
      <xdr:spPr>
        <a:xfrm>
          <a:off x="3530111" y="60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73420</xdr:rowOff>
    </xdr:from>
    <xdr:to>
      <xdr:col>15</xdr:col>
      <xdr:colOff>101600</xdr:colOff>
      <xdr:row>37</xdr:row>
      <xdr:rowOff>3570</xdr:rowOff>
    </xdr:to>
    <xdr:sp macro="" textlink="">
      <xdr:nvSpPr>
        <xdr:cNvPr id="86" name="楕円 85"/>
        <xdr:cNvSpPr/>
      </xdr:nvSpPr>
      <xdr:spPr>
        <a:xfrm>
          <a:off x="2857500" y="62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20097</xdr:rowOff>
    </xdr:from>
    <xdr:ext cx="534377" cy="259045"/>
    <xdr:sp macro="" textlink="">
      <xdr:nvSpPr>
        <xdr:cNvPr id="87" name="テキスト ボックス 86"/>
        <xdr:cNvSpPr txBox="1"/>
      </xdr:nvSpPr>
      <xdr:spPr>
        <a:xfrm>
          <a:off x="2641111" y="6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63574</xdr:rowOff>
    </xdr:from>
    <xdr:to>
      <xdr:col>10</xdr:col>
      <xdr:colOff>165100</xdr:colOff>
      <xdr:row>36</xdr:row>
      <xdr:rowOff>165174</xdr:rowOff>
    </xdr:to>
    <xdr:sp macro="" textlink="">
      <xdr:nvSpPr>
        <xdr:cNvPr id="88" name="楕円 87"/>
        <xdr:cNvSpPr/>
      </xdr:nvSpPr>
      <xdr:spPr>
        <a:xfrm>
          <a:off x="1968500" y="62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10251</xdr:rowOff>
    </xdr:from>
    <xdr:ext cx="534377" cy="259045"/>
    <xdr:sp macro="" textlink="">
      <xdr:nvSpPr>
        <xdr:cNvPr id="89" name="テキスト ボックス 88"/>
        <xdr:cNvSpPr txBox="1"/>
      </xdr:nvSpPr>
      <xdr:spPr>
        <a:xfrm>
          <a:off x="1752111" y="60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95366</xdr:rowOff>
    </xdr:from>
    <xdr:to>
      <xdr:col>6</xdr:col>
      <xdr:colOff>38100</xdr:colOff>
      <xdr:row>37</xdr:row>
      <xdr:rowOff>25516</xdr:rowOff>
    </xdr:to>
    <xdr:sp macro="" textlink="">
      <xdr:nvSpPr>
        <xdr:cNvPr id="90" name="楕円 89"/>
        <xdr:cNvSpPr/>
      </xdr:nvSpPr>
      <xdr:spPr>
        <a:xfrm>
          <a:off x="1079500" y="62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42043</xdr:rowOff>
    </xdr:from>
    <xdr:ext cx="534377" cy="259045"/>
    <xdr:sp macro="" textlink="">
      <xdr:nvSpPr>
        <xdr:cNvPr id="91" name="テキスト ボックス 90"/>
        <xdr:cNvSpPr txBox="1"/>
      </xdr:nvSpPr>
      <xdr:spPr>
        <a:xfrm>
          <a:off x="863111" y="60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136858</xdr:rowOff>
    </xdr:from>
    <xdr:to>
      <xdr:col>24</xdr:col>
      <xdr:colOff>63500</xdr:colOff>
      <xdr:row>57</xdr:row>
      <xdr:rowOff>139997</xdr:rowOff>
    </xdr:to>
    <xdr:cxnSp macro="">
      <xdr:nvCxnSpPr>
        <xdr:cNvPr id="121" name="直線コネクタ 120"/>
        <xdr:cNvCxnSpPr/>
      </xdr:nvCxnSpPr>
      <xdr:spPr>
        <a:xfrm flipV="1">
          <a:off x="3797300" y="9909508"/>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139997</xdr:rowOff>
    </xdr:from>
    <xdr:to>
      <xdr:col>19</xdr:col>
      <xdr:colOff>177800</xdr:colOff>
      <xdr:row>57</xdr:row>
      <xdr:rowOff>154445</xdr:rowOff>
    </xdr:to>
    <xdr:cxnSp macro="">
      <xdr:nvCxnSpPr>
        <xdr:cNvPr id="124" name="直線コネクタ 123"/>
        <xdr:cNvCxnSpPr/>
      </xdr:nvCxnSpPr>
      <xdr:spPr>
        <a:xfrm flipV="1">
          <a:off x="2908300" y="9912647"/>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154445</xdr:rowOff>
    </xdr:from>
    <xdr:to>
      <xdr:col>15</xdr:col>
      <xdr:colOff>50800</xdr:colOff>
      <xdr:row>58</xdr:row>
      <xdr:rowOff>1976</xdr:rowOff>
    </xdr:to>
    <xdr:cxnSp macro="">
      <xdr:nvCxnSpPr>
        <xdr:cNvPr id="127" name="直線コネクタ 126"/>
        <xdr:cNvCxnSpPr/>
      </xdr:nvCxnSpPr>
      <xdr:spPr>
        <a:xfrm flipV="1">
          <a:off x="2019300" y="9927095"/>
          <a:ext cx="889000" cy="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143756</xdr:rowOff>
    </xdr:from>
    <xdr:to>
      <xdr:col>15</xdr:col>
      <xdr:colOff>101600</xdr:colOff>
      <xdr:row>58</xdr:row>
      <xdr:rowOff>73906</xdr:rowOff>
    </xdr:to>
    <xdr:sp macro="" textlink="">
      <xdr:nvSpPr>
        <xdr:cNvPr id="128" name="フローチャート: 判断 127"/>
        <xdr:cNvSpPr/>
      </xdr:nvSpPr>
      <xdr:spPr>
        <a:xfrm>
          <a:off x="2857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65033</xdr:rowOff>
    </xdr:from>
    <xdr:ext cx="534377" cy="259045"/>
    <xdr:sp macro="" textlink="">
      <xdr:nvSpPr>
        <xdr:cNvPr id="129" name="テキスト ボックス 128"/>
        <xdr:cNvSpPr txBox="1"/>
      </xdr:nvSpPr>
      <xdr:spPr>
        <a:xfrm>
          <a:off x="2641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1976</xdr:rowOff>
    </xdr:from>
    <xdr:to>
      <xdr:col>10</xdr:col>
      <xdr:colOff>114300</xdr:colOff>
      <xdr:row>58</xdr:row>
      <xdr:rowOff>37744</xdr:rowOff>
    </xdr:to>
    <xdr:cxnSp macro="">
      <xdr:nvCxnSpPr>
        <xdr:cNvPr id="130" name="直線コネクタ 129"/>
        <xdr:cNvCxnSpPr/>
      </xdr:nvCxnSpPr>
      <xdr:spPr>
        <a:xfrm flipV="1">
          <a:off x="1130300" y="9946076"/>
          <a:ext cx="8890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1" name="フローチャート: 判断 130"/>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2" name="テキスト ボックス 131"/>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3" name="フローチャート: 判断 132"/>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4" name="テキスト ボックス 133"/>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86058</xdr:rowOff>
    </xdr:from>
    <xdr:to>
      <xdr:col>24</xdr:col>
      <xdr:colOff>114300</xdr:colOff>
      <xdr:row>58</xdr:row>
      <xdr:rowOff>16208</xdr:rowOff>
    </xdr:to>
    <xdr:sp macro="" textlink="">
      <xdr:nvSpPr>
        <xdr:cNvPr id="140" name="楕円 139"/>
        <xdr:cNvSpPr/>
      </xdr:nvSpPr>
      <xdr:spPr>
        <a:xfrm>
          <a:off x="4584700" y="98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64485</xdr:rowOff>
    </xdr:from>
    <xdr:ext cx="534377" cy="259045"/>
    <xdr:sp macro="" textlink="">
      <xdr:nvSpPr>
        <xdr:cNvPr id="141" name="物件費該当値テキスト"/>
        <xdr:cNvSpPr txBox="1"/>
      </xdr:nvSpPr>
      <xdr:spPr>
        <a:xfrm>
          <a:off x="4686300" y="98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89197</xdr:rowOff>
    </xdr:from>
    <xdr:to>
      <xdr:col>20</xdr:col>
      <xdr:colOff>38100</xdr:colOff>
      <xdr:row>58</xdr:row>
      <xdr:rowOff>19347</xdr:rowOff>
    </xdr:to>
    <xdr:sp macro="" textlink="">
      <xdr:nvSpPr>
        <xdr:cNvPr id="142" name="楕円 141"/>
        <xdr:cNvSpPr/>
      </xdr:nvSpPr>
      <xdr:spPr>
        <a:xfrm>
          <a:off x="3746500" y="98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10474</xdr:rowOff>
    </xdr:from>
    <xdr:ext cx="534377" cy="259045"/>
    <xdr:sp macro="" textlink="">
      <xdr:nvSpPr>
        <xdr:cNvPr id="143" name="テキスト ボックス 142"/>
        <xdr:cNvSpPr txBox="1"/>
      </xdr:nvSpPr>
      <xdr:spPr>
        <a:xfrm>
          <a:off x="3530111" y="99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103645</xdr:rowOff>
    </xdr:from>
    <xdr:to>
      <xdr:col>15</xdr:col>
      <xdr:colOff>101600</xdr:colOff>
      <xdr:row>58</xdr:row>
      <xdr:rowOff>33795</xdr:rowOff>
    </xdr:to>
    <xdr:sp macro="" textlink="">
      <xdr:nvSpPr>
        <xdr:cNvPr id="144" name="楕円 143"/>
        <xdr:cNvSpPr/>
      </xdr:nvSpPr>
      <xdr:spPr>
        <a:xfrm>
          <a:off x="2857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50322</xdr:rowOff>
    </xdr:from>
    <xdr:ext cx="534377" cy="259045"/>
    <xdr:sp macro="" textlink="">
      <xdr:nvSpPr>
        <xdr:cNvPr id="145" name="テキスト ボックス 144"/>
        <xdr:cNvSpPr txBox="1"/>
      </xdr:nvSpPr>
      <xdr:spPr>
        <a:xfrm>
          <a:off x="2641111" y="96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122626</xdr:rowOff>
    </xdr:from>
    <xdr:to>
      <xdr:col>10</xdr:col>
      <xdr:colOff>165100</xdr:colOff>
      <xdr:row>58</xdr:row>
      <xdr:rowOff>52776</xdr:rowOff>
    </xdr:to>
    <xdr:sp macro="" textlink="">
      <xdr:nvSpPr>
        <xdr:cNvPr id="146" name="楕円 145"/>
        <xdr:cNvSpPr/>
      </xdr:nvSpPr>
      <xdr:spPr>
        <a:xfrm>
          <a:off x="1968500" y="98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43903</xdr:rowOff>
    </xdr:from>
    <xdr:ext cx="534377" cy="259045"/>
    <xdr:sp macro="" textlink="">
      <xdr:nvSpPr>
        <xdr:cNvPr id="147" name="テキスト ボックス 146"/>
        <xdr:cNvSpPr txBox="1"/>
      </xdr:nvSpPr>
      <xdr:spPr>
        <a:xfrm>
          <a:off x="1752111" y="99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158394</xdr:rowOff>
    </xdr:from>
    <xdr:to>
      <xdr:col>6</xdr:col>
      <xdr:colOff>38100</xdr:colOff>
      <xdr:row>58</xdr:row>
      <xdr:rowOff>88544</xdr:rowOff>
    </xdr:to>
    <xdr:sp macro="" textlink="">
      <xdr:nvSpPr>
        <xdr:cNvPr id="148" name="楕円 147"/>
        <xdr:cNvSpPr/>
      </xdr:nvSpPr>
      <xdr:spPr>
        <a:xfrm>
          <a:off x="1079500" y="99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79671</xdr:rowOff>
    </xdr:from>
    <xdr:ext cx="534377" cy="259045"/>
    <xdr:sp macro="" textlink="">
      <xdr:nvSpPr>
        <xdr:cNvPr id="149" name="テキスト ボックス 148"/>
        <xdr:cNvSpPr txBox="1"/>
      </xdr:nvSpPr>
      <xdr:spPr>
        <a:xfrm>
          <a:off x="863111" y="100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160731</xdr:rowOff>
    </xdr:from>
    <xdr:to>
      <xdr:col>24</xdr:col>
      <xdr:colOff>63500</xdr:colOff>
      <xdr:row>78</xdr:row>
      <xdr:rowOff>63348</xdr:rowOff>
    </xdr:to>
    <xdr:cxnSp macro="">
      <xdr:nvCxnSpPr>
        <xdr:cNvPr id="176" name="直線コネクタ 175"/>
        <xdr:cNvCxnSpPr/>
      </xdr:nvCxnSpPr>
      <xdr:spPr>
        <a:xfrm>
          <a:off x="3797300" y="13362381"/>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160731</xdr:rowOff>
    </xdr:from>
    <xdr:to>
      <xdr:col>19</xdr:col>
      <xdr:colOff>177800</xdr:colOff>
      <xdr:row>78</xdr:row>
      <xdr:rowOff>47072</xdr:rowOff>
    </xdr:to>
    <xdr:cxnSp macro="">
      <xdr:nvCxnSpPr>
        <xdr:cNvPr id="179" name="直線コネクタ 178"/>
        <xdr:cNvCxnSpPr/>
      </xdr:nvCxnSpPr>
      <xdr:spPr>
        <a:xfrm flipV="1">
          <a:off x="2908300" y="1336238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47072</xdr:rowOff>
    </xdr:from>
    <xdr:to>
      <xdr:col>15</xdr:col>
      <xdr:colOff>50800</xdr:colOff>
      <xdr:row>78</xdr:row>
      <xdr:rowOff>48352</xdr:rowOff>
    </xdr:to>
    <xdr:cxnSp macro="">
      <xdr:nvCxnSpPr>
        <xdr:cNvPr id="182" name="直線コネクタ 181"/>
        <xdr:cNvCxnSpPr/>
      </xdr:nvCxnSpPr>
      <xdr:spPr>
        <a:xfrm flipV="1">
          <a:off x="2019300" y="1342017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47706</xdr:rowOff>
    </xdr:from>
    <xdr:to>
      <xdr:col>15</xdr:col>
      <xdr:colOff>101600</xdr:colOff>
      <xdr:row>77</xdr:row>
      <xdr:rowOff>149306</xdr:rowOff>
    </xdr:to>
    <xdr:sp macro="" textlink="">
      <xdr:nvSpPr>
        <xdr:cNvPr id="183" name="フローチャート: 判断 182"/>
        <xdr:cNvSpPr/>
      </xdr:nvSpPr>
      <xdr:spPr>
        <a:xfrm>
          <a:off x="2857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165833</xdr:rowOff>
    </xdr:from>
    <xdr:ext cx="469744" cy="259045"/>
    <xdr:sp macro="" textlink="">
      <xdr:nvSpPr>
        <xdr:cNvPr id="184" name="テキスト ボックス 183"/>
        <xdr:cNvSpPr txBox="1"/>
      </xdr:nvSpPr>
      <xdr:spPr>
        <a:xfrm>
          <a:off x="2673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34590</xdr:rowOff>
    </xdr:from>
    <xdr:to>
      <xdr:col>10</xdr:col>
      <xdr:colOff>114300</xdr:colOff>
      <xdr:row>78</xdr:row>
      <xdr:rowOff>48352</xdr:rowOff>
    </xdr:to>
    <xdr:cxnSp macro="">
      <xdr:nvCxnSpPr>
        <xdr:cNvPr id="185" name="直線コネクタ 184"/>
        <xdr:cNvCxnSpPr/>
      </xdr:nvCxnSpPr>
      <xdr:spPr>
        <a:xfrm>
          <a:off x="1130300" y="13407690"/>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163699</xdr:rowOff>
    </xdr:from>
    <xdr:to>
      <xdr:col>10</xdr:col>
      <xdr:colOff>165100</xdr:colOff>
      <xdr:row>77</xdr:row>
      <xdr:rowOff>93849</xdr:rowOff>
    </xdr:to>
    <xdr:sp macro="" textlink="">
      <xdr:nvSpPr>
        <xdr:cNvPr id="186" name="フローチャート: 判断 185"/>
        <xdr:cNvSpPr/>
      </xdr:nvSpPr>
      <xdr:spPr>
        <a:xfrm>
          <a:off x="1968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110375</xdr:rowOff>
    </xdr:from>
    <xdr:ext cx="469744" cy="259045"/>
    <xdr:sp macro="" textlink="">
      <xdr:nvSpPr>
        <xdr:cNvPr id="187" name="テキスト ボックス 186"/>
        <xdr:cNvSpPr txBox="1"/>
      </xdr:nvSpPr>
      <xdr:spPr>
        <a:xfrm>
          <a:off x="1784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21509</xdr:rowOff>
    </xdr:from>
    <xdr:to>
      <xdr:col>6</xdr:col>
      <xdr:colOff>38100</xdr:colOff>
      <xdr:row>77</xdr:row>
      <xdr:rowOff>123109</xdr:rowOff>
    </xdr:to>
    <xdr:sp macro="" textlink="">
      <xdr:nvSpPr>
        <xdr:cNvPr id="188" name="フローチャート: 判断 187"/>
        <xdr:cNvSpPr/>
      </xdr:nvSpPr>
      <xdr:spPr>
        <a:xfrm>
          <a:off x="1079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139636</xdr:rowOff>
    </xdr:from>
    <xdr:ext cx="469744" cy="259045"/>
    <xdr:sp macro="" textlink="">
      <xdr:nvSpPr>
        <xdr:cNvPr id="189" name="テキスト ボックス 188"/>
        <xdr:cNvSpPr txBox="1"/>
      </xdr:nvSpPr>
      <xdr:spPr>
        <a:xfrm>
          <a:off x="895428"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12548</xdr:rowOff>
    </xdr:from>
    <xdr:to>
      <xdr:col>24</xdr:col>
      <xdr:colOff>114300</xdr:colOff>
      <xdr:row>78</xdr:row>
      <xdr:rowOff>114148</xdr:rowOff>
    </xdr:to>
    <xdr:sp macro="" textlink="">
      <xdr:nvSpPr>
        <xdr:cNvPr id="195" name="楕円 194"/>
        <xdr:cNvSpPr/>
      </xdr:nvSpPr>
      <xdr:spPr>
        <a:xfrm>
          <a:off x="45847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98925</xdr:rowOff>
    </xdr:from>
    <xdr:ext cx="469744" cy="259045"/>
    <xdr:sp macro="" textlink="">
      <xdr:nvSpPr>
        <xdr:cNvPr id="196" name="維持補修費該当値テキスト"/>
        <xdr:cNvSpPr txBox="1"/>
      </xdr:nvSpPr>
      <xdr:spPr>
        <a:xfrm>
          <a:off x="4686300"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109931</xdr:rowOff>
    </xdr:from>
    <xdr:to>
      <xdr:col>20</xdr:col>
      <xdr:colOff>38100</xdr:colOff>
      <xdr:row>78</xdr:row>
      <xdr:rowOff>40081</xdr:rowOff>
    </xdr:to>
    <xdr:sp macro="" textlink="">
      <xdr:nvSpPr>
        <xdr:cNvPr id="197" name="楕円 196"/>
        <xdr:cNvSpPr/>
      </xdr:nvSpPr>
      <xdr:spPr>
        <a:xfrm>
          <a:off x="3746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31208</xdr:rowOff>
    </xdr:from>
    <xdr:ext cx="469744" cy="259045"/>
    <xdr:sp macro="" textlink="">
      <xdr:nvSpPr>
        <xdr:cNvPr id="198" name="テキスト ボックス 197"/>
        <xdr:cNvSpPr txBox="1"/>
      </xdr:nvSpPr>
      <xdr:spPr>
        <a:xfrm>
          <a:off x="3562428"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167722</xdr:rowOff>
    </xdr:from>
    <xdr:to>
      <xdr:col>15</xdr:col>
      <xdr:colOff>101600</xdr:colOff>
      <xdr:row>78</xdr:row>
      <xdr:rowOff>97872</xdr:rowOff>
    </xdr:to>
    <xdr:sp macro="" textlink="">
      <xdr:nvSpPr>
        <xdr:cNvPr id="199" name="楕円 198"/>
        <xdr:cNvSpPr/>
      </xdr:nvSpPr>
      <xdr:spPr>
        <a:xfrm>
          <a:off x="2857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88999</xdr:rowOff>
    </xdr:from>
    <xdr:ext cx="469744" cy="259045"/>
    <xdr:sp macro="" textlink="">
      <xdr:nvSpPr>
        <xdr:cNvPr id="200" name="テキスト ボックス 199"/>
        <xdr:cNvSpPr txBox="1"/>
      </xdr:nvSpPr>
      <xdr:spPr>
        <a:xfrm>
          <a:off x="2673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169002</xdr:rowOff>
    </xdr:from>
    <xdr:to>
      <xdr:col>10</xdr:col>
      <xdr:colOff>165100</xdr:colOff>
      <xdr:row>78</xdr:row>
      <xdr:rowOff>99152</xdr:rowOff>
    </xdr:to>
    <xdr:sp macro="" textlink="">
      <xdr:nvSpPr>
        <xdr:cNvPr id="201" name="楕円 200"/>
        <xdr:cNvSpPr/>
      </xdr:nvSpPr>
      <xdr:spPr>
        <a:xfrm>
          <a:off x="1968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90279</xdr:rowOff>
    </xdr:from>
    <xdr:ext cx="469744" cy="259045"/>
    <xdr:sp macro="" textlink="">
      <xdr:nvSpPr>
        <xdr:cNvPr id="202" name="テキスト ボックス 201"/>
        <xdr:cNvSpPr txBox="1"/>
      </xdr:nvSpPr>
      <xdr:spPr>
        <a:xfrm>
          <a:off x="1784428" y="134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155240</xdr:rowOff>
    </xdr:from>
    <xdr:to>
      <xdr:col>6</xdr:col>
      <xdr:colOff>38100</xdr:colOff>
      <xdr:row>78</xdr:row>
      <xdr:rowOff>85390</xdr:rowOff>
    </xdr:to>
    <xdr:sp macro="" textlink="">
      <xdr:nvSpPr>
        <xdr:cNvPr id="203" name="楕円 202"/>
        <xdr:cNvSpPr/>
      </xdr:nvSpPr>
      <xdr:spPr>
        <a:xfrm>
          <a:off x="1079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76517</xdr:rowOff>
    </xdr:from>
    <xdr:ext cx="469744" cy="259045"/>
    <xdr:sp macro="" textlink="">
      <xdr:nvSpPr>
        <xdr:cNvPr id="204" name="テキスト ボックス 203"/>
        <xdr:cNvSpPr txBox="1"/>
      </xdr:nvSpPr>
      <xdr:spPr>
        <a:xfrm>
          <a:off x="895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26967</xdr:rowOff>
    </xdr:from>
    <xdr:to>
      <xdr:col>24</xdr:col>
      <xdr:colOff>63500</xdr:colOff>
      <xdr:row>99</xdr:row>
      <xdr:rowOff>52081</xdr:rowOff>
    </xdr:to>
    <xdr:cxnSp macro="">
      <xdr:nvCxnSpPr>
        <xdr:cNvPr id="236" name="直線コネクタ 235"/>
        <xdr:cNvCxnSpPr/>
      </xdr:nvCxnSpPr>
      <xdr:spPr>
        <a:xfrm flipV="1">
          <a:off x="3797300" y="17000517"/>
          <a:ext cx="8382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52081</xdr:rowOff>
    </xdr:from>
    <xdr:to>
      <xdr:col>19</xdr:col>
      <xdr:colOff>177800</xdr:colOff>
      <xdr:row>99</xdr:row>
      <xdr:rowOff>103876</xdr:rowOff>
    </xdr:to>
    <xdr:cxnSp macro="">
      <xdr:nvCxnSpPr>
        <xdr:cNvPr id="239" name="直線コネクタ 238"/>
        <xdr:cNvCxnSpPr/>
      </xdr:nvCxnSpPr>
      <xdr:spPr>
        <a:xfrm flipV="1">
          <a:off x="2908300" y="17025631"/>
          <a:ext cx="8890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100381</xdr:rowOff>
    </xdr:from>
    <xdr:to>
      <xdr:col>15</xdr:col>
      <xdr:colOff>50800</xdr:colOff>
      <xdr:row>99</xdr:row>
      <xdr:rowOff>103876</xdr:rowOff>
    </xdr:to>
    <xdr:cxnSp macro="">
      <xdr:nvCxnSpPr>
        <xdr:cNvPr id="242" name="直線コネクタ 241"/>
        <xdr:cNvCxnSpPr/>
      </xdr:nvCxnSpPr>
      <xdr:spPr>
        <a:xfrm>
          <a:off x="2019300" y="17073931"/>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127256</xdr:rowOff>
    </xdr:from>
    <xdr:to>
      <xdr:col>15</xdr:col>
      <xdr:colOff>101600</xdr:colOff>
      <xdr:row>98</xdr:row>
      <xdr:rowOff>57406</xdr:rowOff>
    </xdr:to>
    <xdr:sp macro="" textlink="">
      <xdr:nvSpPr>
        <xdr:cNvPr id="243" name="フローチャート: 判断 242"/>
        <xdr:cNvSpPr/>
      </xdr:nvSpPr>
      <xdr:spPr>
        <a:xfrm>
          <a:off x="2857500" y="1675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73933</xdr:rowOff>
    </xdr:from>
    <xdr:ext cx="534377" cy="259045"/>
    <xdr:sp macro="" textlink="">
      <xdr:nvSpPr>
        <xdr:cNvPr id="244" name="テキスト ボックス 243"/>
        <xdr:cNvSpPr txBox="1"/>
      </xdr:nvSpPr>
      <xdr:spPr>
        <a:xfrm>
          <a:off x="2641111" y="165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100381</xdr:rowOff>
    </xdr:from>
    <xdr:to>
      <xdr:col>10</xdr:col>
      <xdr:colOff>114300</xdr:colOff>
      <xdr:row>99</xdr:row>
      <xdr:rowOff>152240</xdr:rowOff>
    </xdr:to>
    <xdr:cxnSp macro="">
      <xdr:nvCxnSpPr>
        <xdr:cNvPr id="245" name="直線コネクタ 244"/>
        <xdr:cNvCxnSpPr/>
      </xdr:nvCxnSpPr>
      <xdr:spPr>
        <a:xfrm flipV="1">
          <a:off x="1130300" y="1707393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52586</xdr:rowOff>
    </xdr:from>
    <xdr:to>
      <xdr:col>10</xdr:col>
      <xdr:colOff>165100</xdr:colOff>
      <xdr:row>98</xdr:row>
      <xdr:rowOff>154186</xdr:rowOff>
    </xdr:to>
    <xdr:sp macro="" textlink="">
      <xdr:nvSpPr>
        <xdr:cNvPr id="246" name="フローチャート: 判断 245"/>
        <xdr:cNvSpPr/>
      </xdr:nvSpPr>
      <xdr:spPr>
        <a:xfrm>
          <a:off x="1968500" y="168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170713</xdr:rowOff>
    </xdr:from>
    <xdr:ext cx="534377" cy="259045"/>
    <xdr:sp macro="" textlink="">
      <xdr:nvSpPr>
        <xdr:cNvPr id="247" name="テキスト ボックス 246"/>
        <xdr:cNvSpPr txBox="1"/>
      </xdr:nvSpPr>
      <xdr:spPr>
        <a:xfrm>
          <a:off x="1752111" y="16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122162</xdr:rowOff>
    </xdr:from>
    <xdr:to>
      <xdr:col>6</xdr:col>
      <xdr:colOff>38100</xdr:colOff>
      <xdr:row>99</xdr:row>
      <xdr:rowOff>52312</xdr:rowOff>
    </xdr:to>
    <xdr:sp macro="" textlink="">
      <xdr:nvSpPr>
        <xdr:cNvPr id="248" name="フローチャート: 判断 247"/>
        <xdr:cNvSpPr/>
      </xdr:nvSpPr>
      <xdr:spPr>
        <a:xfrm>
          <a:off x="1079500" y="169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68839</xdr:rowOff>
    </xdr:from>
    <xdr:ext cx="534377" cy="259045"/>
    <xdr:sp macro="" textlink="">
      <xdr:nvSpPr>
        <xdr:cNvPr id="249" name="テキスト ボックス 248"/>
        <xdr:cNvSpPr txBox="1"/>
      </xdr:nvSpPr>
      <xdr:spPr>
        <a:xfrm>
          <a:off x="863111" y="166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147617</xdr:rowOff>
    </xdr:from>
    <xdr:to>
      <xdr:col>24</xdr:col>
      <xdr:colOff>114300</xdr:colOff>
      <xdr:row>99</xdr:row>
      <xdr:rowOff>77767</xdr:rowOff>
    </xdr:to>
    <xdr:sp macro="" textlink="">
      <xdr:nvSpPr>
        <xdr:cNvPr id="255" name="楕円 254"/>
        <xdr:cNvSpPr/>
      </xdr:nvSpPr>
      <xdr:spPr>
        <a:xfrm>
          <a:off x="45847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62544</xdr:rowOff>
    </xdr:from>
    <xdr:ext cx="534377" cy="259045"/>
    <xdr:sp macro="" textlink="">
      <xdr:nvSpPr>
        <xdr:cNvPr id="256" name="扶助費該当値テキスト"/>
        <xdr:cNvSpPr txBox="1"/>
      </xdr:nvSpPr>
      <xdr:spPr>
        <a:xfrm>
          <a:off x="4686300" y="1686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1281</xdr:rowOff>
    </xdr:from>
    <xdr:to>
      <xdr:col>20</xdr:col>
      <xdr:colOff>38100</xdr:colOff>
      <xdr:row>99</xdr:row>
      <xdr:rowOff>102881</xdr:rowOff>
    </xdr:to>
    <xdr:sp macro="" textlink="">
      <xdr:nvSpPr>
        <xdr:cNvPr id="257" name="楕円 256"/>
        <xdr:cNvSpPr/>
      </xdr:nvSpPr>
      <xdr:spPr>
        <a:xfrm>
          <a:off x="3746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94008</xdr:rowOff>
    </xdr:from>
    <xdr:ext cx="534377" cy="259045"/>
    <xdr:sp macro="" textlink="">
      <xdr:nvSpPr>
        <xdr:cNvPr id="258" name="テキスト ボックス 257"/>
        <xdr:cNvSpPr txBox="1"/>
      </xdr:nvSpPr>
      <xdr:spPr>
        <a:xfrm>
          <a:off x="3530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53076</xdr:rowOff>
    </xdr:from>
    <xdr:to>
      <xdr:col>15</xdr:col>
      <xdr:colOff>101600</xdr:colOff>
      <xdr:row>99</xdr:row>
      <xdr:rowOff>154676</xdr:rowOff>
    </xdr:to>
    <xdr:sp macro="" textlink="">
      <xdr:nvSpPr>
        <xdr:cNvPr id="259" name="楕円 258"/>
        <xdr:cNvSpPr/>
      </xdr:nvSpPr>
      <xdr:spPr>
        <a:xfrm>
          <a:off x="2857500" y="170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145803</xdr:rowOff>
    </xdr:from>
    <xdr:ext cx="534377" cy="259045"/>
    <xdr:sp macro="" textlink="">
      <xdr:nvSpPr>
        <xdr:cNvPr id="260" name="テキスト ボックス 259"/>
        <xdr:cNvSpPr txBox="1"/>
      </xdr:nvSpPr>
      <xdr:spPr>
        <a:xfrm>
          <a:off x="2641111" y="171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49581</xdr:rowOff>
    </xdr:from>
    <xdr:to>
      <xdr:col>10</xdr:col>
      <xdr:colOff>165100</xdr:colOff>
      <xdr:row>99</xdr:row>
      <xdr:rowOff>151181</xdr:rowOff>
    </xdr:to>
    <xdr:sp macro="" textlink="">
      <xdr:nvSpPr>
        <xdr:cNvPr id="261" name="楕円 260"/>
        <xdr:cNvSpPr/>
      </xdr:nvSpPr>
      <xdr:spPr>
        <a:xfrm>
          <a:off x="1968500" y="170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142308</xdr:rowOff>
    </xdr:from>
    <xdr:ext cx="534377" cy="259045"/>
    <xdr:sp macro="" textlink="">
      <xdr:nvSpPr>
        <xdr:cNvPr id="262" name="テキスト ボックス 261"/>
        <xdr:cNvSpPr txBox="1"/>
      </xdr:nvSpPr>
      <xdr:spPr>
        <a:xfrm>
          <a:off x="1752111" y="171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101440</xdr:rowOff>
    </xdr:from>
    <xdr:to>
      <xdr:col>6</xdr:col>
      <xdr:colOff>38100</xdr:colOff>
      <xdr:row>100</xdr:row>
      <xdr:rowOff>31590</xdr:rowOff>
    </xdr:to>
    <xdr:sp macro="" textlink="">
      <xdr:nvSpPr>
        <xdr:cNvPr id="263" name="楕円 262"/>
        <xdr:cNvSpPr/>
      </xdr:nvSpPr>
      <xdr:spPr>
        <a:xfrm>
          <a:off x="1079500" y="170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22717</xdr:rowOff>
    </xdr:from>
    <xdr:ext cx="534377" cy="259045"/>
    <xdr:sp macro="" textlink="">
      <xdr:nvSpPr>
        <xdr:cNvPr id="264" name="テキスト ボックス 263"/>
        <xdr:cNvSpPr txBox="1"/>
      </xdr:nvSpPr>
      <xdr:spPr>
        <a:xfrm>
          <a:off x="863111" y="171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4630</xdr:rowOff>
    </xdr:from>
    <xdr:to>
      <xdr:col>55</xdr:col>
      <xdr:colOff>0</xdr:colOff>
      <xdr:row>36</xdr:row>
      <xdr:rowOff>70046</xdr:rowOff>
    </xdr:to>
    <xdr:cxnSp macro="">
      <xdr:nvCxnSpPr>
        <xdr:cNvPr id="291" name="直線コネクタ 290"/>
        <xdr:cNvCxnSpPr/>
      </xdr:nvCxnSpPr>
      <xdr:spPr>
        <a:xfrm>
          <a:off x="9639300" y="6176830"/>
          <a:ext cx="8382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140889</xdr:rowOff>
    </xdr:from>
    <xdr:to>
      <xdr:col>50</xdr:col>
      <xdr:colOff>114300</xdr:colOff>
      <xdr:row>36</xdr:row>
      <xdr:rowOff>4630</xdr:rowOff>
    </xdr:to>
    <xdr:cxnSp macro="">
      <xdr:nvCxnSpPr>
        <xdr:cNvPr id="294" name="直線コネクタ 293"/>
        <xdr:cNvCxnSpPr/>
      </xdr:nvCxnSpPr>
      <xdr:spPr>
        <a:xfrm>
          <a:off x="8750300" y="6141639"/>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90429</xdr:rowOff>
    </xdr:from>
    <xdr:ext cx="534377" cy="259045"/>
    <xdr:sp macro="" textlink="">
      <xdr:nvSpPr>
        <xdr:cNvPr id="296" name="テキスト ボックス 295"/>
        <xdr:cNvSpPr txBox="1"/>
      </xdr:nvSpPr>
      <xdr:spPr>
        <a:xfrm>
          <a:off x="9372111" y="62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140889</xdr:rowOff>
    </xdr:from>
    <xdr:to>
      <xdr:col>45</xdr:col>
      <xdr:colOff>177800</xdr:colOff>
      <xdr:row>36</xdr:row>
      <xdr:rowOff>92965</xdr:rowOff>
    </xdr:to>
    <xdr:cxnSp macro="">
      <xdr:nvCxnSpPr>
        <xdr:cNvPr id="297" name="直線コネクタ 296"/>
        <xdr:cNvCxnSpPr/>
      </xdr:nvCxnSpPr>
      <xdr:spPr>
        <a:xfrm flipV="1">
          <a:off x="7861300" y="6141639"/>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100847</xdr:rowOff>
    </xdr:from>
    <xdr:to>
      <xdr:col>46</xdr:col>
      <xdr:colOff>38100</xdr:colOff>
      <xdr:row>37</xdr:row>
      <xdr:rowOff>30997</xdr:rowOff>
    </xdr:to>
    <xdr:sp macro="" textlink="">
      <xdr:nvSpPr>
        <xdr:cNvPr id="298" name="フローチャート: 判断 297"/>
        <xdr:cNvSpPr/>
      </xdr:nvSpPr>
      <xdr:spPr>
        <a:xfrm>
          <a:off x="8699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22124</xdr:rowOff>
    </xdr:from>
    <xdr:ext cx="534377" cy="259045"/>
    <xdr:sp macro="" textlink="">
      <xdr:nvSpPr>
        <xdr:cNvPr id="299" name="テキスト ボックス 298"/>
        <xdr:cNvSpPr txBox="1"/>
      </xdr:nvSpPr>
      <xdr:spPr>
        <a:xfrm>
          <a:off x="8483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92965</xdr:rowOff>
    </xdr:from>
    <xdr:to>
      <xdr:col>41</xdr:col>
      <xdr:colOff>50800</xdr:colOff>
      <xdr:row>36</xdr:row>
      <xdr:rowOff>107303</xdr:rowOff>
    </xdr:to>
    <xdr:cxnSp macro="">
      <xdr:nvCxnSpPr>
        <xdr:cNvPr id="300" name="直線コネクタ 299"/>
        <xdr:cNvCxnSpPr/>
      </xdr:nvCxnSpPr>
      <xdr:spPr>
        <a:xfrm flipV="1">
          <a:off x="6972300" y="6265165"/>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1" name="フローチャート: 判断 300"/>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8271</xdr:rowOff>
    </xdr:from>
    <xdr:ext cx="534377" cy="259045"/>
    <xdr:sp macro="" textlink="">
      <xdr:nvSpPr>
        <xdr:cNvPr id="302" name="テキスト ボックス 301"/>
        <xdr:cNvSpPr txBox="1"/>
      </xdr:nvSpPr>
      <xdr:spPr>
        <a:xfrm>
          <a:off x="7594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3" name="フローチャート: 判断 302"/>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166004</xdr:rowOff>
    </xdr:from>
    <xdr:ext cx="534377" cy="259045"/>
    <xdr:sp macro="" textlink="">
      <xdr:nvSpPr>
        <xdr:cNvPr id="304" name="テキスト ボックス 303"/>
        <xdr:cNvSpPr txBox="1"/>
      </xdr:nvSpPr>
      <xdr:spPr>
        <a:xfrm>
          <a:off x="6705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19246</xdr:rowOff>
    </xdr:from>
    <xdr:to>
      <xdr:col>55</xdr:col>
      <xdr:colOff>50800</xdr:colOff>
      <xdr:row>36</xdr:row>
      <xdr:rowOff>120846</xdr:rowOff>
    </xdr:to>
    <xdr:sp macro="" textlink="">
      <xdr:nvSpPr>
        <xdr:cNvPr id="310" name="楕円 309"/>
        <xdr:cNvSpPr/>
      </xdr:nvSpPr>
      <xdr:spPr>
        <a:xfrm>
          <a:off x="10426700" y="61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169123</xdr:rowOff>
    </xdr:from>
    <xdr:ext cx="534377" cy="259045"/>
    <xdr:sp macro="" textlink="">
      <xdr:nvSpPr>
        <xdr:cNvPr id="311" name="補助費等該当値テキスト"/>
        <xdr:cNvSpPr txBox="1"/>
      </xdr:nvSpPr>
      <xdr:spPr>
        <a:xfrm>
          <a:off x="10528300" y="61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125280</xdr:rowOff>
    </xdr:from>
    <xdr:to>
      <xdr:col>50</xdr:col>
      <xdr:colOff>165100</xdr:colOff>
      <xdr:row>36</xdr:row>
      <xdr:rowOff>55430</xdr:rowOff>
    </xdr:to>
    <xdr:sp macro="" textlink="">
      <xdr:nvSpPr>
        <xdr:cNvPr id="312" name="楕円 311"/>
        <xdr:cNvSpPr/>
      </xdr:nvSpPr>
      <xdr:spPr>
        <a:xfrm>
          <a:off x="95885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71957</xdr:rowOff>
    </xdr:from>
    <xdr:ext cx="599010" cy="259045"/>
    <xdr:sp macro="" textlink="">
      <xdr:nvSpPr>
        <xdr:cNvPr id="313" name="テキスト ボックス 312"/>
        <xdr:cNvSpPr txBox="1"/>
      </xdr:nvSpPr>
      <xdr:spPr>
        <a:xfrm>
          <a:off x="9339795" y="590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90089</xdr:rowOff>
    </xdr:from>
    <xdr:to>
      <xdr:col>46</xdr:col>
      <xdr:colOff>38100</xdr:colOff>
      <xdr:row>36</xdr:row>
      <xdr:rowOff>20239</xdr:rowOff>
    </xdr:to>
    <xdr:sp macro="" textlink="">
      <xdr:nvSpPr>
        <xdr:cNvPr id="314" name="楕円 313"/>
        <xdr:cNvSpPr/>
      </xdr:nvSpPr>
      <xdr:spPr>
        <a:xfrm>
          <a:off x="8699500" y="60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36766</xdr:rowOff>
    </xdr:from>
    <xdr:ext cx="599010" cy="259045"/>
    <xdr:sp macro="" textlink="">
      <xdr:nvSpPr>
        <xdr:cNvPr id="315" name="テキスト ボックス 314"/>
        <xdr:cNvSpPr txBox="1"/>
      </xdr:nvSpPr>
      <xdr:spPr>
        <a:xfrm>
          <a:off x="8450795" y="5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42165</xdr:rowOff>
    </xdr:from>
    <xdr:to>
      <xdr:col>41</xdr:col>
      <xdr:colOff>101600</xdr:colOff>
      <xdr:row>36</xdr:row>
      <xdr:rowOff>143765</xdr:rowOff>
    </xdr:to>
    <xdr:sp macro="" textlink="">
      <xdr:nvSpPr>
        <xdr:cNvPr id="316" name="楕円 315"/>
        <xdr:cNvSpPr/>
      </xdr:nvSpPr>
      <xdr:spPr>
        <a:xfrm>
          <a:off x="7810500" y="62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160292</xdr:rowOff>
    </xdr:from>
    <xdr:ext cx="534377" cy="259045"/>
    <xdr:sp macro="" textlink="">
      <xdr:nvSpPr>
        <xdr:cNvPr id="317" name="テキスト ボックス 316"/>
        <xdr:cNvSpPr txBox="1"/>
      </xdr:nvSpPr>
      <xdr:spPr>
        <a:xfrm>
          <a:off x="7594111" y="59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56503</xdr:rowOff>
    </xdr:from>
    <xdr:to>
      <xdr:col>36</xdr:col>
      <xdr:colOff>165100</xdr:colOff>
      <xdr:row>36</xdr:row>
      <xdr:rowOff>158103</xdr:rowOff>
    </xdr:to>
    <xdr:sp macro="" textlink="">
      <xdr:nvSpPr>
        <xdr:cNvPr id="318" name="楕円 317"/>
        <xdr:cNvSpPr/>
      </xdr:nvSpPr>
      <xdr:spPr>
        <a:xfrm>
          <a:off x="6921500" y="62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3180</xdr:rowOff>
    </xdr:from>
    <xdr:ext cx="534377" cy="259045"/>
    <xdr:sp macro="" textlink="">
      <xdr:nvSpPr>
        <xdr:cNvPr id="319" name="テキスト ボックス 318"/>
        <xdr:cNvSpPr txBox="1"/>
      </xdr:nvSpPr>
      <xdr:spPr>
        <a:xfrm>
          <a:off x="6705111" y="60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40670</xdr:rowOff>
    </xdr:from>
    <xdr:to>
      <xdr:col>55</xdr:col>
      <xdr:colOff>0</xdr:colOff>
      <xdr:row>58</xdr:row>
      <xdr:rowOff>130794</xdr:rowOff>
    </xdr:to>
    <xdr:cxnSp macro="">
      <xdr:nvCxnSpPr>
        <xdr:cNvPr id="350" name="直線コネクタ 349"/>
        <xdr:cNvCxnSpPr/>
      </xdr:nvCxnSpPr>
      <xdr:spPr>
        <a:xfrm>
          <a:off x="9639300" y="9984770"/>
          <a:ext cx="8382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26256</xdr:rowOff>
    </xdr:from>
    <xdr:to>
      <xdr:col>50</xdr:col>
      <xdr:colOff>114300</xdr:colOff>
      <xdr:row>58</xdr:row>
      <xdr:rowOff>40670</xdr:rowOff>
    </xdr:to>
    <xdr:cxnSp macro="">
      <xdr:nvCxnSpPr>
        <xdr:cNvPr id="353" name="直線コネクタ 352"/>
        <xdr:cNvCxnSpPr/>
      </xdr:nvCxnSpPr>
      <xdr:spPr>
        <a:xfrm>
          <a:off x="8750300" y="9970356"/>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39701</xdr:rowOff>
    </xdr:from>
    <xdr:to>
      <xdr:col>45</xdr:col>
      <xdr:colOff>177800</xdr:colOff>
      <xdr:row>58</xdr:row>
      <xdr:rowOff>26256</xdr:rowOff>
    </xdr:to>
    <xdr:cxnSp macro="">
      <xdr:nvCxnSpPr>
        <xdr:cNvPr id="356" name="直線コネクタ 355"/>
        <xdr:cNvCxnSpPr/>
      </xdr:nvCxnSpPr>
      <xdr:spPr>
        <a:xfrm>
          <a:off x="7861300" y="9812351"/>
          <a:ext cx="889000" cy="15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137634</xdr:rowOff>
    </xdr:from>
    <xdr:to>
      <xdr:col>46</xdr:col>
      <xdr:colOff>38100</xdr:colOff>
      <xdr:row>58</xdr:row>
      <xdr:rowOff>67784</xdr:rowOff>
    </xdr:to>
    <xdr:sp macro="" textlink="">
      <xdr:nvSpPr>
        <xdr:cNvPr id="357" name="フローチャート: 判断 356"/>
        <xdr:cNvSpPr/>
      </xdr:nvSpPr>
      <xdr:spPr>
        <a:xfrm>
          <a:off x="8699500" y="991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84311</xdr:rowOff>
    </xdr:from>
    <xdr:ext cx="534377" cy="259045"/>
    <xdr:sp macro="" textlink="">
      <xdr:nvSpPr>
        <xdr:cNvPr id="358" name="テキスト ボックス 357"/>
        <xdr:cNvSpPr txBox="1"/>
      </xdr:nvSpPr>
      <xdr:spPr>
        <a:xfrm>
          <a:off x="8483111" y="96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39701</xdr:rowOff>
    </xdr:from>
    <xdr:to>
      <xdr:col>41</xdr:col>
      <xdr:colOff>50800</xdr:colOff>
      <xdr:row>58</xdr:row>
      <xdr:rowOff>78099</xdr:rowOff>
    </xdr:to>
    <xdr:cxnSp macro="">
      <xdr:nvCxnSpPr>
        <xdr:cNvPr id="359" name="直線コネクタ 358"/>
        <xdr:cNvCxnSpPr/>
      </xdr:nvCxnSpPr>
      <xdr:spPr>
        <a:xfrm flipV="1">
          <a:off x="6972300" y="9812351"/>
          <a:ext cx="889000" cy="2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105062</xdr:rowOff>
    </xdr:from>
    <xdr:to>
      <xdr:col>41</xdr:col>
      <xdr:colOff>101600</xdr:colOff>
      <xdr:row>58</xdr:row>
      <xdr:rowOff>35212</xdr:rowOff>
    </xdr:to>
    <xdr:sp macro="" textlink="">
      <xdr:nvSpPr>
        <xdr:cNvPr id="360" name="フローチャート: 判断 359"/>
        <xdr:cNvSpPr/>
      </xdr:nvSpPr>
      <xdr:spPr>
        <a:xfrm>
          <a:off x="7810500" y="987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26339</xdr:rowOff>
    </xdr:from>
    <xdr:ext cx="534377" cy="259045"/>
    <xdr:sp macro="" textlink="">
      <xdr:nvSpPr>
        <xdr:cNvPr id="361" name="テキスト ボックス 360"/>
        <xdr:cNvSpPr txBox="1"/>
      </xdr:nvSpPr>
      <xdr:spPr>
        <a:xfrm>
          <a:off x="7594111" y="99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123223</xdr:rowOff>
    </xdr:from>
    <xdr:to>
      <xdr:col>36</xdr:col>
      <xdr:colOff>165100</xdr:colOff>
      <xdr:row>58</xdr:row>
      <xdr:rowOff>53373</xdr:rowOff>
    </xdr:to>
    <xdr:sp macro="" textlink="">
      <xdr:nvSpPr>
        <xdr:cNvPr id="362" name="フローチャート: 判断 361"/>
        <xdr:cNvSpPr/>
      </xdr:nvSpPr>
      <xdr:spPr>
        <a:xfrm>
          <a:off x="6921500" y="98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69900</xdr:rowOff>
    </xdr:from>
    <xdr:ext cx="534377" cy="259045"/>
    <xdr:sp macro="" textlink="">
      <xdr:nvSpPr>
        <xdr:cNvPr id="363" name="テキスト ボックス 362"/>
        <xdr:cNvSpPr txBox="1"/>
      </xdr:nvSpPr>
      <xdr:spPr>
        <a:xfrm>
          <a:off x="6705111" y="96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79994</xdr:rowOff>
    </xdr:from>
    <xdr:to>
      <xdr:col>55</xdr:col>
      <xdr:colOff>50800</xdr:colOff>
      <xdr:row>59</xdr:row>
      <xdr:rowOff>10144</xdr:rowOff>
    </xdr:to>
    <xdr:sp macro="" textlink="">
      <xdr:nvSpPr>
        <xdr:cNvPr id="369" name="楕円 368"/>
        <xdr:cNvSpPr/>
      </xdr:nvSpPr>
      <xdr:spPr>
        <a:xfrm>
          <a:off x="10426700" y="100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166371</xdr:rowOff>
    </xdr:from>
    <xdr:ext cx="534377" cy="259045"/>
    <xdr:sp macro="" textlink="">
      <xdr:nvSpPr>
        <xdr:cNvPr id="370" name="普通建設事業費該当値テキスト"/>
        <xdr:cNvSpPr txBox="1"/>
      </xdr:nvSpPr>
      <xdr:spPr>
        <a:xfrm>
          <a:off x="10528300" y="99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161320</xdr:rowOff>
    </xdr:from>
    <xdr:to>
      <xdr:col>50</xdr:col>
      <xdr:colOff>165100</xdr:colOff>
      <xdr:row>58</xdr:row>
      <xdr:rowOff>91470</xdr:rowOff>
    </xdr:to>
    <xdr:sp macro="" textlink="">
      <xdr:nvSpPr>
        <xdr:cNvPr id="371" name="楕円 370"/>
        <xdr:cNvSpPr/>
      </xdr:nvSpPr>
      <xdr:spPr>
        <a:xfrm>
          <a:off x="9588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82597</xdr:rowOff>
    </xdr:from>
    <xdr:ext cx="534377" cy="259045"/>
    <xdr:sp macro="" textlink="">
      <xdr:nvSpPr>
        <xdr:cNvPr id="372" name="テキスト ボックス 371"/>
        <xdr:cNvSpPr txBox="1"/>
      </xdr:nvSpPr>
      <xdr:spPr>
        <a:xfrm>
          <a:off x="9372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146906</xdr:rowOff>
    </xdr:from>
    <xdr:to>
      <xdr:col>46</xdr:col>
      <xdr:colOff>38100</xdr:colOff>
      <xdr:row>58</xdr:row>
      <xdr:rowOff>77056</xdr:rowOff>
    </xdr:to>
    <xdr:sp macro="" textlink="">
      <xdr:nvSpPr>
        <xdr:cNvPr id="373" name="楕円 372"/>
        <xdr:cNvSpPr/>
      </xdr:nvSpPr>
      <xdr:spPr>
        <a:xfrm>
          <a:off x="8699500" y="99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68183</xdr:rowOff>
    </xdr:from>
    <xdr:ext cx="534377" cy="259045"/>
    <xdr:sp macro="" textlink="">
      <xdr:nvSpPr>
        <xdr:cNvPr id="374" name="テキスト ボックス 373"/>
        <xdr:cNvSpPr txBox="1"/>
      </xdr:nvSpPr>
      <xdr:spPr>
        <a:xfrm>
          <a:off x="8483111" y="100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160351</xdr:rowOff>
    </xdr:from>
    <xdr:to>
      <xdr:col>41</xdr:col>
      <xdr:colOff>101600</xdr:colOff>
      <xdr:row>57</xdr:row>
      <xdr:rowOff>90501</xdr:rowOff>
    </xdr:to>
    <xdr:sp macro="" textlink="">
      <xdr:nvSpPr>
        <xdr:cNvPr id="375" name="楕円 374"/>
        <xdr:cNvSpPr/>
      </xdr:nvSpPr>
      <xdr:spPr>
        <a:xfrm>
          <a:off x="7810500" y="9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107028</xdr:rowOff>
    </xdr:from>
    <xdr:ext cx="599010" cy="259045"/>
    <xdr:sp macro="" textlink="">
      <xdr:nvSpPr>
        <xdr:cNvPr id="376" name="テキスト ボックス 375"/>
        <xdr:cNvSpPr txBox="1"/>
      </xdr:nvSpPr>
      <xdr:spPr>
        <a:xfrm>
          <a:off x="7561795" y="95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27299</xdr:rowOff>
    </xdr:from>
    <xdr:to>
      <xdr:col>36</xdr:col>
      <xdr:colOff>165100</xdr:colOff>
      <xdr:row>58</xdr:row>
      <xdr:rowOff>128899</xdr:rowOff>
    </xdr:to>
    <xdr:sp macro="" textlink="">
      <xdr:nvSpPr>
        <xdr:cNvPr id="377" name="楕円 376"/>
        <xdr:cNvSpPr/>
      </xdr:nvSpPr>
      <xdr:spPr>
        <a:xfrm>
          <a:off x="6921500" y="99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120026</xdr:rowOff>
    </xdr:from>
    <xdr:ext cx="534377" cy="259045"/>
    <xdr:sp macro="" textlink="">
      <xdr:nvSpPr>
        <xdr:cNvPr id="378" name="テキスト ボックス 377"/>
        <xdr:cNvSpPr txBox="1"/>
      </xdr:nvSpPr>
      <xdr:spPr>
        <a:xfrm>
          <a:off x="6705111" y="100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64453</xdr:rowOff>
    </xdr:from>
    <xdr:to>
      <xdr:col>55</xdr:col>
      <xdr:colOff>0</xdr:colOff>
      <xdr:row>77</xdr:row>
      <xdr:rowOff>87998</xdr:rowOff>
    </xdr:to>
    <xdr:cxnSp macro="">
      <xdr:nvCxnSpPr>
        <xdr:cNvPr id="407" name="直線コネクタ 406"/>
        <xdr:cNvCxnSpPr/>
      </xdr:nvCxnSpPr>
      <xdr:spPr>
        <a:xfrm>
          <a:off x="9639300" y="12923203"/>
          <a:ext cx="838200" cy="3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64453</xdr:rowOff>
    </xdr:from>
    <xdr:to>
      <xdr:col>50</xdr:col>
      <xdr:colOff>114300</xdr:colOff>
      <xdr:row>77</xdr:row>
      <xdr:rowOff>87998</xdr:rowOff>
    </xdr:to>
    <xdr:cxnSp macro="">
      <xdr:nvCxnSpPr>
        <xdr:cNvPr id="410" name="直線コネクタ 409"/>
        <xdr:cNvCxnSpPr/>
      </xdr:nvCxnSpPr>
      <xdr:spPr>
        <a:xfrm flipV="1">
          <a:off x="8750300" y="12923203"/>
          <a:ext cx="889000" cy="3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163779</xdr:rowOff>
    </xdr:from>
    <xdr:to>
      <xdr:col>45</xdr:col>
      <xdr:colOff>177800</xdr:colOff>
      <xdr:row>77</xdr:row>
      <xdr:rowOff>87998</xdr:rowOff>
    </xdr:to>
    <xdr:cxnSp macro="">
      <xdr:nvCxnSpPr>
        <xdr:cNvPr id="413" name="直線コネクタ 412"/>
        <xdr:cNvCxnSpPr/>
      </xdr:nvCxnSpPr>
      <xdr:spPr>
        <a:xfrm>
          <a:off x="7861300" y="1319397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97130</xdr:rowOff>
    </xdr:from>
    <xdr:to>
      <xdr:col>46</xdr:col>
      <xdr:colOff>38100</xdr:colOff>
      <xdr:row>75</xdr:row>
      <xdr:rowOff>27280</xdr:rowOff>
    </xdr:to>
    <xdr:sp macro="" textlink="">
      <xdr:nvSpPr>
        <xdr:cNvPr id="414" name="フローチャート: 判断 413"/>
        <xdr:cNvSpPr/>
      </xdr:nvSpPr>
      <xdr:spPr>
        <a:xfrm>
          <a:off x="8699500" y="1278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43807</xdr:rowOff>
    </xdr:from>
    <xdr:ext cx="534377" cy="259045"/>
    <xdr:sp macro="" textlink="">
      <xdr:nvSpPr>
        <xdr:cNvPr id="415" name="テキスト ボックス 414"/>
        <xdr:cNvSpPr txBox="1"/>
      </xdr:nvSpPr>
      <xdr:spPr>
        <a:xfrm>
          <a:off x="8483111" y="125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31712</xdr:rowOff>
    </xdr:from>
    <xdr:to>
      <xdr:col>41</xdr:col>
      <xdr:colOff>101600</xdr:colOff>
      <xdr:row>74</xdr:row>
      <xdr:rowOff>133312</xdr:rowOff>
    </xdr:to>
    <xdr:sp macro="" textlink="">
      <xdr:nvSpPr>
        <xdr:cNvPr id="416" name="フローチャート: 判断 415"/>
        <xdr:cNvSpPr/>
      </xdr:nvSpPr>
      <xdr:spPr>
        <a:xfrm>
          <a:off x="7810500" y="127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149839</xdr:rowOff>
    </xdr:from>
    <xdr:ext cx="534377" cy="259045"/>
    <xdr:sp macro="" textlink="">
      <xdr:nvSpPr>
        <xdr:cNvPr id="417" name="テキスト ボックス 416"/>
        <xdr:cNvSpPr txBox="1"/>
      </xdr:nvSpPr>
      <xdr:spPr>
        <a:xfrm>
          <a:off x="7594111" y="12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37198</xdr:rowOff>
    </xdr:from>
    <xdr:to>
      <xdr:col>55</xdr:col>
      <xdr:colOff>50800</xdr:colOff>
      <xdr:row>77</xdr:row>
      <xdr:rowOff>138798</xdr:rowOff>
    </xdr:to>
    <xdr:sp macro="" textlink="">
      <xdr:nvSpPr>
        <xdr:cNvPr id="423" name="楕円 422"/>
        <xdr:cNvSpPr/>
      </xdr:nvSpPr>
      <xdr:spPr>
        <a:xfrm>
          <a:off x="10426700" y="13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15625</xdr:rowOff>
    </xdr:from>
    <xdr:ext cx="534377" cy="259045"/>
    <xdr:sp macro="" textlink="">
      <xdr:nvSpPr>
        <xdr:cNvPr id="424" name="普通建設事業費 （ うち新規整備　）該当値テキスト"/>
        <xdr:cNvSpPr txBox="1"/>
      </xdr:nvSpPr>
      <xdr:spPr>
        <a:xfrm>
          <a:off x="10528300" y="132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13653</xdr:rowOff>
    </xdr:from>
    <xdr:to>
      <xdr:col>50</xdr:col>
      <xdr:colOff>165100</xdr:colOff>
      <xdr:row>75</xdr:row>
      <xdr:rowOff>115253</xdr:rowOff>
    </xdr:to>
    <xdr:sp macro="" textlink="">
      <xdr:nvSpPr>
        <xdr:cNvPr id="425" name="楕円 424"/>
        <xdr:cNvSpPr/>
      </xdr:nvSpPr>
      <xdr:spPr>
        <a:xfrm>
          <a:off x="9588500" y="128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131780</xdr:rowOff>
    </xdr:from>
    <xdr:ext cx="534377" cy="259045"/>
    <xdr:sp macro="" textlink="">
      <xdr:nvSpPr>
        <xdr:cNvPr id="426" name="テキスト ボックス 425"/>
        <xdr:cNvSpPr txBox="1"/>
      </xdr:nvSpPr>
      <xdr:spPr>
        <a:xfrm>
          <a:off x="9372111" y="126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37198</xdr:rowOff>
    </xdr:from>
    <xdr:to>
      <xdr:col>46</xdr:col>
      <xdr:colOff>38100</xdr:colOff>
      <xdr:row>77</xdr:row>
      <xdr:rowOff>138798</xdr:rowOff>
    </xdr:to>
    <xdr:sp macro="" textlink="">
      <xdr:nvSpPr>
        <xdr:cNvPr id="427" name="楕円 426"/>
        <xdr:cNvSpPr/>
      </xdr:nvSpPr>
      <xdr:spPr>
        <a:xfrm>
          <a:off x="8699500" y="13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129925</xdr:rowOff>
    </xdr:from>
    <xdr:ext cx="534377" cy="259045"/>
    <xdr:sp macro="" textlink="">
      <xdr:nvSpPr>
        <xdr:cNvPr id="428" name="テキスト ボックス 427"/>
        <xdr:cNvSpPr txBox="1"/>
      </xdr:nvSpPr>
      <xdr:spPr>
        <a:xfrm>
          <a:off x="8483111" y="133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112979</xdr:rowOff>
    </xdr:from>
    <xdr:to>
      <xdr:col>41</xdr:col>
      <xdr:colOff>101600</xdr:colOff>
      <xdr:row>77</xdr:row>
      <xdr:rowOff>43129</xdr:rowOff>
    </xdr:to>
    <xdr:sp macro="" textlink="">
      <xdr:nvSpPr>
        <xdr:cNvPr id="429" name="楕円 428"/>
        <xdr:cNvSpPr/>
      </xdr:nvSpPr>
      <xdr:spPr>
        <a:xfrm>
          <a:off x="7810500" y="131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34256</xdr:rowOff>
    </xdr:from>
    <xdr:ext cx="534377" cy="259045"/>
    <xdr:sp macro="" textlink="">
      <xdr:nvSpPr>
        <xdr:cNvPr id="430" name="テキスト ボックス 429"/>
        <xdr:cNvSpPr txBox="1"/>
      </xdr:nvSpPr>
      <xdr:spPr>
        <a:xfrm>
          <a:off x="7594111" y="1323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57724</xdr:rowOff>
    </xdr:from>
    <xdr:to>
      <xdr:col>55</xdr:col>
      <xdr:colOff>0</xdr:colOff>
      <xdr:row>98</xdr:row>
      <xdr:rowOff>105014</xdr:rowOff>
    </xdr:to>
    <xdr:cxnSp macro="">
      <xdr:nvCxnSpPr>
        <xdr:cNvPr id="459" name="直線コネクタ 458"/>
        <xdr:cNvCxnSpPr/>
      </xdr:nvCxnSpPr>
      <xdr:spPr>
        <a:xfrm flipV="1">
          <a:off x="9639300" y="16859824"/>
          <a:ext cx="8382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64802</xdr:rowOff>
    </xdr:from>
    <xdr:to>
      <xdr:col>50</xdr:col>
      <xdr:colOff>114300</xdr:colOff>
      <xdr:row>98</xdr:row>
      <xdr:rowOff>105014</xdr:rowOff>
    </xdr:to>
    <xdr:cxnSp macro="">
      <xdr:nvCxnSpPr>
        <xdr:cNvPr id="462" name="直線コネクタ 461"/>
        <xdr:cNvCxnSpPr/>
      </xdr:nvCxnSpPr>
      <xdr:spPr>
        <a:xfrm>
          <a:off x="8750300" y="16695452"/>
          <a:ext cx="889000" cy="2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5169</xdr:rowOff>
    </xdr:from>
    <xdr:to>
      <xdr:col>45</xdr:col>
      <xdr:colOff>177800</xdr:colOff>
      <xdr:row>97</xdr:row>
      <xdr:rowOff>64802</xdr:rowOff>
    </xdr:to>
    <xdr:cxnSp macro="">
      <xdr:nvCxnSpPr>
        <xdr:cNvPr id="465" name="直線コネクタ 464"/>
        <xdr:cNvCxnSpPr/>
      </xdr:nvCxnSpPr>
      <xdr:spPr>
        <a:xfrm>
          <a:off x="7861300" y="16292919"/>
          <a:ext cx="889000" cy="4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120828</xdr:rowOff>
    </xdr:from>
    <xdr:to>
      <xdr:col>46</xdr:col>
      <xdr:colOff>38100</xdr:colOff>
      <xdr:row>98</xdr:row>
      <xdr:rowOff>50978</xdr:rowOff>
    </xdr:to>
    <xdr:sp macro="" textlink="">
      <xdr:nvSpPr>
        <xdr:cNvPr id="466" name="フローチャート: 判断 465"/>
        <xdr:cNvSpPr/>
      </xdr:nvSpPr>
      <xdr:spPr>
        <a:xfrm>
          <a:off x="8699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42105</xdr:rowOff>
    </xdr:from>
    <xdr:ext cx="534377" cy="259045"/>
    <xdr:sp macro="" textlink="">
      <xdr:nvSpPr>
        <xdr:cNvPr id="467" name="テキスト ボックス 466"/>
        <xdr:cNvSpPr txBox="1"/>
      </xdr:nvSpPr>
      <xdr:spPr>
        <a:xfrm>
          <a:off x="8483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111866</xdr:rowOff>
    </xdr:from>
    <xdr:to>
      <xdr:col>41</xdr:col>
      <xdr:colOff>101600</xdr:colOff>
      <xdr:row>98</xdr:row>
      <xdr:rowOff>42016</xdr:rowOff>
    </xdr:to>
    <xdr:sp macro="" textlink="">
      <xdr:nvSpPr>
        <xdr:cNvPr id="468" name="フローチャート: 判断 467"/>
        <xdr:cNvSpPr/>
      </xdr:nvSpPr>
      <xdr:spPr>
        <a:xfrm>
          <a:off x="7810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33143</xdr:rowOff>
    </xdr:from>
    <xdr:ext cx="534377" cy="259045"/>
    <xdr:sp macro="" textlink="">
      <xdr:nvSpPr>
        <xdr:cNvPr id="469" name="テキスト ボックス 468"/>
        <xdr:cNvSpPr txBox="1"/>
      </xdr:nvSpPr>
      <xdr:spPr>
        <a:xfrm>
          <a:off x="7594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6924</xdr:rowOff>
    </xdr:from>
    <xdr:to>
      <xdr:col>55</xdr:col>
      <xdr:colOff>50800</xdr:colOff>
      <xdr:row>98</xdr:row>
      <xdr:rowOff>108524</xdr:rowOff>
    </xdr:to>
    <xdr:sp macro="" textlink="">
      <xdr:nvSpPr>
        <xdr:cNvPr id="475" name="楕円 474"/>
        <xdr:cNvSpPr/>
      </xdr:nvSpPr>
      <xdr:spPr>
        <a:xfrm>
          <a:off x="104267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93301</xdr:rowOff>
    </xdr:from>
    <xdr:ext cx="534377" cy="259045"/>
    <xdr:sp macro="" textlink="">
      <xdr:nvSpPr>
        <xdr:cNvPr id="476" name="普通建設事業費 （ うち更新整備　）該当値テキスト"/>
        <xdr:cNvSpPr txBox="1"/>
      </xdr:nvSpPr>
      <xdr:spPr>
        <a:xfrm>
          <a:off x="10528300" y="167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54214</xdr:rowOff>
    </xdr:from>
    <xdr:to>
      <xdr:col>50</xdr:col>
      <xdr:colOff>165100</xdr:colOff>
      <xdr:row>98</xdr:row>
      <xdr:rowOff>155814</xdr:rowOff>
    </xdr:to>
    <xdr:sp macro="" textlink="">
      <xdr:nvSpPr>
        <xdr:cNvPr id="477" name="楕円 476"/>
        <xdr:cNvSpPr/>
      </xdr:nvSpPr>
      <xdr:spPr>
        <a:xfrm>
          <a:off x="9588500" y="168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146941</xdr:rowOff>
    </xdr:from>
    <xdr:ext cx="534377" cy="259045"/>
    <xdr:sp macro="" textlink="">
      <xdr:nvSpPr>
        <xdr:cNvPr id="478" name="テキスト ボックス 477"/>
        <xdr:cNvSpPr txBox="1"/>
      </xdr:nvSpPr>
      <xdr:spPr>
        <a:xfrm>
          <a:off x="9372111" y="169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14002</xdr:rowOff>
    </xdr:from>
    <xdr:to>
      <xdr:col>46</xdr:col>
      <xdr:colOff>38100</xdr:colOff>
      <xdr:row>97</xdr:row>
      <xdr:rowOff>115602</xdr:rowOff>
    </xdr:to>
    <xdr:sp macro="" textlink="">
      <xdr:nvSpPr>
        <xdr:cNvPr id="479" name="楕円 478"/>
        <xdr:cNvSpPr/>
      </xdr:nvSpPr>
      <xdr:spPr>
        <a:xfrm>
          <a:off x="8699500" y="166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132129</xdr:rowOff>
    </xdr:from>
    <xdr:ext cx="534377" cy="259045"/>
    <xdr:sp macro="" textlink="">
      <xdr:nvSpPr>
        <xdr:cNvPr id="480" name="テキスト ボックス 479"/>
        <xdr:cNvSpPr txBox="1"/>
      </xdr:nvSpPr>
      <xdr:spPr>
        <a:xfrm>
          <a:off x="8483111" y="164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125819</xdr:rowOff>
    </xdr:from>
    <xdr:to>
      <xdr:col>41</xdr:col>
      <xdr:colOff>101600</xdr:colOff>
      <xdr:row>95</xdr:row>
      <xdr:rowOff>55969</xdr:rowOff>
    </xdr:to>
    <xdr:sp macro="" textlink="">
      <xdr:nvSpPr>
        <xdr:cNvPr id="481" name="楕円 480"/>
        <xdr:cNvSpPr/>
      </xdr:nvSpPr>
      <xdr:spPr>
        <a:xfrm>
          <a:off x="7810500" y="162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72496</xdr:rowOff>
    </xdr:from>
    <xdr:ext cx="534377" cy="259045"/>
    <xdr:sp macro="" textlink="">
      <xdr:nvSpPr>
        <xdr:cNvPr id="482" name="テキスト ボックス 481"/>
        <xdr:cNvSpPr txBox="1"/>
      </xdr:nvSpPr>
      <xdr:spPr>
        <a:xfrm>
          <a:off x="7594111" y="160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13" name="直線コネクタ 512"/>
        <xdr:cNvCxnSpPr/>
      </xdr:nvCxnSpPr>
      <xdr:spPr>
        <a:xfrm>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98737</xdr:rowOff>
    </xdr:from>
    <xdr:to>
      <xdr:col>81</xdr:col>
      <xdr:colOff>50800</xdr:colOff>
      <xdr:row>39</xdr:row>
      <xdr:rowOff>98846</xdr:rowOff>
    </xdr:to>
    <xdr:cxnSp macro="">
      <xdr:nvCxnSpPr>
        <xdr:cNvPr id="516" name="直線コネクタ 515"/>
        <xdr:cNvCxnSpPr/>
      </xdr:nvCxnSpPr>
      <xdr:spPr>
        <a:xfrm>
          <a:off x="14592300" y="678528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96908</xdr:rowOff>
    </xdr:from>
    <xdr:to>
      <xdr:col>76</xdr:col>
      <xdr:colOff>114300</xdr:colOff>
      <xdr:row>39</xdr:row>
      <xdr:rowOff>98737</xdr:rowOff>
    </xdr:to>
    <xdr:cxnSp macro="">
      <xdr:nvCxnSpPr>
        <xdr:cNvPr id="519" name="直線コネクタ 518"/>
        <xdr:cNvCxnSpPr/>
      </xdr:nvCxnSpPr>
      <xdr:spPr>
        <a:xfrm>
          <a:off x="13703300" y="678345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12950</xdr:rowOff>
    </xdr:from>
    <xdr:to>
      <xdr:col>76</xdr:col>
      <xdr:colOff>165100</xdr:colOff>
      <xdr:row>39</xdr:row>
      <xdr:rowOff>114550</xdr:rowOff>
    </xdr:to>
    <xdr:sp macro="" textlink="">
      <xdr:nvSpPr>
        <xdr:cNvPr id="520" name="フローチャート: 判断 519"/>
        <xdr:cNvSpPr/>
      </xdr:nvSpPr>
      <xdr:spPr>
        <a:xfrm>
          <a:off x="14541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131077</xdr:rowOff>
    </xdr:from>
    <xdr:ext cx="469744" cy="259045"/>
    <xdr:sp macro="" textlink="">
      <xdr:nvSpPr>
        <xdr:cNvPr id="521" name="テキスト ボックス 520"/>
        <xdr:cNvSpPr txBox="1"/>
      </xdr:nvSpPr>
      <xdr:spPr>
        <a:xfrm>
          <a:off x="14357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92336</xdr:rowOff>
    </xdr:from>
    <xdr:to>
      <xdr:col>71</xdr:col>
      <xdr:colOff>177800</xdr:colOff>
      <xdr:row>39</xdr:row>
      <xdr:rowOff>96908</xdr:rowOff>
    </xdr:to>
    <xdr:cxnSp macro="">
      <xdr:nvCxnSpPr>
        <xdr:cNvPr id="522" name="直線コネクタ 521"/>
        <xdr:cNvCxnSpPr/>
      </xdr:nvCxnSpPr>
      <xdr:spPr>
        <a:xfrm>
          <a:off x="12814300" y="6778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3" name="フローチャート: 判断 522"/>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4" name="テキスト ボックス 523"/>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5" name="フローチャート: 判断 524"/>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6" name="テキスト ボックス 525"/>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48046</xdr:rowOff>
    </xdr:from>
    <xdr:to>
      <xdr:col>81</xdr:col>
      <xdr:colOff>101600</xdr:colOff>
      <xdr:row>39</xdr:row>
      <xdr:rowOff>149646</xdr:rowOff>
    </xdr:to>
    <xdr:sp macro="" textlink="">
      <xdr:nvSpPr>
        <xdr:cNvPr id="534" name="楕円 533"/>
        <xdr:cNvSpPr/>
      </xdr:nvSpPr>
      <xdr:spPr>
        <a:xfrm>
          <a:off x="15430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140773</xdr:rowOff>
    </xdr:from>
    <xdr:ext cx="249299" cy="259045"/>
    <xdr:sp macro="" textlink="">
      <xdr:nvSpPr>
        <xdr:cNvPr id="535" name="テキスト ボックス 534"/>
        <xdr:cNvSpPr txBox="1"/>
      </xdr:nvSpPr>
      <xdr:spPr>
        <a:xfrm>
          <a:off x="15356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47937</xdr:rowOff>
    </xdr:from>
    <xdr:to>
      <xdr:col>76</xdr:col>
      <xdr:colOff>165100</xdr:colOff>
      <xdr:row>39</xdr:row>
      <xdr:rowOff>149537</xdr:rowOff>
    </xdr:to>
    <xdr:sp macro="" textlink="">
      <xdr:nvSpPr>
        <xdr:cNvPr id="536" name="楕円 535"/>
        <xdr:cNvSpPr/>
      </xdr:nvSpPr>
      <xdr:spPr>
        <a:xfrm>
          <a:off x="14541500" y="67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140664</xdr:rowOff>
    </xdr:from>
    <xdr:ext cx="313932" cy="259045"/>
    <xdr:sp macro="" textlink="">
      <xdr:nvSpPr>
        <xdr:cNvPr id="537" name="テキスト ボックス 536"/>
        <xdr:cNvSpPr txBox="1"/>
      </xdr:nvSpPr>
      <xdr:spPr>
        <a:xfrm>
          <a:off x="14435333" y="6827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46108</xdr:rowOff>
    </xdr:from>
    <xdr:to>
      <xdr:col>72</xdr:col>
      <xdr:colOff>38100</xdr:colOff>
      <xdr:row>39</xdr:row>
      <xdr:rowOff>147708</xdr:rowOff>
    </xdr:to>
    <xdr:sp macro="" textlink="">
      <xdr:nvSpPr>
        <xdr:cNvPr id="538" name="楕円 537"/>
        <xdr:cNvSpPr/>
      </xdr:nvSpPr>
      <xdr:spPr>
        <a:xfrm>
          <a:off x="13652500" y="67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138835</xdr:rowOff>
    </xdr:from>
    <xdr:ext cx="378565" cy="259045"/>
    <xdr:sp macro="" textlink="">
      <xdr:nvSpPr>
        <xdr:cNvPr id="539" name="テキスト ボックス 538"/>
        <xdr:cNvSpPr txBox="1"/>
      </xdr:nvSpPr>
      <xdr:spPr>
        <a:xfrm>
          <a:off x="13514017" y="682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41536</xdr:rowOff>
    </xdr:from>
    <xdr:to>
      <xdr:col>67</xdr:col>
      <xdr:colOff>101600</xdr:colOff>
      <xdr:row>39</xdr:row>
      <xdr:rowOff>143136</xdr:rowOff>
    </xdr:to>
    <xdr:sp macro="" textlink="">
      <xdr:nvSpPr>
        <xdr:cNvPr id="540" name="楕円 539"/>
        <xdr:cNvSpPr/>
      </xdr:nvSpPr>
      <xdr:spPr>
        <a:xfrm>
          <a:off x="12763500" y="67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134263</xdr:rowOff>
    </xdr:from>
    <xdr:ext cx="378565" cy="259045"/>
    <xdr:sp macro="" textlink="">
      <xdr:nvSpPr>
        <xdr:cNvPr id="541" name="テキスト ボックス 540"/>
        <xdr:cNvSpPr txBox="1"/>
      </xdr:nvSpPr>
      <xdr:spPr>
        <a:xfrm>
          <a:off x="12625017" y="6820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103070</xdr:rowOff>
    </xdr:from>
    <xdr:to>
      <xdr:col>85</xdr:col>
      <xdr:colOff>127000</xdr:colOff>
      <xdr:row>77</xdr:row>
      <xdr:rowOff>124296</xdr:rowOff>
    </xdr:to>
    <xdr:cxnSp macro="">
      <xdr:nvCxnSpPr>
        <xdr:cNvPr id="621" name="直線コネクタ 620"/>
        <xdr:cNvCxnSpPr/>
      </xdr:nvCxnSpPr>
      <xdr:spPr>
        <a:xfrm>
          <a:off x="15481300" y="13304720"/>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101687</xdr:rowOff>
    </xdr:from>
    <xdr:to>
      <xdr:col>81</xdr:col>
      <xdr:colOff>50800</xdr:colOff>
      <xdr:row>77</xdr:row>
      <xdr:rowOff>103070</xdr:rowOff>
    </xdr:to>
    <xdr:cxnSp macro="">
      <xdr:nvCxnSpPr>
        <xdr:cNvPr id="624" name="直線コネクタ 623"/>
        <xdr:cNvCxnSpPr/>
      </xdr:nvCxnSpPr>
      <xdr:spPr>
        <a:xfrm>
          <a:off x="14592300" y="1330333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55761</xdr:rowOff>
    </xdr:from>
    <xdr:to>
      <xdr:col>76</xdr:col>
      <xdr:colOff>114300</xdr:colOff>
      <xdr:row>77</xdr:row>
      <xdr:rowOff>101687</xdr:rowOff>
    </xdr:to>
    <xdr:cxnSp macro="">
      <xdr:nvCxnSpPr>
        <xdr:cNvPr id="627" name="直線コネクタ 626"/>
        <xdr:cNvCxnSpPr/>
      </xdr:nvCxnSpPr>
      <xdr:spPr>
        <a:xfrm>
          <a:off x="13703300" y="13257411"/>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519</xdr:rowOff>
    </xdr:from>
    <xdr:to>
      <xdr:col>76</xdr:col>
      <xdr:colOff>165100</xdr:colOff>
      <xdr:row>76</xdr:row>
      <xdr:rowOff>102119</xdr:rowOff>
    </xdr:to>
    <xdr:sp macro="" textlink="">
      <xdr:nvSpPr>
        <xdr:cNvPr id="628" name="フローチャート: 判断 627"/>
        <xdr:cNvSpPr/>
      </xdr:nvSpPr>
      <xdr:spPr>
        <a:xfrm>
          <a:off x="145415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118646</xdr:rowOff>
    </xdr:from>
    <xdr:ext cx="534377" cy="259045"/>
    <xdr:sp macro="" textlink="">
      <xdr:nvSpPr>
        <xdr:cNvPr id="629" name="テキスト ボックス 628"/>
        <xdr:cNvSpPr txBox="1"/>
      </xdr:nvSpPr>
      <xdr:spPr>
        <a:xfrm>
          <a:off x="14325111" y="128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33117</xdr:rowOff>
    </xdr:from>
    <xdr:to>
      <xdr:col>71</xdr:col>
      <xdr:colOff>177800</xdr:colOff>
      <xdr:row>77</xdr:row>
      <xdr:rowOff>55761</xdr:rowOff>
    </xdr:to>
    <xdr:cxnSp macro="">
      <xdr:nvCxnSpPr>
        <xdr:cNvPr id="630" name="直線コネクタ 629"/>
        <xdr:cNvCxnSpPr/>
      </xdr:nvCxnSpPr>
      <xdr:spPr>
        <a:xfrm>
          <a:off x="12814300" y="13234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29953</xdr:rowOff>
    </xdr:from>
    <xdr:to>
      <xdr:col>72</xdr:col>
      <xdr:colOff>38100</xdr:colOff>
      <xdr:row>76</xdr:row>
      <xdr:rowOff>131553</xdr:rowOff>
    </xdr:to>
    <xdr:sp macro="" textlink="">
      <xdr:nvSpPr>
        <xdr:cNvPr id="631" name="フローチャート: 判断 630"/>
        <xdr:cNvSpPr/>
      </xdr:nvSpPr>
      <xdr:spPr>
        <a:xfrm>
          <a:off x="13652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148081</xdr:rowOff>
    </xdr:from>
    <xdr:ext cx="534377" cy="259045"/>
    <xdr:sp macro="" textlink="">
      <xdr:nvSpPr>
        <xdr:cNvPr id="632" name="テキスト ボックス 631"/>
        <xdr:cNvSpPr txBox="1"/>
      </xdr:nvSpPr>
      <xdr:spPr>
        <a:xfrm>
          <a:off x="13436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11219</xdr:rowOff>
    </xdr:from>
    <xdr:to>
      <xdr:col>67</xdr:col>
      <xdr:colOff>101600</xdr:colOff>
      <xdr:row>76</xdr:row>
      <xdr:rowOff>112819</xdr:rowOff>
    </xdr:to>
    <xdr:sp macro="" textlink="">
      <xdr:nvSpPr>
        <xdr:cNvPr id="633" name="フローチャート: 判断 632"/>
        <xdr:cNvSpPr/>
      </xdr:nvSpPr>
      <xdr:spPr>
        <a:xfrm>
          <a:off x="12763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129346</xdr:rowOff>
    </xdr:from>
    <xdr:ext cx="534377" cy="259045"/>
    <xdr:sp macro="" textlink="">
      <xdr:nvSpPr>
        <xdr:cNvPr id="634" name="テキスト ボックス 633"/>
        <xdr:cNvSpPr txBox="1"/>
      </xdr:nvSpPr>
      <xdr:spPr>
        <a:xfrm>
          <a:off x="12547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73496</xdr:rowOff>
    </xdr:from>
    <xdr:to>
      <xdr:col>85</xdr:col>
      <xdr:colOff>177800</xdr:colOff>
      <xdr:row>78</xdr:row>
      <xdr:rowOff>3646</xdr:rowOff>
    </xdr:to>
    <xdr:sp macro="" textlink="">
      <xdr:nvSpPr>
        <xdr:cNvPr id="640" name="楕円 639"/>
        <xdr:cNvSpPr/>
      </xdr:nvSpPr>
      <xdr:spPr>
        <a:xfrm>
          <a:off x="16268700" y="132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159873</xdr:rowOff>
    </xdr:from>
    <xdr:ext cx="534377" cy="259045"/>
    <xdr:sp macro="" textlink="">
      <xdr:nvSpPr>
        <xdr:cNvPr id="641" name="公債費該当値テキスト"/>
        <xdr:cNvSpPr txBox="1"/>
      </xdr:nvSpPr>
      <xdr:spPr>
        <a:xfrm>
          <a:off x="16370300" y="13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52270</xdr:rowOff>
    </xdr:from>
    <xdr:to>
      <xdr:col>81</xdr:col>
      <xdr:colOff>101600</xdr:colOff>
      <xdr:row>77</xdr:row>
      <xdr:rowOff>153870</xdr:rowOff>
    </xdr:to>
    <xdr:sp macro="" textlink="">
      <xdr:nvSpPr>
        <xdr:cNvPr id="642" name="楕円 641"/>
        <xdr:cNvSpPr/>
      </xdr:nvSpPr>
      <xdr:spPr>
        <a:xfrm>
          <a:off x="15430500" y="132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144997</xdr:rowOff>
    </xdr:from>
    <xdr:ext cx="534377" cy="259045"/>
    <xdr:sp macro="" textlink="">
      <xdr:nvSpPr>
        <xdr:cNvPr id="643" name="テキスト ボックス 642"/>
        <xdr:cNvSpPr txBox="1"/>
      </xdr:nvSpPr>
      <xdr:spPr>
        <a:xfrm>
          <a:off x="15214111" y="1334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50887</xdr:rowOff>
    </xdr:from>
    <xdr:to>
      <xdr:col>76</xdr:col>
      <xdr:colOff>165100</xdr:colOff>
      <xdr:row>77</xdr:row>
      <xdr:rowOff>152487</xdr:rowOff>
    </xdr:to>
    <xdr:sp macro="" textlink="">
      <xdr:nvSpPr>
        <xdr:cNvPr id="644" name="楕円 643"/>
        <xdr:cNvSpPr/>
      </xdr:nvSpPr>
      <xdr:spPr>
        <a:xfrm>
          <a:off x="14541500" y="132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143614</xdr:rowOff>
    </xdr:from>
    <xdr:ext cx="534377" cy="259045"/>
    <xdr:sp macro="" textlink="">
      <xdr:nvSpPr>
        <xdr:cNvPr id="645" name="テキスト ボックス 644"/>
        <xdr:cNvSpPr txBox="1"/>
      </xdr:nvSpPr>
      <xdr:spPr>
        <a:xfrm>
          <a:off x="14325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4961</xdr:rowOff>
    </xdr:from>
    <xdr:to>
      <xdr:col>72</xdr:col>
      <xdr:colOff>38100</xdr:colOff>
      <xdr:row>77</xdr:row>
      <xdr:rowOff>106561</xdr:rowOff>
    </xdr:to>
    <xdr:sp macro="" textlink="">
      <xdr:nvSpPr>
        <xdr:cNvPr id="646" name="楕円 645"/>
        <xdr:cNvSpPr/>
      </xdr:nvSpPr>
      <xdr:spPr>
        <a:xfrm>
          <a:off x="13652500" y="132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97688</xdr:rowOff>
    </xdr:from>
    <xdr:ext cx="534377" cy="259045"/>
    <xdr:sp macro="" textlink="">
      <xdr:nvSpPr>
        <xdr:cNvPr id="647" name="テキスト ボックス 646"/>
        <xdr:cNvSpPr txBox="1"/>
      </xdr:nvSpPr>
      <xdr:spPr>
        <a:xfrm>
          <a:off x="13436111" y="132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153767</xdr:rowOff>
    </xdr:from>
    <xdr:to>
      <xdr:col>67</xdr:col>
      <xdr:colOff>101600</xdr:colOff>
      <xdr:row>77</xdr:row>
      <xdr:rowOff>83917</xdr:rowOff>
    </xdr:to>
    <xdr:sp macro="" textlink="">
      <xdr:nvSpPr>
        <xdr:cNvPr id="648" name="楕円 647"/>
        <xdr:cNvSpPr/>
      </xdr:nvSpPr>
      <xdr:spPr>
        <a:xfrm>
          <a:off x="12763500" y="131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75044</xdr:rowOff>
    </xdr:from>
    <xdr:ext cx="534377" cy="259045"/>
    <xdr:sp macro="" textlink="">
      <xdr:nvSpPr>
        <xdr:cNvPr id="649" name="テキスト ボックス 648"/>
        <xdr:cNvSpPr txBox="1"/>
      </xdr:nvSpPr>
      <xdr:spPr>
        <a:xfrm>
          <a:off x="12547111" y="132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76415</xdr:rowOff>
    </xdr:from>
    <xdr:to>
      <xdr:col>85</xdr:col>
      <xdr:colOff>127000</xdr:colOff>
      <xdr:row>98</xdr:row>
      <xdr:rowOff>82375</xdr:rowOff>
    </xdr:to>
    <xdr:cxnSp macro="">
      <xdr:nvCxnSpPr>
        <xdr:cNvPr id="678" name="直線コネクタ 677"/>
        <xdr:cNvCxnSpPr/>
      </xdr:nvCxnSpPr>
      <xdr:spPr>
        <a:xfrm flipV="1">
          <a:off x="15481300" y="16878515"/>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82375</xdr:rowOff>
    </xdr:from>
    <xdr:to>
      <xdr:col>81</xdr:col>
      <xdr:colOff>50800</xdr:colOff>
      <xdr:row>98</xdr:row>
      <xdr:rowOff>110744</xdr:rowOff>
    </xdr:to>
    <xdr:cxnSp macro="">
      <xdr:nvCxnSpPr>
        <xdr:cNvPr id="681" name="直線コネクタ 680"/>
        <xdr:cNvCxnSpPr/>
      </xdr:nvCxnSpPr>
      <xdr:spPr>
        <a:xfrm flipV="1">
          <a:off x="14592300" y="16884475"/>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104062</xdr:rowOff>
    </xdr:from>
    <xdr:to>
      <xdr:col>76</xdr:col>
      <xdr:colOff>114300</xdr:colOff>
      <xdr:row>98</xdr:row>
      <xdr:rowOff>110744</xdr:rowOff>
    </xdr:to>
    <xdr:cxnSp macro="">
      <xdr:nvCxnSpPr>
        <xdr:cNvPr id="684" name="直線コネクタ 683"/>
        <xdr:cNvCxnSpPr/>
      </xdr:nvCxnSpPr>
      <xdr:spPr>
        <a:xfrm>
          <a:off x="13703300" y="16906162"/>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10818</xdr:rowOff>
    </xdr:from>
    <xdr:to>
      <xdr:col>76</xdr:col>
      <xdr:colOff>165100</xdr:colOff>
      <xdr:row>98</xdr:row>
      <xdr:rowOff>112418</xdr:rowOff>
    </xdr:to>
    <xdr:sp macro="" textlink="">
      <xdr:nvSpPr>
        <xdr:cNvPr id="685" name="フローチャート: 判断 684"/>
        <xdr:cNvSpPr/>
      </xdr:nvSpPr>
      <xdr:spPr>
        <a:xfrm>
          <a:off x="14541500" y="168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128945</xdr:rowOff>
    </xdr:from>
    <xdr:ext cx="534377" cy="259045"/>
    <xdr:sp macro="" textlink="">
      <xdr:nvSpPr>
        <xdr:cNvPr id="686" name="テキスト ボックス 685"/>
        <xdr:cNvSpPr txBox="1"/>
      </xdr:nvSpPr>
      <xdr:spPr>
        <a:xfrm>
          <a:off x="14325111" y="165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46126</xdr:rowOff>
    </xdr:from>
    <xdr:to>
      <xdr:col>71</xdr:col>
      <xdr:colOff>177800</xdr:colOff>
      <xdr:row>98</xdr:row>
      <xdr:rowOff>104062</xdr:rowOff>
    </xdr:to>
    <xdr:cxnSp macro="">
      <xdr:nvCxnSpPr>
        <xdr:cNvPr id="687" name="直線コネクタ 686"/>
        <xdr:cNvCxnSpPr/>
      </xdr:nvCxnSpPr>
      <xdr:spPr>
        <a:xfrm>
          <a:off x="12814300" y="16848226"/>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9942</xdr:rowOff>
    </xdr:from>
    <xdr:to>
      <xdr:col>72</xdr:col>
      <xdr:colOff>38100</xdr:colOff>
      <xdr:row>98</xdr:row>
      <xdr:rowOff>111542</xdr:rowOff>
    </xdr:to>
    <xdr:sp macro="" textlink="">
      <xdr:nvSpPr>
        <xdr:cNvPr id="688" name="フローチャート: 判断 687"/>
        <xdr:cNvSpPr/>
      </xdr:nvSpPr>
      <xdr:spPr>
        <a:xfrm>
          <a:off x="13652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128069</xdr:rowOff>
    </xdr:from>
    <xdr:ext cx="534377" cy="259045"/>
    <xdr:sp macro="" textlink="">
      <xdr:nvSpPr>
        <xdr:cNvPr id="689" name="テキスト ボックス 688"/>
        <xdr:cNvSpPr txBox="1"/>
      </xdr:nvSpPr>
      <xdr:spPr>
        <a:xfrm>
          <a:off x="13436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160748</xdr:rowOff>
    </xdr:from>
    <xdr:to>
      <xdr:col>67</xdr:col>
      <xdr:colOff>101600</xdr:colOff>
      <xdr:row>98</xdr:row>
      <xdr:rowOff>90898</xdr:rowOff>
    </xdr:to>
    <xdr:sp macro="" textlink="">
      <xdr:nvSpPr>
        <xdr:cNvPr id="690" name="フローチャート: 判断 689"/>
        <xdr:cNvSpPr/>
      </xdr:nvSpPr>
      <xdr:spPr>
        <a:xfrm>
          <a:off x="12763500" y="1679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107425</xdr:rowOff>
    </xdr:from>
    <xdr:ext cx="534377" cy="259045"/>
    <xdr:sp macro="" textlink="">
      <xdr:nvSpPr>
        <xdr:cNvPr id="691" name="テキスト ボックス 690"/>
        <xdr:cNvSpPr txBox="1"/>
      </xdr:nvSpPr>
      <xdr:spPr>
        <a:xfrm>
          <a:off x="12547111" y="165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25615</xdr:rowOff>
    </xdr:from>
    <xdr:to>
      <xdr:col>85</xdr:col>
      <xdr:colOff>177800</xdr:colOff>
      <xdr:row>98</xdr:row>
      <xdr:rowOff>127215</xdr:rowOff>
    </xdr:to>
    <xdr:sp macro="" textlink="">
      <xdr:nvSpPr>
        <xdr:cNvPr id="697" name="楕円 696"/>
        <xdr:cNvSpPr/>
      </xdr:nvSpPr>
      <xdr:spPr>
        <a:xfrm>
          <a:off x="16268700" y="168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111992</xdr:rowOff>
    </xdr:from>
    <xdr:ext cx="534377" cy="259045"/>
    <xdr:sp macro="" textlink="">
      <xdr:nvSpPr>
        <xdr:cNvPr id="698" name="積立金該当値テキスト"/>
        <xdr:cNvSpPr txBox="1"/>
      </xdr:nvSpPr>
      <xdr:spPr>
        <a:xfrm>
          <a:off x="16370300" y="167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31575</xdr:rowOff>
    </xdr:from>
    <xdr:to>
      <xdr:col>81</xdr:col>
      <xdr:colOff>101600</xdr:colOff>
      <xdr:row>98</xdr:row>
      <xdr:rowOff>133175</xdr:rowOff>
    </xdr:to>
    <xdr:sp macro="" textlink="">
      <xdr:nvSpPr>
        <xdr:cNvPr id="699" name="楕円 698"/>
        <xdr:cNvSpPr/>
      </xdr:nvSpPr>
      <xdr:spPr>
        <a:xfrm>
          <a:off x="15430500" y="16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124302</xdr:rowOff>
    </xdr:from>
    <xdr:ext cx="534377" cy="259045"/>
    <xdr:sp macro="" textlink="">
      <xdr:nvSpPr>
        <xdr:cNvPr id="700" name="テキスト ボックス 699"/>
        <xdr:cNvSpPr txBox="1"/>
      </xdr:nvSpPr>
      <xdr:spPr>
        <a:xfrm>
          <a:off x="15214111" y="169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59944</xdr:rowOff>
    </xdr:from>
    <xdr:to>
      <xdr:col>76</xdr:col>
      <xdr:colOff>165100</xdr:colOff>
      <xdr:row>98</xdr:row>
      <xdr:rowOff>161544</xdr:rowOff>
    </xdr:to>
    <xdr:sp macro="" textlink="">
      <xdr:nvSpPr>
        <xdr:cNvPr id="701" name="楕円 700"/>
        <xdr:cNvSpPr/>
      </xdr:nvSpPr>
      <xdr:spPr>
        <a:xfrm>
          <a:off x="14541500" y="168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152671</xdr:rowOff>
    </xdr:from>
    <xdr:ext cx="534377" cy="259045"/>
    <xdr:sp macro="" textlink="">
      <xdr:nvSpPr>
        <xdr:cNvPr id="702" name="テキスト ボックス 701"/>
        <xdr:cNvSpPr txBox="1"/>
      </xdr:nvSpPr>
      <xdr:spPr>
        <a:xfrm>
          <a:off x="14325111" y="169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53262</xdr:rowOff>
    </xdr:from>
    <xdr:to>
      <xdr:col>72</xdr:col>
      <xdr:colOff>38100</xdr:colOff>
      <xdr:row>98</xdr:row>
      <xdr:rowOff>154862</xdr:rowOff>
    </xdr:to>
    <xdr:sp macro="" textlink="">
      <xdr:nvSpPr>
        <xdr:cNvPr id="703" name="楕円 702"/>
        <xdr:cNvSpPr/>
      </xdr:nvSpPr>
      <xdr:spPr>
        <a:xfrm>
          <a:off x="13652500" y="1685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145989</xdr:rowOff>
    </xdr:from>
    <xdr:ext cx="534377" cy="259045"/>
    <xdr:sp macro="" textlink="">
      <xdr:nvSpPr>
        <xdr:cNvPr id="704" name="テキスト ボックス 703"/>
        <xdr:cNvSpPr txBox="1"/>
      </xdr:nvSpPr>
      <xdr:spPr>
        <a:xfrm>
          <a:off x="13436111" y="169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166776</xdr:rowOff>
    </xdr:from>
    <xdr:to>
      <xdr:col>67</xdr:col>
      <xdr:colOff>101600</xdr:colOff>
      <xdr:row>98</xdr:row>
      <xdr:rowOff>96926</xdr:rowOff>
    </xdr:to>
    <xdr:sp macro="" textlink="">
      <xdr:nvSpPr>
        <xdr:cNvPr id="705" name="楕円 704"/>
        <xdr:cNvSpPr/>
      </xdr:nvSpPr>
      <xdr:spPr>
        <a:xfrm>
          <a:off x="127635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88053</xdr:rowOff>
    </xdr:from>
    <xdr:ext cx="534377" cy="259045"/>
    <xdr:sp macro="" textlink="">
      <xdr:nvSpPr>
        <xdr:cNvPr id="706" name="テキスト ボックス 705"/>
        <xdr:cNvSpPr txBox="1"/>
      </xdr:nvSpPr>
      <xdr:spPr>
        <a:xfrm>
          <a:off x="12547111" y="168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20295</xdr:rowOff>
    </xdr:from>
    <xdr:to>
      <xdr:col>116</xdr:col>
      <xdr:colOff>63500</xdr:colOff>
      <xdr:row>39</xdr:row>
      <xdr:rowOff>44450</xdr:rowOff>
    </xdr:to>
    <xdr:cxnSp macro="">
      <xdr:nvCxnSpPr>
        <xdr:cNvPr id="735" name="直線コネクタ 734"/>
        <xdr:cNvCxnSpPr/>
      </xdr:nvCxnSpPr>
      <xdr:spPr>
        <a:xfrm flipV="1">
          <a:off x="21323300" y="670684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142824</xdr:rowOff>
    </xdr:from>
    <xdr:to>
      <xdr:col>111</xdr:col>
      <xdr:colOff>177800</xdr:colOff>
      <xdr:row>39</xdr:row>
      <xdr:rowOff>44450</xdr:rowOff>
    </xdr:to>
    <xdr:cxnSp macro="">
      <xdr:nvCxnSpPr>
        <xdr:cNvPr id="738" name="直線コネクタ 737"/>
        <xdr:cNvCxnSpPr/>
      </xdr:nvCxnSpPr>
      <xdr:spPr>
        <a:xfrm>
          <a:off x="20434300" y="665792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142824</xdr:rowOff>
    </xdr:from>
    <xdr:to>
      <xdr:col>107</xdr:col>
      <xdr:colOff>50800</xdr:colOff>
      <xdr:row>39</xdr:row>
      <xdr:rowOff>44450</xdr:rowOff>
    </xdr:to>
    <xdr:cxnSp macro="">
      <xdr:nvCxnSpPr>
        <xdr:cNvPr id="741" name="直線コネクタ 740"/>
        <xdr:cNvCxnSpPr/>
      </xdr:nvCxnSpPr>
      <xdr:spPr>
        <a:xfrm flipV="1">
          <a:off x="19545300" y="665792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7214</xdr:rowOff>
    </xdr:from>
    <xdr:to>
      <xdr:col>107</xdr:col>
      <xdr:colOff>101600</xdr:colOff>
      <xdr:row>38</xdr:row>
      <xdr:rowOff>108814</xdr:rowOff>
    </xdr:to>
    <xdr:sp macro="" textlink="">
      <xdr:nvSpPr>
        <xdr:cNvPr id="742" name="フローチャート: 判断 741"/>
        <xdr:cNvSpPr/>
      </xdr:nvSpPr>
      <xdr:spPr>
        <a:xfrm>
          <a:off x="20383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125341</xdr:rowOff>
    </xdr:from>
    <xdr:ext cx="469744" cy="259045"/>
    <xdr:sp macro="" textlink="">
      <xdr:nvSpPr>
        <xdr:cNvPr id="743" name="テキスト ボックス 742"/>
        <xdr:cNvSpPr txBox="1"/>
      </xdr:nvSpPr>
      <xdr:spPr>
        <a:xfrm>
          <a:off x="20199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47447</xdr:rowOff>
    </xdr:from>
    <xdr:to>
      <xdr:col>102</xdr:col>
      <xdr:colOff>165100</xdr:colOff>
      <xdr:row>38</xdr:row>
      <xdr:rowOff>149047</xdr:rowOff>
    </xdr:to>
    <xdr:sp macro="" textlink="">
      <xdr:nvSpPr>
        <xdr:cNvPr id="745" name="フローチャート: 判断 744"/>
        <xdr:cNvSpPr/>
      </xdr:nvSpPr>
      <xdr:spPr>
        <a:xfrm>
          <a:off x="19494500" y="656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165574</xdr:rowOff>
    </xdr:from>
    <xdr:ext cx="469744" cy="259045"/>
    <xdr:sp macro="" textlink="">
      <xdr:nvSpPr>
        <xdr:cNvPr id="746" name="テキスト ボックス 745"/>
        <xdr:cNvSpPr txBox="1"/>
      </xdr:nvSpPr>
      <xdr:spPr>
        <a:xfrm>
          <a:off x="19310428" y="63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53696</xdr:rowOff>
    </xdr:from>
    <xdr:to>
      <xdr:col>98</xdr:col>
      <xdr:colOff>38100</xdr:colOff>
      <xdr:row>38</xdr:row>
      <xdr:rowOff>155296</xdr:rowOff>
    </xdr:to>
    <xdr:sp macro="" textlink="">
      <xdr:nvSpPr>
        <xdr:cNvPr id="747" name="フローチャート: 判断 746"/>
        <xdr:cNvSpPr/>
      </xdr:nvSpPr>
      <xdr:spPr>
        <a:xfrm>
          <a:off x="18605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373</xdr:rowOff>
    </xdr:from>
    <xdr:ext cx="469744" cy="259045"/>
    <xdr:sp macro="" textlink="">
      <xdr:nvSpPr>
        <xdr:cNvPr id="748" name="テキスト ボックス 747"/>
        <xdr:cNvSpPr txBox="1"/>
      </xdr:nvSpPr>
      <xdr:spPr>
        <a:xfrm>
          <a:off x="18421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140945</xdr:rowOff>
    </xdr:from>
    <xdr:to>
      <xdr:col>116</xdr:col>
      <xdr:colOff>114300</xdr:colOff>
      <xdr:row>39</xdr:row>
      <xdr:rowOff>71095</xdr:rowOff>
    </xdr:to>
    <xdr:sp macro="" textlink="">
      <xdr:nvSpPr>
        <xdr:cNvPr id="754" name="楕円 753"/>
        <xdr:cNvSpPr/>
      </xdr:nvSpPr>
      <xdr:spPr>
        <a:xfrm>
          <a:off x="221107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55872</xdr:rowOff>
    </xdr:from>
    <xdr:ext cx="378565" cy="259045"/>
    <xdr:sp macro="" textlink="">
      <xdr:nvSpPr>
        <xdr:cNvPr id="755" name="投資及び出資金該当値テキスト"/>
        <xdr:cNvSpPr txBox="1"/>
      </xdr:nvSpPr>
      <xdr:spPr>
        <a:xfrm>
          <a:off x="22212300" y="65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92024</xdr:rowOff>
    </xdr:from>
    <xdr:to>
      <xdr:col>107</xdr:col>
      <xdr:colOff>101600</xdr:colOff>
      <xdr:row>39</xdr:row>
      <xdr:rowOff>22174</xdr:rowOff>
    </xdr:to>
    <xdr:sp macro="" textlink="">
      <xdr:nvSpPr>
        <xdr:cNvPr id="758" name="楕円 757"/>
        <xdr:cNvSpPr/>
      </xdr:nvSpPr>
      <xdr:spPr>
        <a:xfrm>
          <a:off x="20383500" y="66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13301</xdr:rowOff>
    </xdr:from>
    <xdr:ext cx="378565" cy="259045"/>
    <xdr:sp macro="" textlink="">
      <xdr:nvSpPr>
        <xdr:cNvPr id="759" name="テキスト ボックス 758"/>
        <xdr:cNvSpPr txBox="1"/>
      </xdr:nvSpPr>
      <xdr:spPr>
        <a:xfrm>
          <a:off x="20245017" y="669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79395</xdr:rowOff>
    </xdr:from>
    <xdr:to>
      <xdr:col>116</xdr:col>
      <xdr:colOff>63500</xdr:colOff>
      <xdr:row>57</xdr:row>
      <xdr:rowOff>81087</xdr:rowOff>
    </xdr:to>
    <xdr:cxnSp macro="">
      <xdr:nvCxnSpPr>
        <xdr:cNvPr id="790" name="直線コネクタ 789"/>
        <xdr:cNvCxnSpPr/>
      </xdr:nvCxnSpPr>
      <xdr:spPr>
        <a:xfrm flipV="1">
          <a:off x="21323300" y="9852045"/>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87306</xdr:rowOff>
    </xdr:from>
    <xdr:ext cx="469744" cy="259045"/>
    <xdr:sp macro="" textlink="">
      <xdr:nvSpPr>
        <xdr:cNvPr id="791" name="貸付金平均値テキスト"/>
        <xdr:cNvSpPr txBox="1"/>
      </xdr:nvSpPr>
      <xdr:spPr>
        <a:xfrm>
          <a:off x="22212300" y="98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81042</xdr:rowOff>
    </xdr:from>
    <xdr:to>
      <xdr:col>111</xdr:col>
      <xdr:colOff>177800</xdr:colOff>
      <xdr:row>57</xdr:row>
      <xdr:rowOff>81087</xdr:rowOff>
    </xdr:to>
    <xdr:cxnSp macro="">
      <xdr:nvCxnSpPr>
        <xdr:cNvPr id="793" name="直線コネクタ 792"/>
        <xdr:cNvCxnSpPr/>
      </xdr:nvCxnSpPr>
      <xdr:spPr>
        <a:xfrm>
          <a:off x="20434300" y="985369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xdr:rowOff>
    </xdr:from>
    <xdr:ext cx="469744" cy="259045"/>
    <xdr:sp macro="" textlink="">
      <xdr:nvSpPr>
        <xdr:cNvPr id="795" name="テキスト ボックス 794"/>
        <xdr:cNvSpPr txBox="1"/>
      </xdr:nvSpPr>
      <xdr:spPr>
        <a:xfrm>
          <a:off x="21088428" y="995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60924</xdr:rowOff>
    </xdr:from>
    <xdr:to>
      <xdr:col>107</xdr:col>
      <xdr:colOff>50800</xdr:colOff>
      <xdr:row>57</xdr:row>
      <xdr:rowOff>81042</xdr:rowOff>
    </xdr:to>
    <xdr:cxnSp macro="">
      <xdr:nvCxnSpPr>
        <xdr:cNvPr id="796" name="直線コネクタ 795"/>
        <xdr:cNvCxnSpPr/>
      </xdr:nvCxnSpPr>
      <xdr:spPr>
        <a:xfrm>
          <a:off x="19545300" y="9833574"/>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94707</xdr:rowOff>
    </xdr:from>
    <xdr:to>
      <xdr:col>107</xdr:col>
      <xdr:colOff>101600</xdr:colOff>
      <xdr:row>58</xdr:row>
      <xdr:rowOff>24857</xdr:rowOff>
    </xdr:to>
    <xdr:sp macro="" textlink="">
      <xdr:nvSpPr>
        <xdr:cNvPr id="797" name="フローチャート: 判断 796"/>
        <xdr:cNvSpPr/>
      </xdr:nvSpPr>
      <xdr:spPr>
        <a:xfrm>
          <a:off x="20383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15984</xdr:rowOff>
    </xdr:from>
    <xdr:ext cx="469744" cy="259045"/>
    <xdr:sp macro="" textlink="">
      <xdr:nvSpPr>
        <xdr:cNvPr id="798" name="テキスト ボックス 797"/>
        <xdr:cNvSpPr txBox="1"/>
      </xdr:nvSpPr>
      <xdr:spPr>
        <a:xfrm>
          <a:off x="20199428"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60924</xdr:rowOff>
    </xdr:from>
    <xdr:to>
      <xdr:col>102</xdr:col>
      <xdr:colOff>114300</xdr:colOff>
      <xdr:row>57</xdr:row>
      <xdr:rowOff>63484</xdr:rowOff>
    </xdr:to>
    <xdr:cxnSp macro="">
      <xdr:nvCxnSpPr>
        <xdr:cNvPr id="799" name="直線コネクタ 798"/>
        <xdr:cNvCxnSpPr/>
      </xdr:nvCxnSpPr>
      <xdr:spPr>
        <a:xfrm flipV="1">
          <a:off x="18656300" y="9833574"/>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23154</xdr:rowOff>
    </xdr:from>
    <xdr:to>
      <xdr:col>102</xdr:col>
      <xdr:colOff>165100</xdr:colOff>
      <xdr:row>57</xdr:row>
      <xdr:rowOff>124754</xdr:rowOff>
    </xdr:to>
    <xdr:sp macro="" textlink="">
      <xdr:nvSpPr>
        <xdr:cNvPr id="800" name="フローチャート: 判断 799"/>
        <xdr:cNvSpPr/>
      </xdr:nvSpPr>
      <xdr:spPr>
        <a:xfrm>
          <a:off x="19494500" y="97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115881</xdr:rowOff>
    </xdr:from>
    <xdr:ext cx="469744" cy="259045"/>
    <xdr:sp macro="" textlink="">
      <xdr:nvSpPr>
        <xdr:cNvPr id="801" name="テキスト ボックス 800"/>
        <xdr:cNvSpPr txBox="1"/>
      </xdr:nvSpPr>
      <xdr:spPr>
        <a:xfrm>
          <a:off x="19310428" y="98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7427</xdr:rowOff>
    </xdr:from>
    <xdr:to>
      <xdr:col>98</xdr:col>
      <xdr:colOff>38100</xdr:colOff>
      <xdr:row>57</xdr:row>
      <xdr:rowOff>109027</xdr:rowOff>
    </xdr:to>
    <xdr:sp macro="" textlink="">
      <xdr:nvSpPr>
        <xdr:cNvPr id="802" name="フローチャート: 判断 801"/>
        <xdr:cNvSpPr/>
      </xdr:nvSpPr>
      <xdr:spPr>
        <a:xfrm>
          <a:off x="18605500" y="97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125554</xdr:rowOff>
    </xdr:from>
    <xdr:ext cx="469744" cy="259045"/>
    <xdr:sp macro="" textlink="">
      <xdr:nvSpPr>
        <xdr:cNvPr id="803" name="テキスト ボックス 802"/>
        <xdr:cNvSpPr txBox="1"/>
      </xdr:nvSpPr>
      <xdr:spPr>
        <a:xfrm>
          <a:off x="18421428" y="955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28595</xdr:rowOff>
    </xdr:from>
    <xdr:to>
      <xdr:col>116</xdr:col>
      <xdr:colOff>114300</xdr:colOff>
      <xdr:row>57</xdr:row>
      <xdr:rowOff>130195</xdr:rowOff>
    </xdr:to>
    <xdr:sp macro="" textlink="">
      <xdr:nvSpPr>
        <xdr:cNvPr id="809" name="楕円 808"/>
        <xdr:cNvSpPr/>
      </xdr:nvSpPr>
      <xdr:spPr>
        <a:xfrm>
          <a:off x="22110700" y="98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51472</xdr:rowOff>
    </xdr:from>
    <xdr:ext cx="469744" cy="259045"/>
    <xdr:sp macro="" textlink="">
      <xdr:nvSpPr>
        <xdr:cNvPr id="810" name="貸付金該当値テキスト"/>
        <xdr:cNvSpPr txBox="1"/>
      </xdr:nvSpPr>
      <xdr:spPr>
        <a:xfrm>
          <a:off x="22212300" y="96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30287</xdr:rowOff>
    </xdr:from>
    <xdr:to>
      <xdr:col>112</xdr:col>
      <xdr:colOff>38100</xdr:colOff>
      <xdr:row>57</xdr:row>
      <xdr:rowOff>131887</xdr:rowOff>
    </xdr:to>
    <xdr:sp macro="" textlink="">
      <xdr:nvSpPr>
        <xdr:cNvPr id="811" name="楕円 810"/>
        <xdr:cNvSpPr/>
      </xdr:nvSpPr>
      <xdr:spPr>
        <a:xfrm>
          <a:off x="21272500" y="9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148414</xdr:rowOff>
    </xdr:from>
    <xdr:ext cx="469744" cy="259045"/>
    <xdr:sp macro="" textlink="">
      <xdr:nvSpPr>
        <xdr:cNvPr id="812" name="テキスト ボックス 811"/>
        <xdr:cNvSpPr txBox="1"/>
      </xdr:nvSpPr>
      <xdr:spPr>
        <a:xfrm>
          <a:off x="21088428" y="957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30242</xdr:rowOff>
    </xdr:from>
    <xdr:to>
      <xdr:col>107</xdr:col>
      <xdr:colOff>101600</xdr:colOff>
      <xdr:row>57</xdr:row>
      <xdr:rowOff>131842</xdr:rowOff>
    </xdr:to>
    <xdr:sp macro="" textlink="">
      <xdr:nvSpPr>
        <xdr:cNvPr id="813" name="楕円 812"/>
        <xdr:cNvSpPr/>
      </xdr:nvSpPr>
      <xdr:spPr>
        <a:xfrm>
          <a:off x="20383500" y="98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148369</xdr:rowOff>
    </xdr:from>
    <xdr:ext cx="469744" cy="259045"/>
    <xdr:sp macro="" textlink="">
      <xdr:nvSpPr>
        <xdr:cNvPr id="814" name="テキスト ボックス 813"/>
        <xdr:cNvSpPr txBox="1"/>
      </xdr:nvSpPr>
      <xdr:spPr>
        <a:xfrm>
          <a:off x="20199428" y="95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10124</xdr:rowOff>
    </xdr:from>
    <xdr:to>
      <xdr:col>102</xdr:col>
      <xdr:colOff>165100</xdr:colOff>
      <xdr:row>57</xdr:row>
      <xdr:rowOff>111724</xdr:rowOff>
    </xdr:to>
    <xdr:sp macro="" textlink="">
      <xdr:nvSpPr>
        <xdr:cNvPr id="815" name="楕円 814"/>
        <xdr:cNvSpPr/>
      </xdr:nvSpPr>
      <xdr:spPr>
        <a:xfrm>
          <a:off x="19494500" y="97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128251</xdr:rowOff>
    </xdr:from>
    <xdr:ext cx="469744" cy="259045"/>
    <xdr:sp macro="" textlink="">
      <xdr:nvSpPr>
        <xdr:cNvPr id="816" name="テキスト ボックス 815"/>
        <xdr:cNvSpPr txBox="1"/>
      </xdr:nvSpPr>
      <xdr:spPr>
        <a:xfrm>
          <a:off x="19310428" y="95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12684</xdr:rowOff>
    </xdr:from>
    <xdr:to>
      <xdr:col>98</xdr:col>
      <xdr:colOff>38100</xdr:colOff>
      <xdr:row>57</xdr:row>
      <xdr:rowOff>114284</xdr:rowOff>
    </xdr:to>
    <xdr:sp macro="" textlink="">
      <xdr:nvSpPr>
        <xdr:cNvPr id="817" name="楕円 816"/>
        <xdr:cNvSpPr/>
      </xdr:nvSpPr>
      <xdr:spPr>
        <a:xfrm>
          <a:off x="18605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105411</xdr:rowOff>
    </xdr:from>
    <xdr:ext cx="469744" cy="259045"/>
    <xdr:sp macro="" textlink="">
      <xdr:nvSpPr>
        <xdr:cNvPr id="818" name="テキスト ボックス 817"/>
        <xdr:cNvSpPr txBox="1"/>
      </xdr:nvSpPr>
      <xdr:spPr>
        <a:xfrm>
          <a:off x="18421428" y="987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125888</xdr:rowOff>
    </xdr:from>
    <xdr:to>
      <xdr:col>116</xdr:col>
      <xdr:colOff>63500</xdr:colOff>
      <xdr:row>78</xdr:row>
      <xdr:rowOff>37706</xdr:rowOff>
    </xdr:to>
    <xdr:cxnSp macro="">
      <xdr:nvCxnSpPr>
        <xdr:cNvPr id="848" name="直線コネクタ 847"/>
        <xdr:cNvCxnSpPr/>
      </xdr:nvCxnSpPr>
      <xdr:spPr>
        <a:xfrm flipV="1">
          <a:off x="21323300" y="13327538"/>
          <a:ext cx="8382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27953</xdr:rowOff>
    </xdr:from>
    <xdr:to>
      <xdr:col>111</xdr:col>
      <xdr:colOff>177800</xdr:colOff>
      <xdr:row>78</xdr:row>
      <xdr:rowOff>37706</xdr:rowOff>
    </xdr:to>
    <xdr:cxnSp macro="">
      <xdr:nvCxnSpPr>
        <xdr:cNvPr id="851" name="直線コネクタ 850"/>
        <xdr:cNvCxnSpPr/>
      </xdr:nvCxnSpPr>
      <xdr:spPr>
        <a:xfrm>
          <a:off x="20434300" y="1340105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27953</xdr:rowOff>
    </xdr:from>
    <xdr:to>
      <xdr:col>107</xdr:col>
      <xdr:colOff>50800</xdr:colOff>
      <xdr:row>78</xdr:row>
      <xdr:rowOff>102800</xdr:rowOff>
    </xdr:to>
    <xdr:cxnSp macro="">
      <xdr:nvCxnSpPr>
        <xdr:cNvPr id="854" name="直線コネクタ 853"/>
        <xdr:cNvCxnSpPr/>
      </xdr:nvCxnSpPr>
      <xdr:spPr>
        <a:xfrm flipV="1">
          <a:off x="19545300" y="13401053"/>
          <a:ext cx="8890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156471</xdr:rowOff>
    </xdr:from>
    <xdr:to>
      <xdr:col>107</xdr:col>
      <xdr:colOff>101600</xdr:colOff>
      <xdr:row>77</xdr:row>
      <xdr:rowOff>86621</xdr:rowOff>
    </xdr:to>
    <xdr:sp macro="" textlink="">
      <xdr:nvSpPr>
        <xdr:cNvPr id="855" name="フローチャート: 判断 854"/>
        <xdr:cNvSpPr/>
      </xdr:nvSpPr>
      <xdr:spPr>
        <a:xfrm>
          <a:off x="20383500" y="13186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103147</xdr:rowOff>
    </xdr:from>
    <xdr:ext cx="534377" cy="259045"/>
    <xdr:sp macro="" textlink="">
      <xdr:nvSpPr>
        <xdr:cNvPr id="856" name="テキスト ボックス 855"/>
        <xdr:cNvSpPr txBox="1"/>
      </xdr:nvSpPr>
      <xdr:spPr>
        <a:xfrm>
          <a:off x="20167111" y="12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80245</xdr:rowOff>
    </xdr:from>
    <xdr:to>
      <xdr:col>102</xdr:col>
      <xdr:colOff>114300</xdr:colOff>
      <xdr:row>78</xdr:row>
      <xdr:rowOff>102800</xdr:rowOff>
    </xdr:to>
    <xdr:cxnSp macro="">
      <xdr:nvCxnSpPr>
        <xdr:cNvPr id="857" name="直線コネクタ 856"/>
        <xdr:cNvCxnSpPr/>
      </xdr:nvCxnSpPr>
      <xdr:spPr>
        <a:xfrm>
          <a:off x="18656300" y="13453345"/>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18435</xdr:rowOff>
    </xdr:from>
    <xdr:to>
      <xdr:col>102</xdr:col>
      <xdr:colOff>165100</xdr:colOff>
      <xdr:row>77</xdr:row>
      <xdr:rowOff>120035</xdr:rowOff>
    </xdr:to>
    <xdr:sp macro="" textlink="">
      <xdr:nvSpPr>
        <xdr:cNvPr id="858" name="フローチャート: 判断 857"/>
        <xdr:cNvSpPr/>
      </xdr:nvSpPr>
      <xdr:spPr>
        <a:xfrm>
          <a:off x="19494500" y="132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136562</xdr:rowOff>
    </xdr:from>
    <xdr:ext cx="534377" cy="259045"/>
    <xdr:sp macro="" textlink="">
      <xdr:nvSpPr>
        <xdr:cNvPr id="859" name="テキスト ボックス 858"/>
        <xdr:cNvSpPr txBox="1"/>
      </xdr:nvSpPr>
      <xdr:spPr>
        <a:xfrm>
          <a:off x="19278111" y="129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51257</xdr:rowOff>
    </xdr:from>
    <xdr:to>
      <xdr:col>98</xdr:col>
      <xdr:colOff>38100</xdr:colOff>
      <xdr:row>77</xdr:row>
      <xdr:rowOff>152857</xdr:rowOff>
    </xdr:to>
    <xdr:sp macro="" textlink="">
      <xdr:nvSpPr>
        <xdr:cNvPr id="860" name="フローチャート: 判断 859"/>
        <xdr:cNvSpPr/>
      </xdr:nvSpPr>
      <xdr:spPr>
        <a:xfrm>
          <a:off x="18605500" y="1325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169384</xdr:rowOff>
    </xdr:from>
    <xdr:ext cx="534377" cy="259045"/>
    <xdr:sp macro="" textlink="">
      <xdr:nvSpPr>
        <xdr:cNvPr id="861" name="テキスト ボックス 860"/>
        <xdr:cNvSpPr txBox="1"/>
      </xdr:nvSpPr>
      <xdr:spPr>
        <a:xfrm>
          <a:off x="18389111" y="130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75088</xdr:rowOff>
    </xdr:from>
    <xdr:to>
      <xdr:col>116</xdr:col>
      <xdr:colOff>114300</xdr:colOff>
      <xdr:row>78</xdr:row>
      <xdr:rowOff>5238</xdr:rowOff>
    </xdr:to>
    <xdr:sp macro="" textlink="">
      <xdr:nvSpPr>
        <xdr:cNvPr id="867" name="楕円 866"/>
        <xdr:cNvSpPr/>
      </xdr:nvSpPr>
      <xdr:spPr>
        <a:xfrm>
          <a:off x="22110700" y="132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53515</xdr:rowOff>
    </xdr:from>
    <xdr:ext cx="534377" cy="259045"/>
    <xdr:sp macro="" textlink="">
      <xdr:nvSpPr>
        <xdr:cNvPr id="868" name="繰出金該当値テキスト"/>
        <xdr:cNvSpPr txBox="1"/>
      </xdr:nvSpPr>
      <xdr:spPr>
        <a:xfrm>
          <a:off x="22212300"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158356</xdr:rowOff>
    </xdr:from>
    <xdr:to>
      <xdr:col>112</xdr:col>
      <xdr:colOff>38100</xdr:colOff>
      <xdr:row>78</xdr:row>
      <xdr:rowOff>88506</xdr:rowOff>
    </xdr:to>
    <xdr:sp macro="" textlink="">
      <xdr:nvSpPr>
        <xdr:cNvPr id="869" name="楕円 868"/>
        <xdr:cNvSpPr/>
      </xdr:nvSpPr>
      <xdr:spPr>
        <a:xfrm>
          <a:off x="21272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79633</xdr:rowOff>
    </xdr:from>
    <xdr:ext cx="534377" cy="259045"/>
    <xdr:sp macro="" textlink="">
      <xdr:nvSpPr>
        <xdr:cNvPr id="870" name="テキスト ボックス 869"/>
        <xdr:cNvSpPr txBox="1"/>
      </xdr:nvSpPr>
      <xdr:spPr>
        <a:xfrm>
          <a:off x="21056111" y="134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148603</xdr:rowOff>
    </xdr:from>
    <xdr:to>
      <xdr:col>107</xdr:col>
      <xdr:colOff>101600</xdr:colOff>
      <xdr:row>78</xdr:row>
      <xdr:rowOff>78753</xdr:rowOff>
    </xdr:to>
    <xdr:sp macro="" textlink="">
      <xdr:nvSpPr>
        <xdr:cNvPr id="871" name="楕円 870"/>
        <xdr:cNvSpPr/>
      </xdr:nvSpPr>
      <xdr:spPr>
        <a:xfrm>
          <a:off x="20383500" y="133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69880</xdr:rowOff>
    </xdr:from>
    <xdr:ext cx="534377" cy="259045"/>
    <xdr:sp macro="" textlink="">
      <xdr:nvSpPr>
        <xdr:cNvPr id="872" name="テキスト ボックス 871"/>
        <xdr:cNvSpPr txBox="1"/>
      </xdr:nvSpPr>
      <xdr:spPr>
        <a:xfrm>
          <a:off x="20167111" y="134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52000</xdr:rowOff>
    </xdr:from>
    <xdr:to>
      <xdr:col>102</xdr:col>
      <xdr:colOff>165100</xdr:colOff>
      <xdr:row>78</xdr:row>
      <xdr:rowOff>153600</xdr:rowOff>
    </xdr:to>
    <xdr:sp macro="" textlink="">
      <xdr:nvSpPr>
        <xdr:cNvPr id="873" name="楕円 872"/>
        <xdr:cNvSpPr/>
      </xdr:nvSpPr>
      <xdr:spPr>
        <a:xfrm>
          <a:off x="19494500" y="134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144727</xdr:rowOff>
    </xdr:from>
    <xdr:ext cx="534377" cy="259045"/>
    <xdr:sp macro="" textlink="">
      <xdr:nvSpPr>
        <xdr:cNvPr id="874" name="テキスト ボックス 873"/>
        <xdr:cNvSpPr txBox="1"/>
      </xdr:nvSpPr>
      <xdr:spPr>
        <a:xfrm>
          <a:off x="19278111" y="135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29445</xdr:rowOff>
    </xdr:from>
    <xdr:to>
      <xdr:col>98</xdr:col>
      <xdr:colOff>38100</xdr:colOff>
      <xdr:row>78</xdr:row>
      <xdr:rowOff>131045</xdr:rowOff>
    </xdr:to>
    <xdr:sp macro="" textlink="">
      <xdr:nvSpPr>
        <xdr:cNvPr id="875" name="楕円 874"/>
        <xdr:cNvSpPr/>
      </xdr:nvSpPr>
      <xdr:spPr>
        <a:xfrm>
          <a:off x="18605500" y="134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122172</xdr:rowOff>
    </xdr:from>
    <xdr:ext cx="534377" cy="259045"/>
    <xdr:sp macro="" textlink="">
      <xdr:nvSpPr>
        <xdr:cNvPr id="876" name="テキスト ボックス 875"/>
        <xdr:cNvSpPr txBox="1"/>
      </xdr:nvSpPr>
      <xdr:spPr>
        <a:xfrm>
          <a:off x="18389111" y="134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円となっている。主な構成項目である人件費は、人口一人当たり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円前後で推移してきており、高止まりの傾向にある。しかしながら、平成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年度は類似団体平均と比べ下回る結果となり、その要因としては、職員定数の適正な管理によるものである。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15,781
15,640
70.16
7,725,016
7,233,623
376,338
4,940,121
2,277,498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100076</xdr:rowOff>
    </xdr:from>
    <xdr:to>
      <xdr:col>24</xdr:col>
      <xdr:colOff>63500</xdr:colOff>
      <xdr:row>34</xdr:row>
      <xdr:rowOff>21209</xdr:rowOff>
    </xdr:to>
    <xdr:cxnSp macro="">
      <xdr:nvCxnSpPr>
        <xdr:cNvPr id="61" name="直線コネクタ 60"/>
        <xdr:cNvCxnSpPr/>
      </xdr:nvCxnSpPr>
      <xdr:spPr>
        <a:xfrm>
          <a:off x="3797300" y="5243576"/>
          <a:ext cx="838200" cy="60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100076</xdr:rowOff>
    </xdr:from>
    <xdr:to>
      <xdr:col>19</xdr:col>
      <xdr:colOff>177800</xdr:colOff>
      <xdr:row>33</xdr:row>
      <xdr:rowOff>65024</xdr:rowOff>
    </xdr:to>
    <xdr:cxnSp macro="">
      <xdr:nvCxnSpPr>
        <xdr:cNvPr id="64" name="直線コネクタ 63"/>
        <xdr:cNvCxnSpPr/>
      </xdr:nvCxnSpPr>
      <xdr:spPr>
        <a:xfrm flipV="1">
          <a:off x="2908300" y="5243576"/>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23114</xdr:rowOff>
    </xdr:from>
    <xdr:to>
      <xdr:col>15</xdr:col>
      <xdr:colOff>50800</xdr:colOff>
      <xdr:row>33</xdr:row>
      <xdr:rowOff>65024</xdr:rowOff>
    </xdr:to>
    <xdr:cxnSp macro="">
      <xdr:nvCxnSpPr>
        <xdr:cNvPr id="67" name="直線コネクタ 66"/>
        <xdr:cNvCxnSpPr/>
      </xdr:nvCxnSpPr>
      <xdr:spPr>
        <a:xfrm>
          <a:off x="2019300" y="568096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23114</xdr:rowOff>
    </xdr:from>
    <xdr:to>
      <xdr:col>10</xdr:col>
      <xdr:colOff>114300</xdr:colOff>
      <xdr:row>33</xdr:row>
      <xdr:rowOff>67310</xdr:rowOff>
    </xdr:to>
    <xdr:cxnSp macro="">
      <xdr:nvCxnSpPr>
        <xdr:cNvPr id="70" name="直線コネクタ 69"/>
        <xdr:cNvCxnSpPr/>
      </xdr:nvCxnSpPr>
      <xdr:spPr>
        <a:xfrm flipV="1">
          <a:off x="1130300" y="568096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137812</xdr:rowOff>
    </xdr:from>
    <xdr:ext cx="469744" cy="259045"/>
    <xdr:sp macro="" textlink="">
      <xdr:nvSpPr>
        <xdr:cNvPr id="72" name="テキスト ボックス 71"/>
        <xdr:cNvSpPr txBox="1"/>
      </xdr:nvSpPr>
      <xdr:spPr>
        <a:xfrm>
          <a:off x="1784428"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35323</xdr:rowOff>
    </xdr:from>
    <xdr:ext cx="469744" cy="259045"/>
    <xdr:sp macro="" textlink="">
      <xdr:nvSpPr>
        <xdr:cNvPr id="74" name="テキスト ボックス 73"/>
        <xdr:cNvSpPr txBox="1"/>
      </xdr:nvSpPr>
      <xdr:spPr>
        <a:xfrm>
          <a:off x="895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141859</xdr:rowOff>
    </xdr:from>
    <xdr:to>
      <xdr:col>24</xdr:col>
      <xdr:colOff>114300</xdr:colOff>
      <xdr:row>34</xdr:row>
      <xdr:rowOff>72009</xdr:rowOff>
    </xdr:to>
    <xdr:sp macro="" textlink="">
      <xdr:nvSpPr>
        <xdr:cNvPr id="80" name="楕円 79"/>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164736</xdr:rowOff>
    </xdr:from>
    <xdr:ext cx="469744" cy="259045"/>
    <xdr:sp macro="" textlink="">
      <xdr:nvSpPr>
        <xdr:cNvPr id="81" name="議会費該当値テキスト"/>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49276</xdr:rowOff>
    </xdr:from>
    <xdr:to>
      <xdr:col>20</xdr:col>
      <xdr:colOff>38100</xdr:colOff>
      <xdr:row>30</xdr:row>
      <xdr:rowOff>150876</xdr:rowOff>
    </xdr:to>
    <xdr:sp macro="" textlink="">
      <xdr:nvSpPr>
        <xdr:cNvPr id="82" name="楕円 81"/>
        <xdr:cNvSpPr/>
      </xdr:nvSpPr>
      <xdr:spPr>
        <a:xfrm>
          <a:off x="3746500" y="51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167403</xdr:rowOff>
    </xdr:from>
    <xdr:ext cx="469744" cy="259045"/>
    <xdr:sp macro="" textlink="">
      <xdr:nvSpPr>
        <xdr:cNvPr id="83" name="テキスト ボックス 82"/>
        <xdr:cNvSpPr txBox="1"/>
      </xdr:nvSpPr>
      <xdr:spPr>
        <a:xfrm>
          <a:off x="3562428" y="49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14224</xdr:rowOff>
    </xdr:from>
    <xdr:to>
      <xdr:col>15</xdr:col>
      <xdr:colOff>101600</xdr:colOff>
      <xdr:row>33</xdr:row>
      <xdr:rowOff>115824</xdr:rowOff>
    </xdr:to>
    <xdr:sp macro="" textlink="">
      <xdr:nvSpPr>
        <xdr:cNvPr id="84" name="楕円 83"/>
        <xdr:cNvSpPr/>
      </xdr:nvSpPr>
      <xdr:spPr>
        <a:xfrm>
          <a:off x="2857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132351</xdr:rowOff>
    </xdr:from>
    <xdr:ext cx="469744" cy="259045"/>
    <xdr:sp macro="" textlink="">
      <xdr:nvSpPr>
        <xdr:cNvPr id="85" name="テキスト ボックス 84"/>
        <xdr:cNvSpPr txBox="1"/>
      </xdr:nvSpPr>
      <xdr:spPr>
        <a:xfrm>
          <a:off x="2673428" y="54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143764</xdr:rowOff>
    </xdr:from>
    <xdr:to>
      <xdr:col>10</xdr:col>
      <xdr:colOff>165100</xdr:colOff>
      <xdr:row>33</xdr:row>
      <xdr:rowOff>73914</xdr:rowOff>
    </xdr:to>
    <xdr:sp macro="" textlink="">
      <xdr:nvSpPr>
        <xdr:cNvPr id="86" name="楕円 85"/>
        <xdr:cNvSpPr/>
      </xdr:nvSpPr>
      <xdr:spPr>
        <a:xfrm>
          <a:off x="1968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90441</xdr:rowOff>
    </xdr:from>
    <xdr:ext cx="469744" cy="259045"/>
    <xdr:sp macro="" textlink="">
      <xdr:nvSpPr>
        <xdr:cNvPr id="87" name="テキスト ボックス 86"/>
        <xdr:cNvSpPr txBox="1"/>
      </xdr:nvSpPr>
      <xdr:spPr>
        <a:xfrm>
          <a:off x="1784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16510</xdr:rowOff>
    </xdr:from>
    <xdr:to>
      <xdr:col>6</xdr:col>
      <xdr:colOff>38100</xdr:colOff>
      <xdr:row>33</xdr:row>
      <xdr:rowOff>118110</xdr:rowOff>
    </xdr:to>
    <xdr:sp macro="" textlink="">
      <xdr:nvSpPr>
        <xdr:cNvPr id="88" name="楕円 87"/>
        <xdr:cNvSpPr/>
      </xdr:nvSpPr>
      <xdr:spPr>
        <a:xfrm>
          <a:off x="1079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134637</xdr:rowOff>
    </xdr:from>
    <xdr:ext cx="469744" cy="259045"/>
    <xdr:sp macro="" textlink="">
      <xdr:nvSpPr>
        <xdr:cNvPr id="89" name="テキスト ボックス 88"/>
        <xdr:cNvSpPr txBox="1"/>
      </xdr:nvSpPr>
      <xdr:spPr>
        <a:xfrm>
          <a:off x="895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161455</xdr:rowOff>
    </xdr:from>
    <xdr:to>
      <xdr:col>24</xdr:col>
      <xdr:colOff>63500</xdr:colOff>
      <xdr:row>58</xdr:row>
      <xdr:rowOff>33462</xdr:rowOff>
    </xdr:to>
    <xdr:cxnSp macro="">
      <xdr:nvCxnSpPr>
        <xdr:cNvPr id="119" name="直線コネクタ 118"/>
        <xdr:cNvCxnSpPr/>
      </xdr:nvCxnSpPr>
      <xdr:spPr>
        <a:xfrm>
          <a:off x="3797300" y="9934105"/>
          <a:ext cx="8382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124734</xdr:rowOff>
    </xdr:from>
    <xdr:to>
      <xdr:col>19</xdr:col>
      <xdr:colOff>177800</xdr:colOff>
      <xdr:row>57</xdr:row>
      <xdr:rowOff>161455</xdr:rowOff>
    </xdr:to>
    <xdr:cxnSp macro="">
      <xdr:nvCxnSpPr>
        <xdr:cNvPr id="122" name="直線コネクタ 121"/>
        <xdr:cNvCxnSpPr/>
      </xdr:nvCxnSpPr>
      <xdr:spPr>
        <a:xfrm>
          <a:off x="2908300" y="9897384"/>
          <a:ext cx="889000" cy="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124734</xdr:rowOff>
    </xdr:from>
    <xdr:to>
      <xdr:col>15</xdr:col>
      <xdr:colOff>50800</xdr:colOff>
      <xdr:row>57</xdr:row>
      <xdr:rowOff>168008</xdr:rowOff>
    </xdr:to>
    <xdr:cxnSp macro="">
      <xdr:nvCxnSpPr>
        <xdr:cNvPr id="125" name="直線コネクタ 124"/>
        <xdr:cNvCxnSpPr/>
      </xdr:nvCxnSpPr>
      <xdr:spPr>
        <a:xfrm flipV="1">
          <a:off x="2019300" y="9897384"/>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168008</xdr:rowOff>
    </xdr:from>
    <xdr:to>
      <xdr:col>10</xdr:col>
      <xdr:colOff>114300</xdr:colOff>
      <xdr:row>58</xdr:row>
      <xdr:rowOff>3835</xdr:rowOff>
    </xdr:to>
    <xdr:cxnSp macro="">
      <xdr:nvCxnSpPr>
        <xdr:cNvPr id="128" name="直線コネクタ 127"/>
        <xdr:cNvCxnSpPr/>
      </xdr:nvCxnSpPr>
      <xdr:spPr>
        <a:xfrm flipV="1">
          <a:off x="1130300" y="994065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48513</xdr:rowOff>
    </xdr:from>
    <xdr:ext cx="534377" cy="259045"/>
    <xdr:sp macro="" textlink="">
      <xdr:nvSpPr>
        <xdr:cNvPr id="130" name="テキスト ボックス 129"/>
        <xdr:cNvSpPr txBox="1"/>
      </xdr:nvSpPr>
      <xdr:spPr>
        <a:xfrm>
          <a:off x="1752111" y="9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154112</xdr:rowOff>
    </xdr:from>
    <xdr:to>
      <xdr:col>24</xdr:col>
      <xdr:colOff>114300</xdr:colOff>
      <xdr:row>58</xdr:row>
      <xdr:rowOff>84262</xdr:rowOff>
    </xdr:to>
    <xdr:sp macro="" textlink="">
      <xdr:nvSpPr>
        <xdr:cNvPr id="138" name="楕円 137"/>
        <xdr:cNvSpPr/>
      </xdr:nvSpPr>
      <xdr:spPr>
        <a:xfrm>
          <a:off x="4584700" y="99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132539</xdr:rowOff>
    </xdr:from>
    <xdr:ext cx="534377" cy="259045"/>
    <xdr:sp macro="" textlink="">
      <xdr:nvSpPr>
        <xdr:cNvPr id="139" name="総務費該当値テキスト"/>
        <xdr:cNvSpPr txBox="1"/>
      </xdr:nvSpPr>
      <xdr:spPr>
        <a:xfrm>
          <a:off x="4686300" y="99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110655</xdr:rowOff>
    </xdr:from>
    <xdr:to>
      <xdr:col>20</xdr:col>
      <xdr:colOff>38100</xdr:colOff>
      <xdr:row>58</xdr:row>
      <xdr:rowOff>40805</xdr:rowOff>
    </xdr:to>
    <xdr:sp macro="" textlink="">
      <xdr:nvSpPr>
        <xdr:cNvPr id="140" name="楕円 139"/>
        <xdr:cNvSpPr/>
      </xdr:nvSpPr>
      <xdr:spPr>
        <a:xfrm>
          <a:off x="3746500" y="98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31932</xdr:rowOff>
    </xdr:from>
    <xdr:ext cx="534377" cy="259045"/>
    <xdr:sp macro="" textlink="">
      <xdr:nvSpPr>
        <xdr:cNvPr id="141" name="テキスト ボックス 140"/>
        <xdr:cNvSpPr txBox="1"/>
      </xdr:nvSpPr>
      <xdr:spPr>
        <a:xfrm>
          <a:off x="3530111" y="99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73934</xdr:rowOff>
    </xdr:from>
    <xdr:to>
      <xdr:col>15</xdr:col>
      <xdr:colOff>101600</xdr:colOff>
      <xdr:row>58</xdr:row>
      <xdr:rowOff>4084</xdr:rowOff>
    </xdr:to>
    <xdr:sp macro="" textlink="">
      <xdr:nvSpPr>
        <xdr:cNvPr id="142" name="楕円 141"/>
        <xdr:cNvSpPr/>
      </xdr:nvSpPr>
      <xdr:spPr>
        <a:xfrm>
          <a:off x="2857500" y="98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20611</xdr:rowOff>
    </xdr:from>
    <xdr:ext cx="534377" cy="259045"/>
    <xdr:sp macro="" textlink="">
      <xdr:nvSpPr>
        <xdr:cNvPr id="143" name="テキスト ボックス 142"/>
        <xdr:cNvSpPr txBox="1"/>
      </xdr:nvSpPr>
      <xdr:spPr>
        <a:xfrm>
          <a:off x="2641111" y="9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117208</xdr:rowOff>
    </xdr:from>
    <xdr:to>
      <xdr:col>10</xdr:col>
      <xdr:colOff>165100</xdr:colOff>
      <xdr:row>58</xdr:row>
      <xdr:rowOff>47358</xdr:rowOff>
    </xdr:to>
    <xdr:sp macro="" textlink="">
      <xdr:nvSpPr>
        <xdr:cNvPr id="144" name="楕円 143"/>
        <xdr:cNvSpPr/>
      </xdr:nvSpPr>
      <xdr:spPr>
        <a:xfrm>
          <a:off x="1968500" y="98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63885</xdr:rowOff>
    </xdr:from>
    <xdr:ext cx="534377" cy="259045"/>
    <xdr:sp macro="" textlink="">
      <xdr:nvSpPr>
        <xdr:cNvPr id="145" name="テキスト ボックス 144"/>
        <xdr:cNvSpPr txBox="1"/>
      </xdr:nvSpPr>
      <xdr:spPr>
        <a:xfrm>
          <a:off x="1752111" y="96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124485</xdr:rowOff>
    </xdr:from>
    <xdr:to>
      <xdr:col>6</xdr:col>
      <xdr:colOff>38100</xdr:colOff>
      <xdr:row>58</xdr:row>
      <xdr:rowOff>54635</xdr:rowOff>
    </xdr:to>
    <xdr:sp macro="" textlink="">
      <xdr:nvSpPr>
        <xdr:cNvPr id="146" name="楕円 145"/>
        <xdr:cNvSpPr/>
      </xdr:nvSpPr>
      <xdr:spPr>
        <a:xfrm>
          <a:off x="10795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45762</xdr:rowOff>
    </xdr:from>
    <xdr:ext cx="534377" cy="259045"/>
    <xdr:sp macro="" textlink="">
      <xdr:nvSpPr>
        <xdr:cNvPr id="147" name="テキスト ボックス 146"/>
        <xdr:cNvSpPr txBox="1"/>
      </xdr:nvSpPr>
      <xdr:spPr>
        <a:xfrm>
          <a:off x="863111" y="99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61759</xdr:rowOff>
    </xdr:from>
    <xdr:to>
      <xdr:col>24</xdr:col>
      <xdr:colOff>63500</xdr:colOff>
      <xdr:row>76</xdr:row>
      <xdr:rowOff>156452</xdr:rowOff>
    </xdr:to>
    <xdr:cxnSp macro="">
      <xdr:nvCxnSpPr>
        <xdr:cNvPr id="179" name="直線コネクタ 178"/>
        <xdr:cNvCxnSpPr/>
      </xdr:nvCxnSpPr>
      <xdr:spPr>
        <a:xfrm>
          <a:off x="3797300" y="13091959"/>
          <a:ext cx="838200" cy="9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61759</xdr:rowOff>
    </xdr:from>
    <xdr:to>
      <xdr:col>19</xdr:col>
      <xdr:colOff>177800</xdr:colOff>
      <xdr:row>77</xdr:row>
      <xdr:rowOff>101828</xdr:rowOff>
    </xdr:to>
    <xdr:cxnSp macro="">
      <xdr:nvCxnSpPr>
        <xdr:cNvPr id="182" name="直線コネクタ 181"/>
        <xdr:cNvCxnSpPr/>
      </xdr:nvCxnSpPr>
      <xdr:spPr>
        <a:xfrm flipV="1">
          <a:off x="2908300" y="13091959"/>
          <a:ext cx="889000" cy="2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101828</xdr:rowOff>
    </xdr:from>
    <xdr:to>
      <xdr:col>15</xdr:col>
      <xdr:colOff>50800</xdr:colOff>
      <xdr:row>77</xdr:row>
      <xdr:rowOff>155539</xdr:rowOff>
    </xdr:to>
    <xdr:cxnSp macro="">
      <xdr:nvCxnSpPr>
        <xdr:cNvPr id="185" name="直線コネクタ 184"/>
        <xdr:cNvCxnSpPr/>
      </xdr:nvCxnSpPr>
      <xdr:spPr>
        <a:xfrm flipV="1">
          <a:off x="2019300" y="13303478"/>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6" name="フローチャート: 判断 185"/>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32191</xdr:rowOff>
    </xdr:from>
    <xdr:ext cx="599010" cy="259045"/>
    <xdr:sp macro="" textlink="">
      <xdr:nvSpPr>
        <xdr:cNvPr id="187" name="テキスト ボックス 186"/>
        <xdr:cNvSpPr txBox="1"/>
      </xdr:nvSpPr>
      <xdr:spPr>
        <a:xfrm>
          <a:off x="2608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155539</xdr:rowOff>
    </xdr:from>
    <xdr:to>
      <xdr:col>10</xdr:col>
      <xdr:colOff>114300</xdr:colOff>
      <xdr:row>78</xdr:row>
      <xdr:rowOff>85533</xdr:rowOff>
    </xdr:to>
    <xdr:cxnSp macro="">
      <xdr:nvCxnSpPr>
        <xdr:cNvPr id="188" name="直線コネクタ 187"/>
        <xdr:cNvCxnSpPr/>
      </xdr:nvCxnSpPr>
      <xdr:spPr>
        <a:xfrm flipV="1">
          <a:off x="1130300" y="13357189"/>
          <a:ext cx="889000" cy="10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120959</xdr:rowOff>
    </xdr:from>
    <xdr:to>
      <xdr:col>10</xdr:col>
      <xdr:colOff>165100</xdr:colOff>
      <xdr:row>72</xdr:row>
      <xdr:rowOff>51109</xdr:rowOff>
    </xdr:to>
    <xdr:sp macro="" textlink="">
      <xdr:nvSpPr>
        <xdr:cNvPr id="189" name="フローチャート: 判断 188"/>
        <xdr:cNvSpPr/>
      </xdr:nvSpPr>
      <xdr:spPr>
        <a:xfrm>
          <a:off x="1968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67636</xdr:rowOff>
    </xdr:from>
    <xdr:ext cx="599010" cy="259045"/>
    <xdr:sp macro="" textlink="">
      <xdr:nvSpPr>
        <xdr:cNvPr id="190" name="テキスト ボックス 189"/>
        <xdr:cNvSpPr txBox="1"/>
      </xdr:nvSpPr>
      <xdr:spPr>
        <a:xfrm>
          <a:off x="1719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141424</xdr:rowOff>
    </xdr:from>
    <xdr:to>
      <xdr:col>6</xdr:col>
      <xdr:colOff>38100</xdr:colOff>
      <xdr:row>76</xdr:row>
      <xdr:rowOff>71574</xdr:rowOff>
    </xdr:to>
    <xdr:sp macro="" textlink="">
      <xdr:nvSpPr>
        <xdr:cNvPr id="191" name="フローチャート: 判断 190"/>
        <xdr:cNvSpPr/>
      </xdr:nvSpPr>
      <xdr:spPr>
        <a:xfrm>
          <a:off x="1079500" y="1300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88101</xdr:rowOff>
    </xdr:from>
    <xdr:ext cx="599010" cy="259045"/>
    <xdr:sp macro="" textlink="">
      <xdr:nvSpPr>
        <xdr:cNvPr id="192" name="テキスト ボックス 191"/>
        <xdr:cNvSpPr txBox="1"/>
      </xdr:nvSpPr>
      <xdr:spPr>
        <a:xfrm>
          <a:off x="830795" y="127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105652</xdr:rowOff>
    </xdr:from>
    <xdr:to>
      <xdr:col>24</xdr:col>
      <xdr:colOff>114300</xdr:colOff>
      <xdr:row>77</xdr:row>
      <xdr:rowOff>35802</xdr:rowOff>
    </xdr:to>
    <xdr:sp macro="" textlink="">
      <xdr:nvSpPr>
        <xdr:cNvPr id="198" name="楕円 197"/>
        <xdr:cNvSpPr/>
      </xdr:nvSpPr>
      <xdr:spPr>
        <a:xfrm>
          <a:off x="4584700" y="131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84079</xdr:rowOff>
    </xdr:from>
    <xdr:ext cx="599010" cy="259045"/>
    <xdr:sp macro="" textlink="">
      <xdr:nvSpPr>
        <xdr:cNvPr id="199" name="民生費該当値テキスト"/>
        <xdr:cNvSpPr txBox="1"/>
      </xdr:nvSpPr>
      <xdr:spPr>
        <a:xfrm>
          <a:off x="4686300" y="131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10959</xdr:rowOff>
    </xdr:from>
    <xdr:to>
      <xdr:col>20</xdr:col>
      <xdr:colOff>38100</xdr:colOff>
      <xdr:row>76</xdr:row>
      <xdr:rowOff>112559</xdr:rowOff>
    </xdr:to>
    <xdr:sp macro="" textlink="">
      <xdr:nvSpPr>
        <xdr:cNvPr id="200" name="楕円 199"/>
        <xdr:cNvSpPr/>
      </xdr:nvSpPr>
      <xdr:spPr>
        <a:xfrm>
          <a:off x="3746500" y="130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103686</xdr:rowOff>
    </xdr:from>
    <xdr:ext cx="599010" cy="259045"/>
    <xdr:sp macro="" textlink="">
      <xdr:nvSpPr>
        <xdr:cNvPr id="201" name="テキスト ボックス 200"/>
        <xdr:cNvSpPr txBox="1"/>
      </xdr:nvSpPr>
      <xdr:spPr>
        <a:xfrm>
          <a:off x="3497795" y="1313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51028</xdr:rowOff>
    </xdr:from>
    <xdr:to>
      <xdr:col>15</xdr:col>
      <xdr:colOff>101600</xdr:colOff>
      <xdr:row>77</xdr:row>
      <xdr:rowOff>152628</xdr:rowOff>
    </xdr:to>
    <xdr:sp macro="" textlink="">
      <xdr:nvSpPr>
        <xdr:cNvPr id="202" name="楕円 201"/>
        <xdr:cNvSpPr/>
      </xdr:nvSpPr>
      <xdr:spPr>
        <a:xfrm>
          <a:off x="2857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143755</xdr:rowOff>
    </xdr:from>
    <xdr:ext cx="599010" cy="259045"/>
    <xdr:sp macro="" textlink="">
      <xdr:nvSpPr>
        <xdr:cNvPr id="203" name="テキスト ボックス 202"/>
        <xdr:cNvSpPr txBox="1"/>
      </xdr:nvSpPr>
      <xdr:spPr>
        <a:xfrm>
          <a:off x="2608795" y="1334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104739</xdr:rowOff>
    </xdr:from>
    <xdr:to>
      <xdr:col>10</xdr:col>
      <xdr:colOff>165100</xdr:colOff>
      <xdr:row>78</xdr:row>
      <xdr:rowOff>34889</xdr:rowOff>
    </xdr:to>
    <xdr:sp macro="" textlink="">
      <xdr:nvSpPr>
        <xdr:cNvPr id="204" name="楕円 203"/>
        <xdr:cNvSpPr/>
      </xdr:nvSpPr>
      <xdr:spPr>
        <a:xfrm>
          <a:off x="1968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26016</xdr:rowOff>
    </xdr:from>
    <xdr:ext cx="599010" cy="259045"/>
    <xdr:sp macro="" textlink="">
      <xdr:nvSpPr>
        <xdr:cNvPr id="205" name="テキスト ボックス 204"/>
        <xdr:cNvSpPr txBox="1"/>
      </xdr:nvSpPr>
      <xdr:spPr>
        <a:xfrm>
          <a:off x="1719795" y="1339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34733</xdr:rowOff>
    </xdr:from>
    <xdr:to>
      <xdr:col>6</xdr:col>
      <xdr:colOff>38100</xdr:colOff>
      <xdr:row>78</xdr:row>
      <xdr:rowOff>136333</xdr:rowOff>
    </xdr:to>
    <xdr:sp macro="" textlink="">
      <xdr:nvSpPr>
        <xdr:cNvPr id="206" name="楕円 205"/>
        <xdr:cNvSpPr/>
      </xdr:nvSpPr>
      <xdr:spPr>
        <a:xfrm>
          <a:off x="1079500" y="134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127460</xdr:rowOff>
    </xdr:from>
    <xdr:ext cx="599010" cy="259045"/>
    <xdr:sp macro="" textlink="">
      <xdr:nvSpPr>
        <xdr:cNvPr id="207" name="テキスト ボックス 206"/>
        <xdr:cNvSpPr txBox="1"/>
      </xdr:nvSpPr>
      <xdr:spPr>
        <a:xfrm>
          <a:off x="830795" y="135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132511</xdr:rowOff>
    </xdr:from>
    <xdr:to>
      <xdr:col>24</xdr:col>
      <xdr:colOff>63500</xdr:colOff>
      <xdr:row>99</xdr:row>
      <xdr:rowOff>59232</xdr:rowOff>
    </xdr:to>
    <xdr:cxnSp macro="">
      <xdr:nvCxnSpPr>
        <xdr:cNvPr id="237" name="直線コネクタ 236"/>
        <xdr:cNvCxnSpPr/>
      </xdr:nvCxnSpPr>
      <xdr:spPr>
        <a:xfrm>
          <a:off x="3797300" y="16934611"/>
          <a:ext cx="8382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132511</xdr:rowOff>
    </xdr:from>
    <xdr:to>
      <xdr:col>19</xdr:col>
      <xdr:colOff>177800</xdr:colOff>
      <xdr:row>98</xdr:row>
      <xdr:rowOff>133592</xdr:rowOff>
    </xdr:to>
    <xdr:cxnSp macro="">
      <xdr:nvCxnSpPr>
        <xdr:cNvPr id="240" name="直線コネクタ 239"/>
        <xdr:cNvCxnSpPr/>
      </xdr:nvCxnSpPr>
      <xdr:spPr>
        <a:xfrm flipV="1">
          <a:off x="2908300" y="16934611"/>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133592</xdr:rowOff>
    </xdr:from>
    <xdr:to>
      <xdr:col>15</xdr:col>
      <xdr:colOff>50800</xdr:colOff>
      <xdr:row>99</xdr:row>
      <xdr:rowOff>34125</xdr:rowOff>
    </xdr:to>
    <xdr:cxnSp macro="">
      <xdr:nvCxnSpPr>
        <xdr:cNvPr id="243" name="直線コネクタ 242"/>
        <xdr:cNvCxnSpPr/>
      </xdr:nvCxnSpPr>
      <xdr:spPr>
        <a:xfrm flipV="1">
          <a:off x="2019300" y="16935692"/>
          <a:ext cx="889000" cy="7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128232</xdr:rowOff>
    </xdr:from>
    <xdr:to>
      <xdr:col>15</xdr:col>
      <xdr:colOff>101600</xdr:colOff>
      <xdr:row>98</xdr:row>
      <xdr:rowOff>58382</xdr:rowOff>
    </xdr:to>
    <xdr:sp macro="" textlink="">
      <xdr:nvSpPr>
        <xdr:cNvPr id="244" name="フローチャート: 判断 243"/>
        <xdr:cNvSpPr/>
      </xdr:nvSpPr>
      <xdr:spPr>
        <a:xfrm>
          <a:off x="2857500" y="1675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74909</xdr:rowOff>
    </xdr:from>
    <xdr:ext cx="534377" cy="259045"/>
    <xdr:sp macro="" textlink="">
      <xdr:nvSpPr>
        <xdr:cNvPr id="245" name="テキスト ボックス 244"/>
        <xdr:cNvSpPr txBox="1"/>
      </xdr:nvSpPr>
      <xdr:spPr>
        <a:xfrm>
          <a:off x="2641111" y="165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22123</xdr:rowOff>
    </xdr:from>
    <xdr:to>
      <xdr:col>10</xdr:col>
      <xdr:colOff>114300</xdr:colOff>
      <xdr:row>99</xdr:row>
      <xdr:rowOff>34125</xdr:rowOff>
    </xdr:to>
    <xdr:cxnSp macro="">
      <xdr:nvCxnSpPr>
        <xdr:cNvPr id="246" name="直線コネクタ 245"/>
        <xdr:cNvCxnSpPr/>
      </xdr:nvCxnSpPr>
      <xdr:spPr>
        <a:xfrm>
          <a:off x="1130300" y="16824223"/>
          <a:ext cx="889000" cy="18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143726</xdr:rowOff>
    </xdr:from>
    <xdr:to>
      <xdr:col>10</xdr:col>
      <xdr:colOff>165100</xdr:colOff>
      <xdr:row>98</xdr:row>
      <xdr:rowOff>73876</xdr:rowOff>
    </xdr:to>
    <xdr:sp macro="" textlink="">
      <xdr:nvSpPr>
        <xdr:cNvPr id="247" name="フローチャート: 判断 246"/>
        <xdr:cNvSpPr/>
      </xdr:nvSpPr>
      <xdr:spPr>
        <a:xfrm>
          <a:off x="1968500" y="1677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90403</xdr:rowOff>
    </xdr:from>
    <xdr:ext cx="534377" cy="259045"/>
    <xdr:sp macro="" textlink="">
      <xdr:nvSpPr>
        <xdr:cNvPr id="248" name="テキスト ボックス 247"/>
        <xdr:cNvSpPr txBox="1"/>
      </xdr:nvSpPr>
      <xdr:spPr>
        <a:xfrm>
          <a:off x="1752111" y="165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146507</xdr:rowOff>
    </xdr:from>
    <xdr:to>
      <xdr:col>6</xdr:col>
      <xdr:colOff>38100</xdr:colOff>
      <xdr:row>98</xdr:row>
      <xdr:rowOff>76657</xdr:rowOff>
    </xdr:to>
    <xdr:sp macro="" textlink="">
      <xdr:nvSpPr>
        <xdr:cNvPr id="249" name="フローチャート: 判断 248"/>
        <xdr:cNvSpPr/>
      </xdr:nvSpPr>
      <xdr:spPr>
        <a:xfrm>
          <a:off x="1079500" y="167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67784</xdr:rowOff>
    </xdr:from>
    <xdr:ext cx="534377" cy="259045"/>
    <xdr:sp macro="" textlink="">
      <xdr:nvSpPr>
        <xdr:cNvPr id="250" name="テキスト ボックス 249"/>
        <xdr:cNvSpPr txBox="1"/>
      </xdr:nvSpPr>
      <xdr:spPr>
        <a:xfrm>
          <a:off x="863111"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8432</xdr:rowOff>
    </xdr:from>
    <xdr:to>
      <xdr:col>24</xdr:col>
      <xdr:colOff>114300</xdr:colOff>
      <xdr:row>99</xdr:row>
      <xdr:rowOff>110032</xdr:rowOff>
    </xdr:to>
    <xdr:sp macro="" textlink="">
      <xdr:nvSpPr>
        <xdr:cNvPr id="256" name="楕円 255"/>
        <xdr:cNvSpPr/>
      </xdr:nvSpPr>
      <xdr:spPr>
        <a:xfrm>
          <a:off x="45847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94809</xdr:rowOff>
    </xdr:from>
    <xdr:ext cx="534377" cy="259045"/>
    <xdr:sp macro="" textlink="">
      <xdr:nvSpPr>
        <xdr:cNvPr id="257" name="衛生費該当値テキスト"/>
        <xdr:cNvSpPr txBox="1"/>
      </xdr:nvSpPr>
      <xdr:spPr>
        <a:xfrm>
          <a:off x="4686300" y="168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81711</xdr:rowOff>
    </xdr:from>
    <xdr:to>
      <xdr:col>20</xdr:col>
      <xdr:colOff>38100</xdr:colOff>
      <xdr:row>99</xdr:row>
      <xdr:rowOff>11861</xdr:rowOff>
    </xdr:to>
    <xdr:sp macro="" textlink="">
      <xdr:nvSpPr>
        <xdr:cNvPr id="258" name="楕円 257"/>
        <xdr:cNvSpPr/>
      </xdr:nvSpPr>
      <xdr:spPr>
        <a:xfrm>
          <a:off x="3746500" y="16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2988</xdr:rowOff>
    </xdr:from>
    <xdr:ext cx="534377" cy="259045"/>
    <xdr:sp macro="" textlink="">
      <xdr:nvSpPr>
        <xdr:cNvPr id="259" name="テキスト ボックス 258"/>
        <xdr:cNvSpPr txBox="1"/>
      </xdr:nvSpPr>
      <xdr:spPr>
        <a:xfrm>
          <a:off x="3530111" y="169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82792</xdr:rowOff>
    </xdr:from>
    <xdr:to>
      <xdr:col>15</xdr:col>
      <xdr:colOff>101600</xdr:colOff>
      <xdr:row>99</xdr:row>
      <xdr:rowOff>12942</xdr:rowOff>
    </xdr:to>
    <xdr:sp macro="" textlink="">
      <xdr:nvSpPr>
        <xdr:cNvPr id="260" name="楕円 259"/>
        <xdr:cNvSpPr/>
      </xdr:nvSpPr>
      <xdr:spPr>
        <a:xfrm>
          <a:off x="2857500" y="168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4069</xdr:rowOff>
    </xdr:from>
    <xdr:ext cx="534377" cy="259045"/>
    <xdr:sp macro="" textlink="">
      <xdr:nvSpPr>
        <xdr:cNvPr id="261" name="テキスト ボックス 260"/>
        <xdr:cNvSpPr txBox="1"/>
      </xdr:nvSpPr>
      <xdr:spPr>
        <a:xfrm>
          <a:off x="2641111" y="169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154775</xdr:rowOff>
    </xdr:from>
    <xdr:to>
      <xdr:col>10</xdr:col>
      <xdr:colOff>165100</xdr:colOff>
      <xdr:row>99</xdr:row>
      <xdr:rowOff>84925</xdr:rowOff>
    </xdr:to>
    <xdr:sp macro="" textlink="">
      <xdr:nvSpPr>
        <xdr:cNvPr id="262" name="楕円 261"/>
        <xdr:cNvSpPr/>
      </xdr:nvSpPr>
      <xdr:spPr>
        <a:xfrm>
          <a:off x="1968500" y="169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76052</xdr:rowOff>
    </xdr:from>
    <xdr:ext cx="534377" cy="259045"/>
    <xdr:sp macro="" textlink="">
      <xdr:nvSpPr>
        <xdr:cNvPr id="263" name="テキスト ボックス 262"/>
        <xdr:cNvSpPr txBox="1"/>
      </xdr:nvSpPr>
      <xdr:spPr>
        <a:xfrm>
          <a:off x="1752111" y="1704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142773</xdr:rowOff>
    </xdr:from>
    <xdr:to>
      <xdr:col>6</xdr:col>
      <xdr:colOff>38100</xdr:colOff>
      <xdr:row>98</xdr:row>
      <xdr:rowOff>72923</xdr:rowOff>
    </xdr:to>
    <xdr:sp macro="" textlink="">
      <xdr:nvSpPr>
        <xdr:cNvPr id="264" name="楕円 263"/>
        <xdr:cNvSpPr/>
      </xdr:nvSpPr>
      <xdr:spPr>
        <a:xfrm>
          <a:off x="1079500" y="167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89450</xdr:rowOff>
    </xdr:from>
    <xdr:ext cx="534377" cy="259045"/>
    <xdr:sp macro="" textlink="">
      <xdr:nvSpPr>
        <xdr:cNvPr id="265" name="テキスト ボックス 264"/>
        <xdr:cNvSpPr txBox="1"/>
      </xdr:nvSpPr>
      <xdr:spPr>
        <a:xfrm>
          <a:off x="863111" y="165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94" name="直線コネクタ 293"/>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43307</xdr:rowOff>
    </xdr:to>
    <xdr:cxnSp macro="">
      <xdr:nvCxnSpPr>
        <xdr:cNvPr id="297" name="直線コネクタ 296"/>
        <xdr:cNvCxnSpPr/>
      </xdr:nvCxnSpPr>
      <xdr:spPr>
        <a:xfrm>
          <a:off x="8750300" y="67283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17780</xdr:rowOff>
    </xdr:from>
    <xdr:to>
      <xdr:col>45</xdr:col>
      <xdr:colOff>177800</xdr:colOff>
      <xdr:row>39</xdr:row>
      <xdr:rowOff>41783</xdr:rowOff>
    </xdr:to>
    <xdr:cxnSp macro="">
      <xdr:nvCxnSpPr>
        <xdr:cNvPr id="300" name="直線コネクタ 299"/>
        <xdr:cNvCxnSpPr/>
      </xdr:nvCxnSpPr>
      <xdr:spPr>
        <a:xfrm>
          <a:off x="7861300" y="6189980"/>
          <a:ext cx="889000" cy="53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xdr:rowOff>
    </xdr:from>
    <xdr:to>
      <xdr:col>46</xdr:col>
      <xdr:colOff>38100</xdr:colOff>
      <xdr:row>37</xdr:row>
      <xdr:rowOff>105918</xdr:rowOff>
    </xdr:to>
    <xdr:sp macro="" textlink="">
      <xdr:nvSpPr>
        <xdr:cNvPr id="301" name="フローチャート: 判断 300"/>
        <xdr:cNvSpPr/>
      </xdr:nvSpPr>
      <xdr:spPr>
        <a:xfrm>
          <a:off x="8699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122445</xdr:rowOff>
    </xdr:from>
    <xdr:ext cx="378565" cy="259045"/>
    <xdr:sp macro="" textlink="">
      <xdr:nvSpPr>
        <xdr:cNvPr id="302" name="テキスト ボックス 301"/>
        <xdr:cNvSpPr txBox="1"/>
      </xdr:nvSpPr>
      <xdr:spPr>
        <a:xfrm>
          <a:off x="8561017" y="61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17780</xdr:rowOff>
    </xdr:from>
    <xdr:to>
      <xdr:col>41</xdr:col>
      <xdr:colOff>50800</xdr:colOff>
      <xdr:row>39</xdr:row>
      <xdr:rowOff>7493</xdr:rowOff>
    </xdr:to>
    <xdr:cxnSp macro="">
      <xdr:nvCxnSpPr>
        <xdr:cNvPr id="303" name="直線コネクタ 302"/>
        <xdr:cNvCxnSpPr/>
      </xdr:nvCxnSpPr>
      <xdr:spPr>
        <a:xfrm flipV="1">
          <a:off x="6972300" y="6189980"/>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10795</xdr:rowOff>
    </xdr:from>
    <xdr:to>
      <xdr:col>41</xdr:col>
      <xdr:colOff>101600</xdr:colOff>
      <xdr:row>35</xdr:row>
      <xdr:rowOff>112395</xdr:rowOff>
    </xdr:to>
    <xdr:sp macro="" textlink="">
      <xdr:nvSpPr>
        <xdr:cNvPr id="304" name="フローチャート: 判断 303"/>
        <xdr:cNvSpPr/>
      </xdr:nvSpPr>
      <xdr:spPr>
        <a:xfrm>
          <a:off x="7810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128922</xdr:rowOff>
    </xdr:from>
    <xdr:ext cx="469744" cy="259045"/>
    <xdr:sp macro="" textlink="">
      <xdr:nvSpPr>
        <xdr:cNvPr id="305" name="テキスト ボックス 304"/>
        <xdr:cNvSpPr txBox="1"/>
      </xdr:nvSpPr>
      <xdr:spPr>
        <a:xfrm>
          <a:off x="7626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44323</xdr:rowOff>
    </xdr:from>
    <xdr:to>
      <xdr:col>36</xdr:col>
      <xdr:colOff>165100</xdr:colOff>
      <xdr:row>33</xdr:row>
      <xdr:rowOff>145923</xdr:rowOff>
    </xdr:to>
    <xdr:sp macro="" textlink="">
      <xdr:nvSpPr>
        <xdr:cNvPr id="306" name="フローチャート: 判断 305"/>
        <xdr:cNvSpPr/>
      </xdr:nvSpPr>
      <xdr:spPr>
        <a:xfrm>
          <a:off x="6921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162450</xdr:rowOff>
    </xdr:from>
    <xdr:ext cx="469744" cy="259045"/>
    <xdr:sp macro="" textlink="">
      <xdr:nvSpPr>
        <xdr:cNvPr id="307" name="テキスト ボックス 306"/>
        <xdr:cNvSpPr txBox="1"/>
      </xdr:nvSpPr>
      <xdr:spPr>
        <a:xfrm>
          <a:off x="6737428"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3" name="楕円 312"/>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4"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5" name="楕円 314"/>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6" name="テキスト ボックス 315"/>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17" name="楕円 316"/>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8" name="テキスト ボックス 317"/>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138430</xdr:rowOff>
    </xdr:from>
    <xdr:to>
      <xdr:col>41</xdr:col>
      <xdr:colOff>101600</xdr:colOff>
      <xdr:row>36</xdr:row>
      <xdr:rowOff>68580</xdr:rowOff>
    </xdr:to>
    <xdr:sp macro="" textlink="">
      <xdr:nvSpPr>
        <xdr:cNvPr id="319" name="楕円 318"/>
        <xdr:cNvSpPr/>
      </xdr:nvSpPr>
      <xdr:spPr>
        <a:xfrm>
          <a:off x="7810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59707</xdr:rowOff>
    </xdr:from>
    <xdr:ext cx="469744" cy="259045"/>
    <xdr:sp macro="" textlink="">
      <xdr:nvSpPr>
        <xdr:cNvPr id="320" name="テキスト ボックス 319"/>
        <xdr:cNvSpPr txBox="1"/>
      </xdr:nvSpPr>
      <xdr:spPr>
        <a:xfrm>
          <a:off x="7626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21" name="楕円 320"/>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22" name="テキスト ボックス 321"/>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29332</xdr:rowOff>
    </xdr:from>
    <xdr:to>
      <xdr:col>55</xdr:col>
      <xdr:colOff>0</xdr:colOff>
      <xdr:row>58</xdr:row>
      <xdr:rowOff>76416</xdr:rowOff>
    </xdr:to>
    <xdr:cxnSp macro="">
      <xdr:nvCxnSpPr>
        <xdr:cNvPr id="351" name="直線コネクタ 350"/>
        <xdr:cNvCxnSpPr/>
      </xdr:nvCxnSpPr>
      <xdr:spPr>
        <a:xfrm>
          <a:off x="9639300" y="9973432"/>
          <a:ext cx="838200" cy="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29332</xdr:rowOff>
    </xdr:from>
    <xdr:to>
      <xdr:col>50</xdr:col>
      <xdr:colOff>114300</xdr:colOff>
      <xdr:row>58</xdr:row>
      <xdr:rowOff>34258</xdr:rowOff>
    </xdr:to>
    <xdr:cxnSp macro="">
      <xdr:nvCxnSpPr>
        <xdr:cNvPr id="354" name="直線コネクタ 353"/>
        <xdr:cNvCxnSpPr/>
      </xdr:nvCxnSpPr>
      <xdr:spPr>
        <a:xfrm flipV="1">
          <a:off x="8750300" y="9973432"/>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34258</xdr:rowOff>
    </xdr:from>
    <xdr:to>
      <xdr:col>45</xdr:col>
      <xdr:colOff>177800</xdr:colOff>
      <xdr:row>58</xdr:row>
      <xdr:rowOff>73120</xdr:rowOff>
    </xdr:to>
    <xdr:cxnSp macro="">
      <xdr:nvCxnSpPr>
        <xdr:cNvPr id="357" name="直線コネクタ 356"/>
        <xdr:cNvCxnSpPr/>
      </xdr:nvCxnSpPr>
      <xdr:spPr>
        <a:xfrm flipV="1">
          <a:off x="7861300" y="99783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58481</xdr:rowOff>
    </xdr:from>
    <xdr:to>
      <xdr:col>46</xdr:col>
      <xdr:colOff>38100</xdr:colOff>
      <xdr:row>58</xdr:row>
      <xdr:rowOff>160081</xdr:rowOff>
    </xdr:to>
    <xdr:sp macro="" textlink="">
      <xdr:nvSpPr>
        <xdr:cNvPr id="358" name="フローチャート: 判断 357"/>
        <xdr:cNvSpPr/>
      </xdr:nvSpPr>
      <xdr:spPr>
        <a:xfrm>
          <a:off x="8699500" y="1000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151208</xdr:rowOff>
    </xdr:from>
    <xdr:ext cx="534377" cy="259045"/>
    <xdr:sp macro="" textlink="">
      <xdr:nvSpPr>
        <xdr:cNvPr id="359" name="テキスト ボックス 358"/>
        <xdr:cNvSpPr txBox="1"/>
      </xdr:nvSpPr>
      <xdr:spPr>
        <a:xfrm>
          <a:off x="8483111" y="100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73120</xdr:rowOff>
    </xdr:from>
    <xdr:to>
      <xdr:col>41</xdr:col>
      <xdr:colOff>50800</xdr:colOff>
      <xdr:row>58</xdr:row>
      <xdr:rowOff>88178</xdr:rowOff>
    </xdr:to>
    <xdr:cxnSp macro="">
      <xdr:nvCxnSpPr>
        <xdr:cNvPr id="360" name="直線コネクタ 359"/>
        <xdr:cNvCxnSpPr/>
      </xdr:nvCxnSpPr>
      <xdr:spPr>
        <a:xfrm flipV="1">
          <a:off x="6972300" y="10017220"/>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37709</xdr:rowOff>
    </xdr:from>
    <xdr:to>
      <xdr:col>41</xdr:col>
      <xdr:colOff>101600</xdr:colOff>
      <xdr:row>58</xdr:row>
      <xdr:rowOff>139309</xdr:rowOff>
    </xdr:to>
    <xdr:sp macro="" textlink="">
      <xdr:nvSpPr>
        <xdr:cNvPr id="361" name="フローチャート: 判断 360"/>
        <xdr:cNvSpPr/>
      </xdr:nvSpPr>
      <xdr:spPr>
        <a:xfrm>
          <a:off x="7810500" y="99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130436</xdr:rowOff>
    </xdr:from>
    <xdr:ext cx="534377" cy="259045"/>
    <xdr:sp macro="" textlink="">
      <xdr:nvSpPr>
        <xdr:cNvPr id="362" name="テキスト ボックス 361"/>
        <xdr:cNvSpPr txBox="1"/>
      </xdr:nvSpPr>
      <xdr:spPr>
        <a:xfrm>
          <a:off x="7594111" y="100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30066</xdr:rowOff>
    </xdr:from>
    <xdr:to>
      <xdr:col>36</xdr:col>
      <xdr:colOff>165100</xdr:colOff>
      <xdr:row>58</xdr:row>
      <xdr:rowOff>131666</xdr:rowOff>
    </xdr:to>
    <xdr:sp macro="" textlink="">
      <xdr:nvSpPr>
        <xdr:cNvPr id="363" name="フローチャート: 判断 362"/>
        <xdr:cNvSpPr/>
      </xdr:nvSpPr>
      <xdr:spPr>
        <a:xfrm>
          <a:off x="6921500" y="997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148193</xdr:rowOff>
    </xdr:from>
    <xdr:ext cx="534377" cy="259045"/>
    <xdr:sp macro="" textlink="">
      <xdr:nvSpPr>
        <xdr:cNvPr id="364" name="テキスト ボックス 363"/>
        <xdr:cNvSpPr txBox="1"/>
      </xdr:nvSpPr>
      <xdr:spPr>
        <a:xfrm>
          <a:off x="6705111" y="97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25616</xdr:rowOff>
    </xdr:from>
    <xdr:to>
      <xdr:col>55</xdr:col>
      <xdr:colOff>50800</xdr:colOff>
      <xdr:row>58</xdr:row>
      <xdr:rowOff>127216</xdr:rowOff>
    </xdr:to>
    <xdr:sp macro="" textlink="">
      <xdr:nvSpPr>
        <xdr:cNvPr id="370" name="楕円 369"/>
        <xdr:cNvSpPr/>
      </xdr:nvSpPr>
      <xdr:spPr>
        <a:xfrm>
          <a:off x="104267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111993</xdr:rowOff>
    </xdr:from>
    <xdr:ext cx="534377" cy="259045"/>
    <xdr:sp macro="" textlink="">
      <xdr:nvSpPr>
        <xdr:cNvPr id="371" name="農林水産業費該当値テキスト"/>
        <xdr:cNvSpPr txBox="1"/>
      </xdr:nvSpPr>
      <xdr:spPr>
        <a:xfrm>
          <a:off x="10528300" y="98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149982</xdr:rowOff>
    </xdr:from>
    <xdr:to>
      <xdr:col>50</xdr:col>
      <xdr:colOff>165100</xdr:colOff>
      <xdr:row>58</xdr:row>
      <xdr:rowOff>80132</xdr:rowOff>
    </xdr:to>
    <xdr:sp macro="" textlink="">
      <xdr:nvSpPr>
        <xdr:cNvPr id="372" name="楕円 371"/>
        <xdr:cNvSpPr/>
      </xdr:nvSpPr>
      <xdr:spPr>
        <a:xfrm>
          <a:off x="95885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71259</xdr:rowOff>
    </xdr:from>
    <xdr:ext cx="534377" cy="259045"/>
    <xdr:sp macro="" textlink="">
      <xdr:nvSpPr>
        <xdr:cNvPr id="373" name="テキスト ボックス 372"/>
        <xdr:cNvSpPr txBox="1"/>
      </xdr:nvSpPr>
      <xdr:spPr>
        <a:xfrm>
          <a:off x="9372111" y="100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154908</xdr:rowOff>
    </xdr:from>
    <xdr:to>
      <xdr:col>46</xdr:col>
      <xdr:colOff>38100</xdr:colOff>
      <xdr:row>58</xdr:row>
      <xdr:rowOff>85058</xdr:rowOff>
    </xdr:to>
    <xdr:sp macro="" textlink="">
      <xdr:nvSpPr>
        <xdr:cNvPr id="374" name="楕円 373"/>
        <xdr:cNvSpPr/>
      </xdr:nvSpPr>
      <xdr:spPr>
        <a:xfrm>
          <a:off x="8699500" y="99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101585</xdr:rowOff>
    </xdr:from>
    <xdr:ext cx="534377" cy="259045"/>
    <xdr:sp macro="" textlink="">
      <xdr:nvSpPr>
        <xdr:cNvPr id="375" name="テキスト ボックス 374"/>
        <xdr:cNvSpPr txBox="1"/>
      </xdr:nvSpPr>
      <xdr:spPr>
        <a:xfrm>
          <a:off x="8483111" y="97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22320</xdr:rowOff>
    </xdr:from>
    <xdr:to>
      <xdr:col>41</xdr:col>
      <xdr:colOff>101600</xdr:colOff>
      <xdr:row>58</xdr:row>
      <xdr:rowOff>123920</xdr:rowOff>
    </xdr:to>
    <xdr:sp macro="" textlink="">
      <xdr:nvSpPr>
        <xdr:cNvPr id="376" name="楕円 375"/>
        <xdr:cNvSpPr/>
      </xdr:nvSpPr>
      <xdr:spPr>
        <a:xfrm>
          <a:off x="7810500" y="99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140447</xdr:rowOff>
    </xdr:from>
    <xdr:ext cx="534377" cy="259045"/>
    <xdr:sp macro="" textlink="">
      <xdr:nvSpPr>
        <xdr:cNvPr id="377" name="テキスト ボックス 376"/>
        <xdr:cNvSpPr txBox="1"/>
      </xdr:nvSpPr>
      <xdr:spPr>
        <a:xfrm>
          <a:off x="7594111" y="97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37378</xdr:rowOff>
    </xdr:from>
    <xdr:to>
      <xdr:col>36</xdr:col>
      <xdr:colOff>165100</xdr:colOff>
      <xdr:row>58</xdr:row>
      <xdr:rowOff>138978</xdr:rowOff>
    </xdr:to>
    <xdr:sp macro="" textlink="">
      <xdr:nvSpPr>
        <xdr:cNvPr id="378" name="楕円 377"/>
        <xdr:cNvSpPr/>
      </xdr:nvSpPr>
      <xdr:spPr>
        <a:xfrm>
          <a:off x="6921500" y="99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130105</xdr:rowOff>
    </xdr:from>
    <xdr:ext cx="534377" cy="259045"/>
    <xdr:sp macro="" textlink="">
      <xdr:nvSpPr>
        <xdr:cNvPr id="379" name="テキスト ボックス 378"/>
        <xdr:cNvSpPr txBox="1"/>
      </xdr:nvSpPr>
      <xdr:spPr>
        <a:xfrm>
          <a:off x="6705111" y="1007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136950</xdr:rowOff>
    </xdr:from>
    <xdr:to>
      <xdr:col>55</xdr:col>
      <xdr:colOff>0</xdr:colOff>
      <xdr:row>78</xdr:row>
      <xdr:rowOff>145594</xdr:rowOff>
    </xdr:to>
    <xdr:cxnSp macro="">
      <xdr:nvCxnSpPr>
        <xdr:cNvPr id="408" name="直線コネクタ 407"/>
        <xdr:cNvCxnSpPr/>
      </xdr:nvCxnSpPr>
      <xdr:spPr>
        <a:xfrm>
          <a:off x="9639300" y="13510050"/>
          <a:ext cx="8382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123961</xdr:rowOff>
    </xdr:from>
    <xdr:to>
      <xdr:col>50</xdr:col>
      <xdr:colOff>114300</xdr:colOff>
      <xdr:row>78</xdr:row>
      <xdr:rowOff>136950</xdr:rowOff>
    </xdr:to>
    <xdr:cxnSp macro="">
      <xdr:nvCxnSpPr>
        <xdr:cNvPr id="411" name="直線コネクタ 410"/>
        <xdr:cNvCxnSpPr/>
      </xdr:nvCxnSpPr>
      <xdr:spPr>
        <a:xfrm>
          <a:off x="8750300" y="13497061"/>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123961</xdr:rowOff>
    </xdr:from>
    <xdr:to>
      <xdr:col>45</xdr:col>
      <xdr:colOff>177800</xdr:colOff>
      <xdr:row>78</xdr:row>
      <xdr:rowOff>131738</xdr:rowOff>
    </xdr:to>
    <xdr:cxnSp macro="">
      <xdr:nvCxnSpPr>
        <xdr:cNvPr id="414" name="直線コネクタ 413"/>
        <xdr:cNvCxnSpPr/>
      </xdr:nvCxnSpPr>
      <xdr:spPr>
        <a:xfrm flipV="1">
          <a:off x="7861300" y="13497061"/>
          <a:ext cx="8890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105459</xdr:rowOff>
    </xdr:from>
    <xdr:to>
      <xdr:col>46</xdr:col>
      <xdr:colOff>38100</xdr:colOff>
      <xdr:row>79</xdr:row>
      <xdr:rowOff>35609</xdr:rowOff>
    </xdr:to>
    <xdr:sp macro="" textlink="">
      <xdr:nvSpPr>
        <xdr:cNvPr id="415" name="フローチャート: 判断 414"/>
        <xdr:cNvSpPr/>
      </xdr:nvSpPr>
      <xdr:spPr>
        <a:xfrm>
          <a:off x="8699500" y="1347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26736</xdr:rowOff>
    </xdr:from>
    <xdr:ext cx="534377" cy="259045"/>
    <xdr:sp macro="" textlink="">
      <xdr:nvSpPr>
        <xdr:cNvPr id="416" name="テキスト ボックス 415"/>
        <xdr:cNvSpPr txBox="1"/>
      </xdr:nvSpPr>
      <xdr:spPr>
        <a:xfrm>
          <a:off x="8483111" y="135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125386</xdr:rowOff>
    </xdr:from>
    <xdr:to>
      <xdr:col>41</xdr:col>
      <xdr:colOff>50800</xdr:colOff>
      <xdr:row>78</xdr:row>
      <xdr:rowOff>131738</xdr:rowOff>
    </xdr:to>
    <xdr:cxnSp macro="">
      <xdr:nvCxnSpPr>
        <xdr:cNvPr id="417" name="直線コネクタ 416"/>
        <xdr:cNvCxnSpPr/>
      </xdr:nvCxnSpPr>
      <xdr:spPr>
        <a:xfrm>
          <a:off x="6972300" y="13498486"/>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98848</xdr:rowOff>
    </xdr:from>
    <xdr:to>
      <xdr:col>41</xdr:col>
      <xdr:colOff>101600</xdr:colOff>
      <xdr:row>79</xdr:row>
      <xdr:rowOff>28998</xdr:rowOff>
    </xdr:to>
    <xdr:sp macro="" textlink="">
      <xdr:nvSpPr>
        <xdr:cNvPr id="418" name="フローチャート: 判断 417"/>
        <xdr:cNvSpPr/>
      </xdr:nvSpPr>
      <xdr:spPr>
        <a:xfrm>
          <a:off x="7810500" y="1347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20125</xdr:rowOff>
    </xdr:from>
    <xdr:ext cx="534377" cy="259045"/>
    <xdr:sp macro="" textlink="">
      <xdr:nvSpPr>
        <xdr:cNvPr id="419" name="テキスト ボックス 418"/>
        <xdr:cNvSpPr txBox="1"/>
      </xdr:nvSpPr>
      <xdr:spPr>
        <a:xfrm>
          <a:off x="7594111" y="135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112255</xdr:rowOff>
    </xdr:from>
    <xdr:to>
      <xdr:col>36</xdr:col>
      <xdr:colOff>165100</xdr:colOff>
      <xdr:row>79</xdr:row>
      <xdr:rowOff>42405</xdr:rowOff>
    </xdr:to>
    <xdr:sp macro="" textlink="">
      <xdr:nvSpPr>
        <xdr:cNvPr id="420" name="フローチャート: 判断 419"/>
        <xdr:cNvSpPr/>
      </xdr:nvSpPr>
      <xdr:spPr>
        <a:xfrm>
          <a:off x="6921500" y="1348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33532</xdr:rowOff>
    </xdr:from>
    <xdr:ext cx="534377" cy="259045"/>
    <xdr:sp macro="" textlink="">
      <xdr:nvSpPr>
        <xdr:cNvPr id="421" name="テキスト ボックス 420"/>
        <xdr:cNvSpPr txBox="1"/>
      </xdr:nvSpPr>
      <xdr:spPr>
        <a:xfrm>
          <a:off x="6705111" y="135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94794</xdr:rowOff>
    </xdr:from>
    <xdr:to>
      <xdr:col>55</xdr:col>
      <xdr:colOff>50800</xdr:colOff>
      <xdr:row>79</xdr:row>
      <xdr:rowOff>24944</xdr:rowOff>
    </xdr:to>
    <xdr:sp macro="" textlink="">
      <xdr:nvSpPr>
        <xdr:cNvPr id="427" name="楕円 426"/>
        <xdr:cNvSpPr/>
      </xdr:nvSpPr>
      <xdr:spPr>
        <a:xfrm>
          <a:off x="10426700" y="134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28393</xdr:rowOff>
    </xdr:from>
    <xdr:ext cx="534377" cy="259045"/>
    <xdr:sp macro="" textlink="">
      <xdr:nvSpPr>
        <xdr:cNvPr id="428" name="商工費該当値テキスト"/>
        <xdr:cNvSpPr txBox="1"/>
      </xdr:nvSpPr>
      <xdr:spPr>
        <a:xfrm>
          <a:off x="10528300" y="13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86150</xdr:rowOff>
    </xdr:from>
    <xdr:to>
      <xdr:col>50</xdr:col>
      <xdr:colOff>165100</xdr:colOff>
      <xdr:row>79</xdr:row>
      <xdr:rowOff>16300</xdr:rowOff>
    </xdr:to>
    <xdr:sp macro="" textlink="">
      <xdr:nvSpPr>
        <xdr:cNvPr id="429" name="楕円 428"/>
        <xdr:cNvSpPr/>
      </xdr:nvSpPr>
      <xdr:spPr>
        <a:xfrm>
          <a:off x="9588500" y="134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32827</xdr:rowOff>
    </xdr:from>
    <xdr:ext cx="534377" cy="259045"/>
    <xdr:sp macro="" textlink="">
      <xdr:nvSpPr>
        <xdr:cNvPr id="430" name="テキスト ボックス 429"/>
        <xdr:cNvSpPr txBox="1"/>
      </xdr:nvSpPr>
      <xdr:spPr>
        <a:xfrm>
          <a:off x="9372111" y="132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73161</xdr:rowOff>
    </xdr:from>
    <xdr:to>
      <xdr:col>46</xdr:col>
      <xdr:colOff>38100</xdr:colOff>
      <xdr:row>79</xdr:row>
      <xdr:rowOff>3311</xdr:rowOff>
    </xdr:to>
    <xdr:sp macro="" textlink="">
      <xdr:nvSpPr>
        <xdr:cNvPr id="431" name="楕円 430"/>
        <xdr:cNvSpPr/>
      </xdr:nvSpPr>
      <xdr:spPr>
        <a:xfrm>
          <a:off x="8699500" y="134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19838</xdr:rowOff>
    </xdr:from>
    <xdr:ext cx="534377" cy="259045"/>
    <xdr:sp macro="" textlink="">
      <xdr:nvSpPr>
        <xdr:cNvPr id="432" name="テキスト ボックス 431"/>
        <xdr:cNvSpPr txBox="1"/>
      </xdr:nvSpPr>
      <xdr:spPr>
        <a:xfrm>
          <a:off x="8483111" y="1322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80938</xdr:rowOff>
    </xdr:from>
    <xdr:to>
      <xdr:col>41</xdr:col>
      <xdr:colOff>101600</xdr:colOff>
      <xdr:row>79</xdr:row>
      <xdr:rowOff>11088</xdr:rowOff>
    </xdr:to>
    <xdr:sp macro="" textlink="">
      <xdr:nvSpPr>
        <xdr:cNvPr id="433" name="楕円 432"/>
        <xdr:cNvSpPr/>
      </xdr:nvSpPr>
      <xdr:spPr>
        <a:xfrm>
          <a:off x="7810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27615</xdr:rowOff>
    </xdr:from>
    <xdr:ext cx="534377" cy="259045"/>
    <xdr:sp macro="" textlink="">
      <xdr:nvSpPr>
        <xdr:cNvPr id="434" name="テキスト ボックス 433"/>
        <xdr:cNvSpPr txBox="1"/>
      </xdr:nvSpPr>
      <xdr:spPr>
        <a:xfrm>
          <a:off x="7594111" y="132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74586</xdr:rowOff>
    </xdr:from>
    <xdr:to>
      <xdr:col>36</xdr:col>
      <xdr:colOff>165100</xdr:colOff>
      <xdr:row>79</xdr:row>
      <xdr:rowOff>4736</xdr:rowOff>
    </xdr:to>
    <xdr:sp macro="" textlink="">
      <xdr:nvSpPr>
        <xdr:cNvPr id="435" name="楕円 434"/>
        <xdr:cNvSpPr/>
      </xdr:nvSpPr>
      <xdr:spPr>
        <a:xfrm>
          <a:off x="6921500" y="134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21263</xdr:rowOff>
    </xdr:from>
    <xdr:ext cx="534377" cy="259045"/>
    <xdr:sp macro="" textlink="">
      <xdr:nvSpPr>
        <xdr:cNvPr id="436" name="テキスト ボックス 435"/>
        <xdr:cNvSpPr txBox="1"/>
      </xdr:nvSpPr>
      <xdr:spPr>
        <a:xfrm>
          <a:off x="6705111" y="132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131677</xdr:rowOff>
    </xdr:from>
    <xdr:to>
      <xdr:col>55</xdr:col>
      <xdr:colOff>0</xdr:colOff>
      <xdr:row>95</xdr:row>
      <xdr:rowOff>138339</xdr:rowOff>
    </xdr:to>
    <xdr:cxnSp macro="">
      <xdr:nvCxnSpPr>
        <xdr:cNvPr id="467" name="直線コネクタ 466"/>
        <xdr:cNvCxnSpPr/>
      </xdr:nvCxnSpPr>
      <xdr:spPr>
        <a:xfrm>
          <a:off x="9639300" y="16419427"/>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97121</xdr:rowOff>
    </xdr:from>
    <xdr:ext cx="534377" cy="259045"/>
    <xdr:sp macro="" textlink="">
      <xdr:nvSpPr>
        <xdr:cNvPr id="468" name="土木費平均値テキスト"/>
        <xdr:cNvSpPr txBox="1"/>
      </xdr:nvSpPr>
      <xdr:spPr>
        <a:xfrm>
          <a:off x="10528300" y="16384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26031</xdr:rowOff>
    </xdr:from>
    <xdr:to>
      <xdr:col>50</xdr:col>
      <xdr:colOff>114300</xdr:colOff>
      <xdr:row>95</xdr:row>
      <xdr:rowOff>131677</xdr:rowOff>
    </xdr:to>
    <xdr:cxnSp macro="">
      <xdr:nvCxnSpPr>
        <xdr:cNvPr id="470" name="直線コネクタ 469"/>
        <xdr:cNvCxnSpPr/>
      </xdr:nvCxnSpPr>
      <xdr:spPr>
        <a:xfrm>
          <a:off x="8750300" y="16313781"/>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2971</xdr:rowOff>
    </xdr:from>
    <xdr:ext cx="534377" cy="259045"/>
    <xdr:sp macro="" textlink="">
      <xdr:nvSpPr>
        <xdr:cNvPr id="472" name="テキスト ボックス 471"/>
        <xdr:cNvSpPr txBox="1"/>
      </xdr:nvSpPr>
      <xdr:spPr>
        <a:xfrm>
          <a:off x="9372111" y="16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26031</xdr:rowOff>
    </xdr:from>
    <xdr:to>
      <xdr:col>45</xdr:col>
      <xdr:colOff>177800</xdr:colOff>
      <xdr:row>95</xdr:row>
      <xdr:rowOff>75398</xdr:rowOff>
    </xdr:to>
    <xdr:cxnSp macro="">
      <xdr:nvCxnSpPr>
        <xdr:cNvPr id="473" name="直線コネクタ 472"/>
        <xdr:cNvCxnSpPr/>
      </xdr:nvCxnSpPr>
      <xdr:spPr>
        <a:xfrm flipV="1">
          <a:off x="7861300" y="16313781"/>
          <a:ext cx="889000" cy="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4" name="フローチャート: 判断 473"/>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92037</xdr:rowOff>
    </xdr:from>
    <xdr:ext cx="534377" cy="259045"/>
    <xdr:sp macro="" textlink="">
      <xdr:nvSpPr>
        <xdr:cNvPr id="475" name="テキスト ボックス 474"/>
        <xdr:cNvSpPr txBox="1"/>
      </xdr:nvSpPr>
      <xdr:spPr>
        <a:xfrm>
          <a:off x="8483111" y="165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75398</xdr:rowOff>
    </xdr:from>
    <xdr:to>
      <xdr:col>41</xdr:col>
      <xdr:colOff>50800</xdr:colOff>
      <xdr:row>96</xdr:row>
      <xdr:rowOff>119061</xdr:rowOff>
    </xdr:to>
    <xdr:cxnSp macro="">
      <xdr:nvCxnSpPr>
        <xdr:cNvPr id="476" name="直線コネクタ 475"/>
        <xdr:cNvCxnSpPr/>
      </xdr:nvCxnSpPr>
      <xdr:spPr>
        <a:xfrm flipV="1">
          <a:off x="6972300" y="16363148"/>
          <a:ext cx="8890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100842</xdr:rowOff>
    </xdr:from>
    <xdr:to>
      <xdr:col>41</xdr:col>
      <xdr:colOff>101600</xdr:colOff>
      <xdr:row>96</xdr:row>
      <xdr:rowOff>30992</xdr:rowOff>
    </xdr:to>
    <xdr:sp macro="" textlink="">
      <xdr:nvSpPr>
        <xdr:cNvPr id="477" name="フローチャート: 判断 476"/>
        <xdr:cNvSpPr/>
      </xdr:nvSpPr>
      <xdr:spPr>
        <a:xfrm>
          <a:off x="7810500" y="1638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22119</xdr:rowOff>
    </xdr:from>
    <xdr:ext cx="534377" cy="259045"/>
    <xdr:sp macro="" textlink="">
      <xdr:nvSpPr>
        <xdr:cNvPr id="478" name="テキスト ボックス 477"/>
        <xdr:cNvSpPr txBox="1"/>
      </xdr:nvSpPr>
      <xdr:spPr>
        <a:xfrm>
          <a:off x="7594111" y="1648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77012</xdr:rowOff>
    </xdr:from>
    <xdr:to>
      <xdr:col>36</xdr:col>
      <xdr:colOff>165100</xdr:colOff>
      <xdr:row>96</xdr:row>
      <xdr:rowOff>7162</xdr:rowOff>
    </xdr:to>
    <xdr:sp macro="" textlink="">
      <xdr:nvSpPr>
        <xdr:cNvPr id="479" name="フローチャート: 判断 478"/>
        <xdr:cNvSpPr/>
      </xdr:nvSpPr>
      <xdr:spPr>
        <a:xfrm>
          <a:off x="6921500" y="163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23689</xdr:rowOff>
    </xdr:from>
    <xdr:ext cx="534377" cy="259045"/>
    <xdr:sp macro="" textlink="">
      <xdr:nvSpPr>
        <xdr:cNvPr id="480" name="テキスト ボックス 479"/>
        <xdr:cNvSpPr txBox="1"/>
      </xdr:nvSpPr>
      <xdr:spPr>
        <a:xfrm>
          <a:off x="6705111" y="161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87539</xdr:rowOff>
    </xdr:from>
    <xdr:to>
      <xdr:col>55</xdr:col>
      <xdr:colOff>50800</xdr:colOff>
      <xdr:row>96</xdr:row>
      <xdr:rowOff>17689</xdr:rowOff>
    </xdr:to>
    <xdr:sp macro="" textlink="">
      <xdr:nvSpPr>
        <xdr:cNvPr id="486" name="楕円 485"/>
        <xdr:cNvSpPr/>
      </xdr:nvSpPr>
      <xdr:spPr>
        <a:xfrm>
          <a:off x="10426700" y="163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110416</xdr:rowOff>
    </xdr:from>
    <xdr:ext cx="534377" cy="259045"/>
    <xdr:sp macro="" textlink="">
      <xdr:nvSpPr>
        <xdr:cNvPr id="487" name="土木費該当値テキスト"/>
        <xdr:cNvSpPr txBox="1"/>
      </xdr:nvSpPr>
      <xdr:spPr>
        <a:xfrm>
          <a:off x="10528300" y="162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80877</xdr:rowOff>
    </xdr:from>
    <xdr:to>
      <xdr:col>50</xdr:col>
      <xdr:colOff>165100</xdr:colOff>
      <xdr:row>96</xdr:row>
      <xdr:rowOff>11027</xdr:rowOff>
    </xdr:to>
    <xdr:sp macro="" textlink="">
      <xdr:nvSpPr>
        <xdr:cNvPr id="488" name="楕円 487"/>
        <xdr:cNvSpPr/>
      </xdr:nvSpPr>
      <xdr:spPr>
        <a:xfrm>
          <a:off x="9588500" y="163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27554</xdr:rowOff>
    </xdr:from>
    <xdr:ext cx="534377" cy="259045"/>
    <xdr:sp macro="" textlink="">
      <xdr:nvSpPr>
        <xdr:cNvPr id="489" name="テキスト ボックス 488"/>
        <xdr:cNvSpPr txBox="1"/>
      </xdr:nvSpPr>
      <xdr:spPr>
        <a:xfrm>
          <a:off x="9372111" y="161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146681</xdr:rowOff>
    </xdr:from>
    <xdr:to>
      <xdr:col>46</xdr:col>
      <xdr:colOff>38100</xdr:colOff>
      <xdr:row>95</xdr:row>
      <xdr:rowOff>76831</xdr:rowOff>
    </xdr:to>
    <xdr:sp macro="" textlink="">
      <xdr:nvSpPr>
        <xdr:cNvPr id="490" name="楕円 489"/>
        <xdr:cNvSpPr/>
      </xdr:nvSpPr>
      <xdr:spPr>
        <a:xfrm>
          <a:off x="8699500" y="162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93358</xdr:rowOff>
    </xdr:from>
    <xdr:ext cx="534377" cy="259045"/>
    <xdr:sp macro="" textlink="">
      <xdr:nvSpPr>
        <xdr:cNvPr id="491" name="テキスト ボックス 490"/>
        <xdr:cNvSpPr txBox="1"/>
      </xdr:nvSpPr>
      <xdr:spPr>
        <a:xfrm>
          <a:off x="8483111" y="16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24598</xdr:rowOff>
    </xdr:from>
    <xdr:to>
      <xdr:col>41</xdr:col>
      <xdr:colOff>101600</xdr:colOff>
      <xdr:row>95</xdr:row>
      <xdr:rowOff>126198</xdr:rowOff>
    </xdr:to>
    <xdr:sp macro="" textlink="">
      <xdr:nvSpPr>
        <xdr:cNvPr id="492" name="楕円 491"/>
        <xdr:cNvSpPr/>
      </xdr:nvSpPr>
      <xdr:spPr>
        <a:xfrm>
          <a:off x="7810500" y="163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142725</xdr:rowOff>
    </xdr:from>
    <xdr:ext cx="534377" cy="259045"/>
    <xdr:sp macro="" textlink="">
      <xdr:nvSpPr>
        <xdr:cNvPr id="493" name="テキスト ボックス 492"/>
        <xdr:cNvSpPr txBox="1"/>
      </xdr:nvSpPr>
      <xdr:spPr>
        <a:xfrm>
          <a:off x="7594111" y="160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68261</xdr:rowOff>
    </xdr:from>
    <xdr:to>
      <xdr:col>36</xdr:col>
      <xdr:colOff>165100</xdr:colOff>
      <xdr:row>96</xdr:row>
      <xdr:rowOff>169861</xdr:rowOff>
    </xdr:to>
    <xdr:sp macro="" textlink="">
      <xdr:nvSpPr>
        <xdr:cNvPr id="494" name="楕円 493"/>
        <xdr:cNvSpPr/>
      </xdr:nvSpPr>
      <xdr:spPr>
        <a:xfrm>
          <a:off x="6921500" y="165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160988</xdr:rowOff>
    </xdr:from>
    <xdr:ext cx="534377" cy="259045"/>
    <xdr:sp macro="" textlink="">
      <xdr:nvSpPr>
        <xdr:cNvPr id="495" name="テキスト ボックス 494"/>
        <xdr:cNvSpPr txBox="1"/>
      </xdr:nvSpPr>
      <xdr:spPr>
        <a:xfrm>
          <a:off x="6705111" y="1662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27522</xdr:rowOff>
    </xdr:from>
    <xdr:to>
      <xdr:col>85</xdr:col>
      <xdr:colOff>127000</xdr:colOff>
      <xdr:row>38</xdr:row>
      <xdr:rowOff>33140</xdr:rowOff>
    </xdr:to>
    <xdr:cxnSp macro="">
      <xdr:nvCxnSpPr>
        <xdr:cNvPr id="527" name="直線コネクタ 526"/>
        <xdr:cNvCxnSpPr/>
      </xdr:nvCxnSpPr>
      <xdr:spPr>
        <a:xfrm>
          <a:off x="15481300" y="6542622"/>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44309</xdr:rowOff>
    </xdr:from>
    <xdr:to>
      <xdr:col>81</xdr:col>
      <xdr:colOff>50800</xdr:colOff>
      <xdr:row>38</xdr:row>
      <xdr:rowOff>27522</xdr:rowOff>
    </xdr:to>
    <xdr:cxnSp macro="">
      <xdr:nvCxnSpPr>
        <xdr:cNvPr id="530" name="直線コネクタ 529"/>
        <xdr:cNvCxnSpPr/>
      </xdr:nvCxnSpPr>
      <xdr:spPr>
        <a:xfrm>
          <a:off x="14592300" y="6387959"/>
          <a:ext cx="889000" cy="15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12109</xdr:rowOff>
    </xdr:from>
    <xdr:to>
      <xdr:col>76</xdr:col>
      <xdr:colOff>114300</xdr:colOff>
      <xdr:row>37</xdr:row>
      <xdr:rowOff>44309</xdr:rowOff>
    </xdr:to>
    <xdr:cxnSp macro="">
      <xdr:nvCxnSpPr>
        <xdr:cNvPr id="533" name="直線コネクタ 532"/>
        <xdr:cNvCxnSpPr/>
      </xdr:nvCxnSpPr>
      <xdr:spPr>
        <a:xfrm>
          <a:off x="13703300" y="5669959"/>
          <a:ext cx="889000" cy="7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13560</xdr:rowOff>
    </xdr:from>
    <xdr:to>
      <xdr:col>76</xdr:col>
      <xdr:colOff>165100</xdr:colOff>
      <xdr:row>36</xdr:row>
      <xdr:rowOff>115160</xdr:rowOff>
    </xdr:to>
    <xdr:sp macro="" textlink="">
      <xdr:nvSpPr>
        <xdr:cNvPr id="534" name="フローチャート: 判断 533"/>
        <xdr:cNvSpPr/>
      </xdr:nvSpPr>
      <xdr:spPr>
        <a:xfrm>
          <a:off x="14541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131687</xdr:rowOff>
    </xdr:from>
    <xdr:ext cx="534377" cy="259045"/>
    <xdr:sp macro="" textlink="">
      <xdr:nvSpPr>
        <xdr:cNvPr id="535" name="テキスト ボックス 534"/>
        <xdr:cNvSpPr txBox="1"/>
      </xdr:nvSpPr>
      <xdr:spPr>
        <a:xfrm>
          <a:off x="14325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12109</xdr:rowOff>
    </xdr:from>
    <xdr:to>
      <xdr:col>71</xdr:col>
      <xdr:colOff>177800</xdr:colOff>
      <xdr:row>37</xdr:row>
      <xdr:rowOff>165989</xdr:rowOff>
    </xdr:to>
    <xdr:cxnSp macro="">
      <xdr:nvCxnSpPr>
        <xdr:cNvPr id="536" name="直線コネクタ 535"/>
        <xdr:cNvCxnSpPr/>
      </xdr:nvCxnSpPr>
      <xdr:spPr>
        <a:xfrm flipV="1">
          <a:off x="12814300" y="5669959"/>
          <a:ext cx="889000" cy="8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164632</xdr:rowOff>
    </xdr:from>
    <xdr:to>
      <xdr:col>72</xdr:col>
      <xdr:colOff>38100</xdr:colOff>
      <xdr:row>37</xdr:row>
      <xdr:rowOff>94782</xdr:rowOff>
    </xdr:to>
    <xdr:sp macro="" textlink="">
      <xdr:nvSpPr>
        <xdr:cNvPr id="537" name="フローチャート: 判断 536"/>
        <xdr:cNvSpPr/>
      </xdr:nvSpPr>
      <xdr:spPr>
        <a:xfrm>
          <a:off x="13652500" y="633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85909</xdr:rowOff>
    </xdr:from>
    <xdr:ext cx="534377" cy="259045"/>
    <xdr:sp macro="" textlink="">
      <xdr:nvSpPr>
        <xdr:cNvPr id="538" name="テキスト ボックス 537"/>
        <xdr:cNvSpPr txBox="1"/>
      </xdr:nvSpPr>
      <xdr:spPr>
        <a:xfrm>
          <a:off x="13436111" y="64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29137</xdr:rowOff>
    </xdr:from>
    <xdr:to>
      <xdr:col>67</xdr:col>
      <xdr:colOff>101600</xdr:colOff>
      <xdr:row>37</xdr:row>
      <xdr:rowOff>130737</xdr:rowOff>
    </xdr:to>
    <xdr:sp macro="" textlink="">
      <xdr:nvSpPr>
        <xdr:cNvPr id="539" name="フローチャート: 判断 538"/>
        <xdr:cNvSpPr/>
      </xdr:nvSpPr>
      <xdr:spPr>
        <a:xfrm>
          <a:off x="12763500" y="63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147264</xdr:rowOff>
    </xdr:from>
    <xdr:ext cx="534377" cy="259045"/>
    <xdr:sp macro="" textlink="">
      <xdr:nvSpPr>
        <xdr:cNvPr id="540" name="テキスト ボックス 539"/>
        <xdr:cNvSpPr txBox="1"/>
      </xdr:nvSpPr>
      <xdr:spPr>
        <a:xfrm>
          <a:off x="12547111" y="61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153790</xdr:rowOff>
    </xdr:from>
    <xdr:to>
      <xdr:col>85</xdr:col>
      <xdr:colOff>177800</xdr:colOff>
      <xdr:row>38</xdr:row>
      <xdr:rowOff>83940</xdr:rowOff>
    </xdr:to>
    <xdr:sp macro="" textlink="">
      <xdr:nvSpPr>
        <xdr:cNvPr id="546" name="楕円 545"/>
        <xdr:cNvSpPr/>
      </xdr:nvSpPr>
      <xdr:spPr>
        <a:xfrm>
          <a:off x="16268700" y="64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68717</xdr:rowOff>
    </xdr:from>
    <xdr:ext cx="534377" cy="259045"/>
    <xdr:sp macro="" textlink="">
      <xdr:nvSpPr>
        <xdr:cNvPr id="547" name="消防費該当値テキスト"/>
        <xdr:cNvSpPr txBox="1"/>
      </xdr:nvSpPr>
      <xdr:spPr>
        <a:xfrm>
          <a:off x="16370300" y="6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148173</xdr:rowOff>
    </xdr:from>
    <xdr:to>
      <xdr:col>81</xdr:col>
      <xdr:colOff>101600</xdr:colOff>
      <xdr:row>38</xdr:row>
      <xdr:rowOff>78322</xdr:rowOff>
    </xdr:to>
    <xdr:sp macro="" textlink="">
      <xdr:nvSpPr>
        <xdr:cNvPr id="548" name="楕円 547"/>
        <xdr:cNvSpPr/>
      </xdr:nvSpPr>
      <xdr:spPr>
        <a:xfrm>
          <a:off x="15430500" y="6491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69449</xdr:rowOff>
    </xdr:from>
    <xdr:ext cx="534377" cy="259045"/>
    <xdr:sp macro="" textlink="">
      <xdr:nvSpPr>
        <xdr:cNvPr id="549" name="テキスト ボックス 548"/>
        <xdr:cNvSpPr txBox="1"/>
      </xdr:nvSpPr>
      <xdr:spPr>
        <a:xfrm>
          <a:off x="15214111" y="65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164959</xdr:rowOff>
    </xdr:from>
    <xdr:to>
      <xdr:col>76</xdr:col>
      <xdr:colOff>165100</xdr:colOff>
      <xdr:row>37</xdr:row>
      <xdr:rowOff>95109</xdr:rowOff>
    </xdr:to>
    <xdr:sp macro="" textlink="">
      <xdr:nvSpPr>
        <xdr:cNvPr id="550" name="楕円 549"/>
        <xdr:cNvSpPr/>
      </xdr:nvSpPr>
      <xdr:spPr>
        <a:xfrm>
          <a:off x="14541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86236</xdr:rowOff>
    </xdr:from>
    <xdr:ext cx="534377" cy="259045"/>
    <xdr:sp macro="" textlink="">
      <xdr:nvSpPr>
        <xdr:cNvPr id="551" name="テキスト ボックス 550"/>
        <xdr:cNvSpPr txBox="1"/>
      </xdr:nvSpPr>
      <xdr:spPr>
        <a:xfrm>
          <a:off x="14325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132759</xdr:rowOff>
    </xdr:from>
    <xdr:to>
      <xdr:col>72</xdr:col>
      <xdr:colOff>38100</xdr:colOff>
      <xdr:row>33</xdr:row>
      <xdr:rowOff>62909</xdr:rowOff>
    </xdr:to>
    <xdr:sp macro="" textlink="">
      <xdr:nvSpPr>
        <xdr:cNvPr id="552" name="楕円 551"/>
        <xdr:cNvSpPr/>
      </xdr:nvSpPr>
      <xdr:spPr>
        <a:xfrm>
          <a:off x="13652500" y="56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79436</xdr:rowOff>
    </xdr:from>
    <xdr:ext cx="534377" cy="259045"/>
    <xdr:sp macro="" textlink="">
      <xdr:nvSpPr>
        <xdr:cNvPr id="553" name="テキスト ボックス 552"/>
        <xdr:cNvSpPr txBox="1"/>
      </xdr:nvSpPr>
      <xdr:spPr>
        <a:xfrm>
          <a:off x="13436111" y="53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54" name="楕円 553"/>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36466</xdr:rowOff>
    </xdr:from>
    <xdr:ext cx="534377" cy="259045"/>
    <xdr:sp macro="" textlink="">
      <xdr:nvSpPr>
        <xdr:cNvPr id="555" name="テキスト ボックス 554"/>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51359</xdr:rowOff>
    </xdr:from>
    <xdr:to>
      <xdr:col>85</xdr:col>
      <xdr:colOff>127000</xdr:colOff>
      <xdr:row>57</xdr:row>
      <xdr:rowOff>79261</xdr:rowOff>
    </xdr:to>
    <xdr:cxnSp macro="">
      <xdr:nvCxnSpPr>
        <xdr:cNvPr id="585" name="直線コネクタ 584"/>
        <xdr:cNvCxnSpPr/>
      </xdr:nvCxnSpPr>
      <xdr:spPr>
        <a:xfrm flipV="1">
          <a:off x="15481300" y="9824009"/>
          <a:ext cx="8382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52400</xdr:rowOff>
    </xdr:from>
    <xdr:to>
      <xdr:col>81</xdr:col>
      <xdr:colOff>50800</xdr:colOff>
      <xdr:row>57</xdr:row>
      <xdr:rowOff>79261</xdr:rowOff>
    </xdr:to>
    <xdr:cxnSp macro="">
      <xdr:nvCxnSpPr>
        <xdr:cNvPr id="588" name="直線コネクタ 587"/>
        <xdr:cNvCxnSpPr/>
      </xdr:nvCxnSpPr>
      <xdr:spPr>
        <a:xfrm>
          <a:off x="14592300" y="982505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69672</xdr:rowOff>
    </xdr:from>
    <xdr:to>
      <xdr:col>76</xdr:col>
      <xdr:colOff>114300</xdr:colOff>
      <xdr:row>57</xdr:row>
      <xdr:rowOff>52400</xdr:rowOff>
    </xdr:to>
    <xdr:cxnSp macro="">
      <xdr:nvCxnSpPr>
        <xdr:cNvPr id="591" name="直線コネクタ 590"/>
        <xdr:cNvCxnSpPr/>
      </xdr:nvCxnSpPr>
      <xdr:spPr>
        <a:xfrm>
          <a:off x="13703300" y="9499422"/>
          <a:ext cx="889000" cy="3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133439</xdr:rowOff>
    </xdr:from>
    <xdr:to>
      <xdr:col>76</xdr:col>
      <xdr:colOff>165100</xdr:colOff>
      <xdr:row>57</xdr:row>
      <xdr:rowOff>63589</xdr:rowOff>
    </xdr:to>
    <xdr:sp macro="" textlink="">
      <xdr:nvSpPr>
        <xdr:cNvPr id="592" name="フローチャート: 判断 591"/>
        <xdr:cNvSpPr/>
      </xdr:nvSpPr>
      <xdr:spPr>
        <a:xfrm>
          <a:off x="14541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80116</xdr:rowOff>
    </xdr:from>
    <xdr:ext cx="534377" cy="259045"/>
    <xdr:sp macro="" textlink="">
      <xdr:nvSpPr>
        <xdr:cNvPr id="593" name="テキスト ボックス 592"/>
        <xdr:cNvSpPr txBox="1"/>
      </xdr:nvSpPr>
      <xdr:spPr>
        <a:xfrm>
          <a:off x="14325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69672</xdr:rowOff>
    </xdr:from>
    <xdr:to>
      <xdr:col>71</xdr:col>
      <xdr:colOff>177800</xdr:colOff>
      <xdr:row>57</xdr:row>
      <xdr:rowOff>20828</xdr:rowOff>
    </xdr:to>
    <xdr:cxnSp macro="">
      <xdr:nvCxnSpPr>
        <xdr:cNvPr id="594" name="直線コネクタ 593"/>
        <xdr:cNvCxnSpPr/>
      </xdr:nvCxnSpPr>
      <xdr:spPr>
        <a:xfrm flipV="1">
          <a:off x="12814300" y="9499422"/>
          <a:ext cx="889000" cy="29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95" name="フローチャート: 判断 594"/>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70959</xdr:rowOff>
    </xdr:from>
    <xdr:ext cx="534377" cy="259045"/>
    <xdr:sp macro="" textlink="">
      <xdr:nvSpPr>
        <xdr:cNvPr id="596" name="テキスト ボックス 595"/>
        <xdr:cNvSpPr txBox="1"/>
      </xdr:nvSpPr>
      <xdr:spPr>
        <a:xfrm>
          <a:off x="13436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97" name="フローチャート: 判断 596"/>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98" name="テキスト ボックス 597"/>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559</xdr:rowOff>
    </xdr:from>
    <xdr:to>
      <xdr:col>85</xdr:col>
      <xdr:colOff>177800</xdr:colOff>
      <xdr:row>57</xdr:row>
      <xdr:rowOff>102159</xdr:rowOff>
    </xdr:to>
    <xdr:sp macro="" textlink="">
      <xdr:nvSpPr>
        <xdr:cNvPr id="604" name="楕円 603"/>
        <xdr:cNvSpPr/>
      </xdr:nvSpPr>
      <xdr:spPr>
        <a:xfrm>
          <a:off x="16268700" y="97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150436</xdr:rowOff>
    </xdr:from>
    <xdr:ext cx="534377" cy="259045"/>
    <xdr:sp macro="" textlink="">
      <xdr:nvSpPr>
        <xdr:cNvPr id="605" name="教育費該当値テキスト"/>
        <xdr:cNvSpPr txBox="1"/>
      </xdr:nvSpPr>
      <xdr:spPr>
        <a:xfrm>
          <a:off x="16370300" y="97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28461</xdr:rowOff>
    </xdr:from>
    <xdr:to>
      <xdr:col>81</xdr:col>
      <xdr:colOff>101600</xdr:colOff>
      <xdr:row>57</xdr:row>
      <xdr:rowOff>130061</xdr:rowOff>
    </xdr:to>
    <xdr:sp macro="" textlink="">
      <xdr:nvSpPr>
        <xdr:cNvPr id="606" name="楕円 605"/>
        <xdr:cNvSpPr/>
      </xdr:nvSpPr>
      <xdr:spPr>
        <a:xfrm>
          <a:off x="15430500" y="9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121188</xdr:rowOff>
    </xdr:from>
    <xdr:ext cx="534377" cy="259045"/>
    <xdr:sp macro="" textlink="">
      <xdr:nvSpPr>
        <xdr:cNvPr id="607" name="テキスト ボックス 606"/>
        <xdr:cNvSpPr txBox="1"/>
      </xdr:nvSpPr>
      <xdr:spPr>
        <a:xfrm>
          <a:off x="15214111" y="98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1600</xdr:rowOff>
    </xdr:from>
    <xdr:to>
      <xdr:col>76</xdr:col>
      <xdr:colOff>165100</xdr:colOff>
      <xdr:row>57</xdr:row>
      <xdr:rowOff>103200</xdr:rowOff>
    </xdr:to>
    <xdr:sp macro="" textlink="">
      <xdr:nvSpPr>
        <xdr:cNvPr id="608" name="楕円 607"/>
        <xdr:cNvSpPr/>
      </xdr:nvSpPr>
      <xdr:spPr>
        <a:xfrm>
          <a:off x="14541500" y="97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94327</xdr:rowOff>
    </xdr:from>
    <xdr:ext cx="534377" cy="259045"/>
    <xdr:sp macro="" textlink="">
      <xdr:nvSpPr>
        <xdr:cNvPr id="609" name="テキスト ボックス 608"/>
        <xdr:cNvSpPr txBox="1"/>
      </xdr:nvSpPr>
      <xdr:spPr>
        <a:xfrm>
          <a:off x="14325111" y="98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18872</xdr:rowOff>
    </xdr:from>
    <xdr:to>
      <xdr:col>72</xdr:col>
      <xdr:colOff>38100</xdr:colOff>
      <xdr:row>55</xdr:row>
      <xdr:rowOff>120472</xdr:rowOff>
    </xdr:to>
    <xdr:sp macro="" textlink="">
      <xdr:nvSpPr>
        <xdr:cNvPr id="610" name="楕円 609"/>
        <xdr:cNvSpPr/>
      </xdr:nvSpPr>
      <xdr:spPr>
        <a:xfrm>
          <a:off x="13652500" y="94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136999</xdr:rowOff>
    </xdr:from>
    <xdr:ext cx="534377" cy="259045"/>
    <xdr:sp macro="" textlink="">
      <xdr:nvSpPr>
        <xdr:cNvPr id="611" name="テキスト ボックス 610"/>
        <xdr:cNvSpPr txBox="1"/>
      </xdr:nvSpPr>
      <xdr:spPr>
        <a:xfrm>
          <a:off x="13436111" y="92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141478</xdr:rowOff>
    </xdr:from>
    <xdr:to>
      <xdr:col>67</xdr:col>
      <xdr:colOff>101600</xdr:colOff>
      <xdr:row>57</xdr:row>
      <xdr:rowOff>71628</xdr:rowOff>
    </xdr:to>
    <xdr:sp macro="" textlink="">
      <xdr:nvSpPr>
        <xdr:cNvPr id="612" name="楕円 611"/>
        <xdr:cNvSpPr/>
      </xdr:nvSpPr>
      <xdr:spPr>
        <a:xfrm>
          <a:off x="12763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88155</xdr:rowOff>
    </xdr:from>
    <xdr:ext cx="534377" cy="259045"/>
    <xdr:sp macro="" textlink="">
      <xdr:nvSpPr>
        <xdr:cNvPr id="613" name="テキスト ボックス 612"/>
        <xdr:cNvSpPr txBox="1"/>
      </xdr:nvSpPr>
      <xdr:spPr>
        <a:xfrm>
          <a:off x="12547111" y="95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44" name="直線コネクタ 643"/>
        <xdr:cNvCxnSpPr/>
      </xdr:nvCxnSpPr>
      <xdr:spPr>
        <a:xfrm>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98737</xdr:rowOff>
    </xdr:from>
    <xdr:to>
      <xdr:col>81</xdr:col>
      <xdr:colOff>50800</xdr:colOff>
      <xdr:row>79</xdr:row>
      <xdr:rowOff>98847</xdr:rowOff>
    </xdr:to>
    <xdr:cxnSp macro="">
      <xdr:nvCxnSpPr>
        <xdr:cNvPr id="647" name="直線コネクタ 646"/>
        <xdr:cNvCxnSpPr/>
      </xdr:nvCxnSpPr>
      <xdr:spPr>
        <a:xfrm>
          <a:off x="14592300" y="1364328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96909</xdr:rowOff>
    </xdr:from>
    <xdr:to>
      <xdr:col>76</xdr:col>
      <xdr:colOff>114300</xdr:colOff>
      <xdr:row>79</xdr:row>
      <xdr:rowOff>98737</xdr:rowOff>
    </xdr:to>
    <xdr:cxnSp macro="">
      <xdr:nvCxnSpPr>
        <xdr:cNvPr id="650" name="直線コネクタ 649"/>
        <xdr:cNvCxnSpPr/>
      </xdr:nvCxnSpPr>
      <xdr:spPr>
        <a:xfrm>
          <a:off x="13703300" y="1364145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12950</xdr:rowOff>
    </xdr:from>
    <xdr:to>
      <xdr:col>76</xdr:col>
      <xdr:colOff>165100</xdr:colOff>
      <xdr:row>79</xdr:row>
      <xdr:rowOff>114550</xdr:rowOff>
    </xdr:to>
    <xdr:sp macro="" textlink="">
      <xdr:nvSpPr>
        <xdr:cNvPr id="651" name="フローチャート: 判断 650"/>
        <xdr:cNvSpPr/>
      </xdr:nvSpPr>
      <xdr:spPr>
        <a:xfrm>
          <a:off x="14541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131077</xdr:rowOff>
    </xdr:from>
    <xdr:ext cx="469744" cy="259045"/>
    <xdr:sp macro="" textlink="">
      <xdr:nvSpPr>
        <xdr:cNvPr id="652" name="テキスト ボックス 651"/>
        <xdr:cNvSpPr txBox="1"/>
      </xdr:nvSpPr>
      <xdr:spPr>
        <a:xfrm>
          <a:off x="14357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92337</xdr:rowOff>
    </xdr:from>
    <xdr:to>
      <xdr:col>71</xdr:col>
      <xdr:colOff>177800</xdr:colOff>
      <xdr:row>79</xdr:row>
      <xdr:rowOff>96909</xdr:rowOff>
    </xdr:to>
    <xdr:cxnSp macro="">
      <xdr:nvCxnSpPr>
        <xdr:cNvPr id="653" name="直線コネクタ 652"/>
        <xdr:cNvCxnSpPr/>
      </xdr:nvCxnSpPr>
      <xdr:spPr>
        <a:xfrm>
          <a:off x="12814300" y="136368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54" name="フローチャート: 判断 653"/>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55" name="テキスト ボックス 654"/>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56" name="フローチャート: 判断 655"/>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57" name="テキスト ボックス 656"/>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48047</xdr:rowOff>
    </xdr:from>
    <xdr:to>
      <xdr:col>81</xdr:col>
      <xdr:colOff>101600</xdr:colOff>
      <xdr:row>79</xdr:row>
      <xdr:rowOff>149647</xdr:rowOff>
    </xdr:to>
    <xdr:sp macro="" textlink="">
      <xdr:nvSpPr>
        <xdr:cNvPr id="665" name="楕円 664"/>
        <xdr:cNvSpPr/>
      </xdr:nvSpPr>
      <xdr:spPr>
        <a:xfrm>
          <a:off x="15430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140774</xdr:rowOff>
    </xdr:from>
    <xdr:ext cx="249299" cy="259045"/>
    <xdr:sp macro="" textlink="">
      <xdr:nvSpPr>
        <xdr:cNvPr id="666" name="テキスト ボックス 665"/>
        <xdr:cNvSpPr txBox="1"/>
      </xdr:nvSpPr>
      <xdr:spPr>
        <a:xfrm>
          <a:off x="15356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47937</xdr:rowOff>
    </xdr:from>
    <xdr:to>
      <xdr:col>76</xdr:col>
      <xdr:colOff>165100</xdr:colOff>
      <xdr:row>79</xdr:row>
      <xdr:rowOff>149537</xdr:rowOff>
    </xdr:to>
    <xdr:sp macro="" textlink="">
      <xdr:nvSpPr>
        <xdr:cNvPr id="667" name="楕円 666"/>
        <xdr:cNvSpPr/>
      </xdr:nvSpPr>
      <xdr:spPr>
        <a:xfrm>
          <a:off x="14541500" y="135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140664</xdr:rowOff>
    </xdr:from>
    <xdr:ext cx="313932" cy="259045"/>
    <xdr:sp macro="" textlink="">
      <xdr:nvSpPr>
        <xdr:cNvPr id="668" name="テキスト ボックス 667"/>
        <xdr:cNvSpPr txBox="1"/>
      </xdr:nvSpPr>
      <xdr:spPr>
        <a:xfrm>
          <a:off x="14435333" y="13685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46109</xdr:rowOff>
    </xdr:from>
    <xdr:to>
      <xdr:col>72</xdr:col>
      <xdr:colOff>38100</xdr:colOff>
      <xdr:row>79</xdr:row>
      <xdr:rowOff>147709</xdr:rowOff>
    </xdr:to>
    <xdr:sp macro="" textlink="">
      <xdr:nvSpPr>
        <xdr:cNvPr id="669" name="楕円 668"/>
        <xdr:cNvSpPr/>
      </xdr:nvSpPr>
      <xdr:spPr>
        <a:xfrm>
          <a:off x="13652500" y="135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138836</xdr:rowOff>
    </xdr:from>
    <xdr:ext cx="378565" cy="259045"/>
    <xdr:sp macro="" textlink="">
      <xdr:nvSpPr>
        <xdr:cNvPr id="670" name="テキスト ボックス 669"/>
        <xdr:cNvSpPr txBox="1"/>
      </xdr:nvSpPr>
      <xdr:spPr>
        <a:xfrm>
          <a:off x="13514017" y="13683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41537</xdr:rowOff>
    </xdr:from>
    <xdr:to>
      <xdr:col>67</xdr:col>
      <xdr:colOff>101600</xdr:colOff>
      <xdr:row>79</xdr:row>
      <xdr:rowOff>143137</xdr:rowOff>
    </xdr:to>
    <xdr:sp macro="" textlink="">
      <xdr:nvSpPr>
        <xdr:cNvPr id="671" name="楕円 670"/>
        <xdr:cNvSpPr/>
      </xdr:nvSpPr>
      <xdr:spPr>
        <a:xfrm>
          <a:off x="12763500" y="13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134264</xdr:rowOff>
    </xdr:from>
    <xdr:ext cx="378565" cy="259045"/>
    <xdr:sp macro="" textlink="">
      <xdr:nvSpPr>
        <xdr:cNvPr id="672" name="テキスト ボックス 671"/>
        <xdr:cNvSpPr txBox="1"/>
      </xdr:nvSpPr>
      <xdr:spPr>
        <a:xfrm>
          <a:off x="12625017" y="13678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103070</xdr:rowOff>
    </xdr:from>
    <xdr:to>
      <xdr:col>85</xdr:col>
      <xdr:colOff>127000</xdr:colOff>
      <xdr:row>97</xdr:row>
      <xdr:rowOff>124296</xdr:rowOff>
    </xdr:to>
    <xdr:cxnSp macro="">
      <xdr:nvCxnSpPr>
        <xdr:cNvPr id="703" name="直線コネクタ 702"/>
        <xdr:cNvCxnSpPr/>
      </xdr:nvCxnSpPr>
      <xdr:spPr>
        <a:xfrm>
          <a:off x="15481300" y="16733720"/>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101687</xdr:rowOff>
    </xdr:from>
    <xdr:to>
      <xdr:col>81</xdr:col>
      <xdr:colOff>50800</xdr:colOff>
      <xdr:row>97</xdr:row>
      <xdr:rowOff>103070</xdr:rowOff>
    </xdr:to>
    <xdr:cxnSp macro="">
      <xdr:nvCxnSpPr>
        <xdr:cNvPr id="706" name="直線コネクタ 705"/>
        <xdr:cNvCxnSpPr/>
      </xdr:nvCxnSpPr>
      <xdr:spPr>
        <a:xfrm>
          <a:off x="14592300" y="1673233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55761</xdr:rowOff>
    </xdr:from>
    <xdr:to>
      <xdr:col>76</xdr:col>
      <xdr:colOff>114300</xdr:colOff>
      <xdr:row>97</xdr:row>
      <xdr:rowOff>101687</xdr:rowOff>
    </xdr:to>
    <xdr:cxnSp macro="">
      <xdr:nvCxnSpPr>
        <xdr:cNvPr id="709" name="直線コネクタ 708"/>
        <xdr:cNvCxnSpPr/>
      </xdr:nvCxnSpPr>
      <xdr:spPr>
        <a:xfrm>
          <a:off x="13703300" y="16686411"/>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498</xdr:rowOff>
    </xdr:from>
    <xdr:to>
      <xdr:col>76</xdr:col>
      <xdr:colOff>165100</xdr:colOff>
      <xdr:row>96</xdr:row>
      <xdr:rowOff>102098</xdr:rowOff>
    </xdr:to>
    <xdr:sp macro="" textlink="">
      <xdr:nvSpPr>
        <xdr:cNvPr id="710" name="フローチャート: 判断 709"/>
        <xdr:cNvSpPr/>
      </xdr:nvSpPr>
      <xdr:spPr>
        <a:xfrm>
          <a:off x="145415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118625</xdr:rowOff>
    </xdr:from>
    <xdr:ext cx="534377" cy="259045"/>
    <xdr:sp macro="" textlink="">
      <xdr:nvSpPr>
        <xdr:cNvPr id="711" name="テキスト ボックス 710"/>
        <xdr:cNvSpPr txBox="1"/>
      </xdr:nvSpPr>
      <xdr:spPr>
        <a:xfrm>
          <a:off x="14325111" y="162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33117</xdr:rowOff>
    </xdr:from>
    <xdr:to>
      <xdr:col>71</xdr:col>
      <xdr:colOff>177800</xdr:colOff>
      <xdr:row>97</xdr:row>
      <xdr:rowOff>55761</xdr:rowOff>
    </xdr:to>
    <xdr:cxnSp macro="">
      <xdr:nvCxnSpPr>
        <xdr:cNvPr id="712" name="直線コネクタ 711"/>
        <xdr:cNvCxnSpPr/>
      </xdr:nvCxnSpPr>
      <xdr:spPr>
        <a:xfrm>
          <a:off x="12814300" y="16663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29953</xdr:rowOff>
    </xdr:from>
    <xdr:to>
      <xdr:col>72</xdr:col>
      <xdr:colOff>38100</xdr:colOff>
      <xdr:row>96</xdr:row>
      <xdr:rowOff>131553</xdr:rowOff>
    </xdr:to>
    <xdr:sp macro="" textlink="">
      <xdr:nvSpPr>
        <xdr:cNvPr id="713" name="フローチャート: 判断 712"/>
        <xdr:cNvSpPr/>
      </xdr:nvSpPr>
      <xdr:spPr>
        <a:xfrm>
          <a:off x="13652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148080</xdr:rowOff>
    </xdr:from>
    <xdr:ext cx="534377" cy="259045"/>
    <xdr:sp macro="" textlink="">
      <xdr:nvSpPr>
        <xdr:cNvPr id="714" name="テキスト ボックス 713"/>
        <xdr:cNvSpPr txBox="1"/>
      </xdr:nvSpPr>
      <xdr:spPr>
        <a:xfrm>
          <a:off x="13436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11219</xdr:rowOff>
    </xdr:from>
    <xdr:to>
      <xdr:col>67</xdr:col>
      <xdr:colOff>101600</xdr:colOff>
      <xdr:row>96</xdr:row>
      <xdr:rowOff>112819</xdr:rowOff>
    </xdr:to>
    <xdr:sp macro="" textlink="">
      <xdr:nvSpPr>
        <xdr:cNvPr id="715" name="フローチャート: 判断 714"/>
        <xdr:cNvSpPr/>
      </xdr:nvSpPr>
      <xdr:spPr>
        <a:xfrm>
          <a:off x="12763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129346</xdr:rowOff>
    </xdr:from>
    <xdr:ext cx="534377" cy="259045"/>
    <xdr:sp macro="" textlink="">
      <xdr:nvSpPr>
        <xdr:cNvPr id="716" name="テキスト ボックス 715"/>
        <xdr:cNvSpPr txBox="1"/>
      </xdr:nvSpPr>
      <xdr:spPr>
        <a:xfrm>
          <a:off x="12547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73496</xdr:rowOff>
    </xdr:from>
    <xdr:to>
      <xdr:col>85</xdr:col>
      <xdr:colOff>177800</xdr:colOff>
      <xdr:row>98</xdr:row>
      <xdr:rowOff>3646</xdr:rowOff>
    </xdr:to>
    <xdr:sp macro="" textlink="">
      <xdr:nvSpPr>
        <xdr:cNvPr id="722" name="楕円 721"/>
        <xdr:cNvSpPr/>
      </xdr:nvSpPr>
      <xdr:spPr>
        <a:xfrm>
          <a:off x="16268700" y="16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159873</xdr:rowOff>
    </xdr:from>
    <xdr:ext cx="534377" cy="259045"/>
    <xdr:sp macro="" textlink="">
      <xdr:nvSpPr>
        <xdr:cNvPr id="723" name="公債費該当値テキスト"/>
        <xdr:cNvSpPr txBox="1"/>
      </xdr:nvSpPr>
      <xdr:spPr>
        <a:xfrm>
          <a:off x="16370300" y="166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52270</xdr:rowOff>
    </xdr:from>
    <xdr:to>
      <xdr:col>81</xdr:col>
      <xdr:colOff>101600</xdr:colOff>
      <xdr:row>97</xdr:row>
      <xdr:rowOff>153870</xdr:rowOff>
    </xdr:to>
    <xdr:sp macro="" textlink="">
      <xdr:nvSpPr>
        <xdr:cNvPr id="724" name="楕円 723"/>
        <xdr:cNvSpPr/>
      </xdr:nvSpPr>
      <xdr:spPr>
        <a:xfrm>
          <a:off x="15430500" y="166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144997</xdr:rowOff>
    </xdr:from>
    <xdr:ext cx="534377" cy="259045"/>
    <xdr:sp macro="" textlink="">
      <xdr:nvSpPr>
        <xdr:cNvPr id="725" name="テキスト ボックス 724"/>
        <xdr:cNvSpPr txBox="1"/>
      </xdr:nvSpPr>
      <xdr:spPr>
        <a:xfrm>
          <a:off x="15214111" y="1677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50887</xdr:rowOff>
    </xdr:from>
    <xdr:to>
      <xdr:col>76</xdr:col>
      <xdr:colOff>165100</xdr:colOff>
      <xdr:row>97</xdr:row>
      <xdr:rowOff>152487</xdr:rowOff>
    </xdr:to>
    <xdr:sp macro="" textlink="">
      <xdr:nvSpPr>
        <xdr:cNvPr id="726" name="楕円 725"/>
        <xdr:cNvSpPr/>
      </xdr:nvSpPr>
      <xdr:spPr>
        <a:xfrm>
          <a:off x="145415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143614</xdr:rowOff>
    </xdr:from>
    <xdr:ext cx="534377" cy="259045"/>
    <xdr:sp macro="" textlink="">
      <xdr:nvSpPr>
        <xdr:cNvPr id="727" name="テキスト ボックス 726"/>
        <xdr:cNvSpPr txBox="1"/>
      </xdr:nvSpPr>
      <xdr:spPr>
        <a:xfrm>
          <a:off x="14325111" y="1677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4961</xdr:rowOff>
    </xdr:from>
    <xdr:to>
      <xdr:col>72</xdr:col>
      <xdr:colOff>38100</xdr:colOff>
      <xdr:row>97</xdr:row>
      <xdr:rowOff>106561</xdr:rowOff>
    </xdr:to>
    <xdr:sp macro="" textlink="">
      <xdr:nvSpPr>
        <xdr:cNvPr id="728" name="楕円 727"/>
        <xdr:cNvSpPr/>
      </xdr:nvSpPr>
      <xdr:spPr>
        <a:xfrm>
          <a:off x="13652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97688</xdr:rowOff>
    </xdr:from>
    <xdr:ext cx="534377" cy="259045"/>
    <xdr:sp macro="" textlink="">
      <xdr:nvSpPr>
        <xdr:cNvPr id="729" name="テキスト ボックス 728"/>
        <xdr:cNvSpPr txBox="1"/>
      </xdr:nvSpPr>
      <xdr:spPr>
        <a:xfrm>
          <a:off x="13436111" y="16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153767</xdr:rowOff>
    </xdr:from>
    <xdr:to>
      <xdr:col>67</xdr:col>
      <xdr:colOff>101600</xdr:colOff>
      <xdr:row>97</xdr:row>
      <xdr:rowOff>83917</xdr:rowOff>
    </xdr:to>
    <xdr:sp macro="" textlink="">
      <xdr:nvSpPr>
        <xdr:cNvPr id="730" name="楕円 729"/>
        <xdr:cNvSpPr/>
      </xdr:nvSpPr>
      <xdr:spPr>
        <a:xfrm>
          <a:off x="12763500" y="16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75044</xdr:rowOff>
    </xdr:from>
    <xdr:ext cx="534377" cy="259045"/>
    <xdr:sp macro="" textlink="">
      <xdr:nvSpPr>
        <xdr:cNvPr id="731" name="テキスト ボックス 730"/>
        <xdr:cNvSpPr txBox="1"/>
      </xdr:nvSpPr>
      <xdr:spPr>
        <a:xfrm>
          <a:off x="12547111" y="167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157480</xdr:rowOff>
    </xdr:from>
    <xdr:to>
      <xdr:col>107</xdr:col>
      <xdr:colOff>101600</xdr:colOff>
      <xdr:row>32</xdr:row>
      <xdr:rowOff>87630</xdr:rowOff>
    </xdr:to>
    <xdr:sp macro="" textlink="">
      <xdr:nvSpPr>
        <xdr:cNvPr id="767" name="フローチャート: 判断 766"/>
        <xdr:cNvSpPr/>
      </xdr:nvSpPr>
      <xdr:spPr>
        <a:xfrm>
          <a:off x="20383500" y="54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104157</xdr:rowOff>
    </xdr:from>
    <xdr:ext cx="378565" cy="259045"/>
    <xdr:sp macro="" textlink="">
      <xdr:nvSpPr>
        <xdr:cNvPr id="768" name="テキスト ボックス 767"/>
        <xdr:cNvSpPr txBox="1"/>
      </xdr:nvSpPr>
      <xdr:spPr>
        <a:xfrm>
          <a:off x="20245017" y="524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92710</xdr:rowOff>
    </xdr:from>
    <xdr:to>
      <xdr:col>102</xdr:col>
      <xdr:colOff>165100</xdr:colOff>
      <xdr:row>38</xdr:row>
      <xdr:rowOff>22860</xdr:rowOff>
    </xdr:to>
    <xdr:sp macro="" textlink="">
      <xdr:nvSpPr>
        <xdr:cNvPr id="770" name="フローチャート: 判断 769"/>
        <xdr:cNvSpPr/>
      </xdr:nvSpPr>
      <xdr:spPr>
        <a:xfrm>
          <a:off x="19494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39387</xdr:rowOff>
    </xdr:from>
    <xdr:ext cx="313932" cy="259045"/>
    <xdr:sp macro="" textlink="">
      <xdr:nvSpPr>
        <xdr:cNvPr id="771" name="テキスト ボックス 770"/>
        <xdr:cNvSpPr txBox="1"/>
      </xdr:nvSpPr>
      <xdr:spPr>
        <a:xfrm>
          <a:off x="19388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フローチャート: 判断 77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88" name="テキスト ボックス 787"/>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徹底した歳出削減に努め、また、町債発行の抑制などにより公債費の歳出が減少したことから、土木費においてＬＲＴ整備など大型事業を進めることができている。今後も土木費が増加傾向にある中で、社会保障費の財源を確保しつつ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平成２７年度は事業の実施にあたり、財政調整基金を取り崩したため前年度比で実質単年度収支が減少した。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今後、大型事業の実施を控え、引き続き税収の確保、事務事業の見直しなどにより財政調整基金の適正規模の維持に努める。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全ての事業において黒字ではあるが、黒字額の減少傾向がみられる。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7725016</v>
      </c>
      <c r="BO4" s="410"/>
      <c r="BP4" s="410"/>
      <c r="BQ4" s="410"/>
      <c r="BR4" s="410"/>
      <c r="BS4" s="410"/>
      <c r="BT4" s="410"/>
      <c r="BU4" s="411"/>
      <c r="BV4" s="409">
        <v>8389370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8.6999999999999993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7233623</v>
      </c>
      <c r="BO5" s="447"/>
      <c r="BP5" s="447"/>
      <c r="BQ5" s="447"/>
      <c r="BR5" s="447"/>
      <c r="BS5" s="447"/>
      <c r="BT5" s="447"/>
      <c r="BU5" s="448"/>
      <c r="BV5" s="446">
        <v>7906023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80.900000000000006</v>
      </c>
      <c r="CU5" s="444"/>
      <c r="CV5" s="444"/>
      <c r="CW5" s="444"/>
      <c r="CX5" s="444"/>
      <c r="CY5" s="444"/>
      <c r="CZ5" s="444"/>
      <c r="DA5" s="445"/>
      <c r="DB5" s="443">
        <v>82.5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491393</v>
      </c>
      <c r="BO6" s="447"/>
      <c r="BP6" s="447"/>
      <c r="BQ6" s="447"/>
      <c r="BR6" s="447"/>
      <c r="BS6" s="447"/>
      <c r="BT6" s="447"/>
      <c r="BU6" s="448"/>
      <c r="BV6" s="446">
        <v>483347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80.900000000000006</v>
      </c>
      <c r="CU6" s="484"/>
      <c r="CV6" s="484"/>
      <c r="CW6" s="484"/>
      <c r="CX6" s="484"/>
      <c r="CY6" s="484"/>
      <c r="CZ6" s="484"/>
      <c r="DA6" s="485"/>
      <c r="DB6" s="483">
        <v>82.5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115055</v>
      </c>
      <c r="BO7" s="447"/>
      <c r="BP7" s="447"/>
      <c r="BQ7" s="447"/>
      <c r="BR7" s="447"/>
      <c r="BS7" s="447"/>
      <c r="BT7" s="447"/>
      <c r="BU7" s="448"/>
      <c r="BV7" s="446">
        <v>55210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4940121</v>
      </c>
      <c r="CU7" s="447"/>
      <c r="CV7" s="447"/>
      <c r="CW7" s="447"/>
      <c r="CX7" s="447"/>
      <c r="CY7" s="447"/>
      <c r="CZ7" s="447"/>
      <c r="DA7" s="448"/>
      <c r="DB7" s="446">
        <v>4901366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376338</v>
      </c>
      <c r="BO8" s="447"/>
      <c r="BP8" s="447"/>
      <c r="BQ8" s="447"/>
      <c r="BR8" s="447"/>
      <c r="BS8" s="447"/>
      <c r="BT8" s="447"/>
      <c r="BU8" s="448"/>
      <c r="BV8" s="446">
        <v>428137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1.04</v>
      </c>
      <c r="CU8" s="487"/>
      <c r="CV8" s="487"/>
      <c r="CW8" s="487"/>
      <c r="CX8" s="487"/>
      <c r="CY8" s="487"/>
      <c r="CZ8" s="487"/>
      <c r="DA8" s="488"/>
      <c r="DB8" s="486">
        <v>1.05</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15189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-51799</v>
      </c>
      <c r="BO9" s="447"/>
      <c r="BP9" s="447"/>
      <c r="BQ9" s="447"/>
      <c r="BR9" s="447"/>
      <c r="BS9" s="447"/>
      <c r="BT9" s="447"/>
      <c r="BU9" s="448"/>
      <c r="BV9" s="446">
        <v>-4473</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7.5</v>
      </c>
      <c r="CU9" s="444"/>
      <c r="CV9" s="444"/>
      <c r="CW9" s="444"/>
      <c r="CX9" s="444"/>
      <c r="CY9" s="444"/>
      <c r="CZ9" s="444"/>
      <c r="DA9" s="445"/>
      <c r="DB9" s="443">
        <v>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16030</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88</v>
      </c>
      <c r="AV10" s="479"/>
      <c r="AW10" s="479"/>
      <c r="AX10" s="479"/>
      <c r="AY10" s="480" t="s">
        <v>116</v>
      </c>
      <c r="AZ10" s="481"/>
      <c r="BA10" s="481"/>
      <c r="BB10" s="481"/>
      <c r="BC10" s="481"/>
      <c r="BD10" s="481"/>
      <c r="BE10" s="481"/>
      <c r="BF10" s="481"/>
      <c r="BG10" s="481"/>
      <c r="BH10" s="481"/>
      <c r="BI10" s="481"/>
      <c r="BJ10" s="481"/>
      <c r="BK10" s="481"/>
      <c r="BL10" s="481"/>
      <c r="BM10" s="482"/>
      <c r="BN10" s="446">
        <v>286855</v>
      </c>
      <c r="BO10" s="447"/>
      <c r="BP10" s="447"/>
      <c r="BQ10" s="447"/>
      <c r="BR10" s="447"/>
      <c r="BS10" s="447"/>
      <c r="BT10" s="447"/>
      <c r="BU10" s="448"/>
      <c r="BV10" s="446">
        <v>250598</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88</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15781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241147</v>
      </c>
      <c r="BO12" s="447"/>
      <c r="BP12" s="447"/>
      <c r="BQ12" s="447"/>
      <c r="BR12" s="447"/>
      <c r="BS12" s="447"/>
      <c r="BT12" s="447"/>
      <c r="BU12" s="448"/>
      <c r="BV12" s="446">
        <v>200000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15640</v>
      </c>
      <c r="S13" s="528"/>
      <c r="T13" s="528"/>
      <c r="U13" s="528"/>
      <c r="V13" s="529"/>
      <c r="W13" s="462" t="s">
        <v>133</v>
      </c>
      <c r="X13" s="463"/>
      <c r="Y13" s="463"/>
      <c r="Z13" s="463"/>
      <c r="AA13" s="463"/>
      <c r="AB13" s="453"/>
      <c r="AC13" s="497">
        <v>1444</v>
      </c>
      <c r="AD13" s="498"/>
      <c r="AE13" s="498"/>
      <c r="AF13" s="498"/>
      <c r="AG13" s="537"/>
      <c r="AH13" s="497">
        <v>1638</v>
      </c>
      <c r="AI13" s="498"/>
      <c r="AJ13" s="498"/>
      <c r="AK13" s="498"/>
      <c r="AL13" s="499"/>
      <c r="AM13" s="475" t="s">
        <v>134</v>
      </c>
      <c r="AN13" s="476"/>
      <c r="AO13" s="476"/>
      <c r="AP13" s="476"/>
      <c r="AQ13" s="476"/>
      <c r="AR13" s="476"/>
      <c r="AS13" s="476"/>
      <c r="AT13" s="477"/>
      <c r="AU13" s="478" t="s">
        <v>100</v>
      </c>
      <c r="AV13" s="479"/>
      <c r="AW13" s="479"/>
      <c r="AX13" s="479"/>
      <c r="AY13" s="480" t="s">
        <v>135</v>
      </c>
      <c r="AZ13" s="481"/>
      <c r="BA13" s="481"/>
      <c r="BB13" s="481"/>
      <c r="BC13" s="481"/>
      <c r="BD13" s="481"/>
      <c r="BE13" s="481"/>
      <c r="BF13" s="481"/>
      <c r="BG13" s="481"/>
      <c r="BH13" s="481"/>
      <c r="BI13" s="481"/>
      <c r="BJ13" s="481"/>
      <c r="BK13" s="481"/>
      <c r="BL13" s="481"/>
      <c r="BM13" s="482"/>
      <c r="BN13" s="446">
        <v>-6091</v>
      </c>
      <c r="BO13" s="447"/>
      <c r="BP13" s="447"/>
      <c r="BQ13" s="447"/>
      <c r="BR13" s="447"/>
      <c r="BS13" s="447"/>
      <c r="BT13" s="447"/>
      <c r="BU13" s="448"/>
      <c r="BV13" s="446">
        <v>46125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2.5</v>
      </c>
      <c r="CU13" s="444"/>
      <c r="CV13" s="444"/>
      <c r="CW13" s="444"/>
      <c r="CX13" s="444"/>
      <c r="CY13" s="444"/>
      <c r="CZ13" s="444"/>
      <c r="DA13" s="445"/>
      <c r="DB13" s="443">
        <v>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15899</v>
      </c>
      <c r="S14" s="528"/>
      <c r="T14" s="528"/>
      <c r="U14" s="528"/>
      <c r="V14" s="529"/>
      <c r="W14" s="436"/>
      <c r="X14" s="437"/>
      <c r="Y14" s="437"/>
      <c r="Z14" s="437"/>
      <c r="AA14" s="437"/>
      <c r="AB14" s="426"/>
      <c r="AC14" s="530">
        <v>18.399999999999999</v>
      </c>
      <c r="AD14" s="531"/>
      <c r="AE14" s="531"/>
      <c r="AF14" s="531"/>
      <c r="AG14" s="532"/>
      <c r="AH14" s="530">
        <v>18.899999999999999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15758</v>
      </c>
      <c r="S15" s="528"/>
      <c r="T15" s="528"/>
      <c r="U15" s="528"/>
      <c r="V15" s="529"/>
      <c r="W15" s="462" t="s">
        <v>142</v>
      </c>
      <c r="X15" s="463"/>
      <c r="Y15" s="463"/>
      <c r="Z15" s="463"/>
      <c r="AA15" s="463"/>
      <c r="AB15" s="453"/>
      <c r="AC15" s="497">
        <v>2337</v>
      </c>
      <c r="AD15" s="498"/>
      <c r="AE15" s="498"/>
      <c r="AF15" s="498"/>
      <c r="AG15" s="537"/>
      <c r="AH15" s="497">
        <v>2609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3803284</v>
      </c>
      <c r="BO15" s="410"/>
      <c r="BP15" s="410"/>
      <c r="BQ15" s="410"/>
      <c r="BR15" s="410"/>
      <c r="BS15" s="410"/>
      <c r="BT15" s="410"/>
      <c r="BU15" s="411"/>
      <c r="BV15" s="409">
        <v>3782323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29.7</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3706722</v>
      </c>
      <c r="BO16" s="447"/>
      <c r="BP16" s="447"/>
      <c r="BQ16" s="447"/>
      <c r="BR16" s="447"/>
      <c r="BS16" s="447"/>
      <c r="BT16" s="447"/>
      <c r="BU16" s="448"/>
      <c r="BV16" s="446">
        <v>3692613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4080</v>
      </c>
      <c r="AD17" s="498"/>
      <c r="AE17" s="498"/>
      <c r="AF17" s="498"/>
      <c r="AG17" s="537"/>
      <c r="AH17" s="497">
        <v>4437</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4940121</v>
      </c>
      <c r="BO17" s="447"/>
      <c r="BP17" s="447"/>
      <c r="BQ17" s="447"/>
      <c r="BR17" s="447"/>
      <c r="BS17" s="447"/>
      <c r="BT17" s="447"/>
      <c r="BU17" s="448"/>
      <c r="BV17" s="446">
        <v>4901366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70.16</v>
      </c>
      <c r="M18" s="559"/>
      <c r="N18" s="559"/>
      <c r="O18" s="559"/>
      <c r="P18" s="559"/>
      <c r="Q18" s="559"/>
      <c r="R18" s="560"/>
      <c r="S18" s="560"/>
      <c r="T18" s="560"/>
      <c r="U18" s="560"/>
      <c r="V18" s="561"/>
      <c r="W18" s="464"/>
      <c r="X18" s="465"/>
      <c r="Y18" s="465"/>
      <c r="Z18" s="465"/>
      <c r="AA18" s="465"/>
      <c r="AB18" s="456"/>
      <c r="AC18" s="562">
        <v>51.9</v>
      </c>
      <c r="AD18" s="563"/>
      <c r="AE18" s="563"/>
      <c r="AF18" s="563"/>
      <c r="AG18" s="564"/>
      <c r="AH18" s="562">
        <v>51.1</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4155469</v>
      </c>
      <c r="BO18" s="447"/>
      <c r="BP18" s="447"/>
      <c r="BQ18" s="447"/>
      <c r="BR18" s="447"/>
      <c r="BS18" s="447"/>
      <c r="BT18" s="447"/>
      <c r="BU18" s="448"/>
      <c r="BV18" s="446">
        <v>4173361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216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6099149</v>
      </c>
      <c r="BO19" s="447"/>
      <c r="BP19" s="447"/>
      <c r="BQ19" s="447"/>
      <c r="BR19" s="447"/>
      <c r="BS19" s="447"/>
      <c r="BT19" s="447"/>
      <c r="BU19" s="448"/>
      <c r="BV19" s="446">
        <v>6201051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4957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2277498</v>
      </c>
      <c r="BO23" s="447"/>
      <c r="BP23" s="447"/>
      <c r="BQ23" s="447"/>
      <c r="BR23" s="447"/>
      <c r="BS23" s="447"/>
      <c r="BT23" s="447"/>
      <c r="BU23" s="448"/>
      <c r="BV23" s="446">
        <v>2687459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7400</v>
      </c>
      <c r="R24" s="498"/>
      <c r="S24" s="498"/>
      <c r="T24" s="498"/>
      <c r="U24" s="498"/>
      <c r="V24" s="537"/>
      <c r="W24" s="596"/>
      <c r="X24" s="584"/>
      <c r="Y24" s="585"/>
      <c r="Z24" s="496" t="s">
        <v>166</v>
      </c>
      <c r="AA24" s="476"/>
      <c r="AB24" s="476"/>
      <c r="AC24" s="476"/>
      <c r="AD24" s="476"/>
      <c r="AE24" s="476"/>
      <c r="AF24" s="476"/>
      <c r="AG24" s="477"/>
      <c r="AH24" s="497">
        <v>142</v>
      </c>
      <c r="AI24" s="498"/>
      <c r="AJ24" s="498"/>
      <c r="AK24" s="498"/>
      <c r="AL24" s="537"/>
      <c r="AM24" s="497">
        <v>431680</v>
      </c>
      <c r="AN24" s="498"/>
      <c r="AO24" s="498"/>
      <c r="AP24" s="498"/>
      <c r="AQ24" s="498"/>
      <c r="AR24" s="537"/>
      <c r="AS24" s="497">
        <v>3040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1028810</v>
      </c>
      <c r="BO24" s="447"/>
      <c r="BP24" s="447"/>
      <c r="BQ24" s="447"/>
      <c r="BR24" s="447"/>
      <c r="BS24" s="447"/>
      <c r="BT24" s="447"/>
      <c r="BU24" s="448"/>
      <c r="BV24" s="446">
        <v>1175163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6000</v>
      </c>
      <c r="R25" s="498"/>
      <c r="S25" s="498"/>
      <c r="T25" s="498"/>
      <c r="U25" s="498"/>
      <c r="V25" s="537"/>
      <c r="W25" s="596"/>
      <c r="X25" s="584"/>
      <c r="Y25" s="585"/>
      <c r="Z25" s="496" t="s">
        <v>169</v>
      </c>
      <c r="AA25" s="476"/>
      <c r="AB25" s="476"/>
      <c r="AC25" s="476"/>
      <c r="AD25" s="476"/>
      <c r="AE25" s="476"/>
      <c r="AF25" s="476"/>
      <c r="AG25" s="477"/>
      <c r="AH25" s="497" t="s">
        <v>131</v>
      </c>
      <c r="AI25" s="498"/>
      <c r="AJ25" s="498"/>
      <c r="AK25" s="498"/>
      <c r="AL25" s="537"/>
      <c r="AM25" s="497" t="s">
        <v>131</v>
      </c>
      <c r="AN25" s="498"/>
      <c r="AO25" s="498"/>
      <c r="AP25" s="498"/>
      <c r="AQ25" s="498"/>
      <c r="AR25" s="537"/>
      <c r="AS25" s="497" t="s">
        <v>140</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106614</v>
      </c>
      <c r="BO25" s="410"/>
      <c r="BP25" s="410"/>
      <c r="BQ25" s="410"/>
      <c r="BR25" s="410"/>
      <c r="BS25" s="410"/>
      <c r="BT25" s="410"/>
      <c r="BU25" s="411"/>
      <c r="BV25" s="409">
        <v>152309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5500</v>
      </c>
      <c r="R26" s="498"/>
      <c r="S26" s="498"/>
      <c r="T26" s="498"/>
      <c r="U26" s="498"/>
      <c r="V26" s="537"/>
      <c r="W26" s="596"/>
      <c r="X26" s="584"/>
      <c r="Y26" s="585"/>
      <c r="Z26" s="496" t="s">
        <v>172</v>
      </c>
      <c r="AA26" s="606"/>
      <c r="AB26" s="606"/>
      <c r="AC26" s="606"/>
      <c r="AD26" s="606"/>
      <c r="AE26" s="606"/>
      <c r="AF26" s="606"/>
      <c r="AG26" s="607"/>
      <c r="AH26" s="497">
        <v>16</v>
      </c>
      <c r="AI26" s="498"/>
      <c r="AJ26" s="498"/>
      <c r="AK26" s="498"/>
      <c r="AL26" s="537"/>
      <c r="AM26" s="497">
        <v>47792</v>
      </c>
      <c r="AN26" s="498"/>
      <c r="AO26" s="498"/>
      <c r="AP26" s="498"/>
      <c r="AQ26" s="498"/>
      <c r="AR26" s="537"/>
      <c r="AS26" s="497">
        <v>2987</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3400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546023</v>
      </c>
      <c r="BO27" s="620"/>
      <c r="BP27" s="620"/>
      <c r="BQ27" s="620"/>
      <c r="BR27" s="620"/>
      <c r="BS27" s="620"/>
      <c r="BT27" s="620"/>
      <c r="BU27" s="621"/>
      <c r="BV27" s="619">
        <v>545933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2800</v>
      </c>
      <c r="R28" s="498"/>
      <c r="S28" s="498"/>
      <c r="T28" s="498"/>
      <c r="U28" s="498"/>
      <c r="V28" s="537"/>
      <c r="W28" s="596"/>
      <c r="X28" s="584"/>
      <c r="Y28" s="585"/>
      <c r="Z28" s="496" t="s">
        <v>179</v>
      </c>
      <c r="AA28" s="476"/>
      <c r="AB28" s="476"/>
      <c r="AC28" s="476"/>
      <c r="AD28" s="476"/>
      <c r="AE28" s="476"/>
      <c r="AF28" s="476"/>
      <c r="AG28" s="477"/>
      <c r="AH28" s="497" t="s">
        <v>140</v>
      </c>
      <c r="AI28" s="498"/>
      <c r="AJ28" s="498"/>
      <c r="AK28" s="498"/>
      <c r="AL28" s="537"/>
      <c r="AM28" s="497" t="s">
        <v>131</v>
      </c>
      <c r="AN28" s="498"/>
      <c r="AO28" s="498"/>
      <c r="AP28" s="498"/>
      <c r="AQ28" s="498"/>
      <c r="AR28" s="537"/>
      <c r="AS28" s="497" t="s">
        <v>140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1516873</v>
      </c>
      <c r="BO28" s="410"/>
      <c r="BP28" s="410"/>
      <c r="BQ28" s="410"/>
      <c r="BR28" s="410"/>
      <c r="BS28" s="410"/>
      <c r="BT28" s="410"/>
      <c r="BU28" s="411"/>
      <c r="BV28" s="409">
        <v>1471165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12</v>
      </c>
      <c r="M29" s="498"/>
      <c r="N29" s="498"/>
      <c r="O29" s="498"/>
      <c r="P29" s="537"/>
      <c r="Q29" s="497">
        <v>2500</v>
      </c>
      <c r="R29" s="498"/>
      <c r="S29" s="498"/>
      <c r="T29" s="498"/>
      <c r="U29" s="498"/>
      <c r="V29" s="537"/>
      <c r="W29" s="597"/>
      <c r="X29" s="598"/>
      <c r="Y29" s="599"/>
      <c r="Z29" s="496" t="s">
        <v>182</v>
      </c>
      <c r="AA29" s="476"/>
      <c r="AB29" s="476"/>
      <c r="AC29" s="476"/>
      <c r="AD29" s="476"/>
      <c r="AE29" s="476"/>
      <c r="AF29" s="476"/>
      <c r="AG29" s="477"/>
      <c r="AH29" s="497">
        <v>144</v>
      </c>
      <c r="AI29" s="498"/>
      <c r="AJ29" s="498"/>
      <c r="AK29" s="498"/>
      <c r="AL29" s="537"/>
      <c r="AM29" s="497">
        <v>439726</v>
      </c>
      <c r="AN29" s="498"/>
      <c r="AO29" s="498"/>
      <c r="AP29" s="498"/>
      <c r="AQ29" s="498"/>
      <c r="AR29" s="537"/>
      <c r="AS29" s="497">
        <v>3054</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t="s">
        <v>140</v>
      </c>
      <c r="BO29" s="447"/>
      <c r="BP29" s="447"/>
      <c r="BQ29" s="447"/>
      <c r="BR29" s="447"/>
      <c r="BS29" s="447"/>
      <c r="BT29" s="447"/>
      <c r="BU29" s="448"/>
      <c r="BV29" s="446" t="s">
        <v>140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101.2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676762</v>
      </c>
      <c r="BO30" s="620"/>
      <c r="BP30" s="620"/>
      <c r="BQ30" s="620"/>
      <c r="BR30" s="620"/>
      <c r="BS30" s="620"/>
      <c r="BT30" s="620"/>
      <c r="BU30" s="621"/>
      <c r="BV30" s="619">
        <v>691048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芳賀町国民健康保険特別会計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芳賀町農業集落排水事業特別会計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栃木県市町村総合事務組合(一般会計)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芳賀町農業公社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芳賀工業団地排水処理センター特別会計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芳賀町介護保険特別会計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芳賀町公共下水道事業特別会計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栃木県市町村総合事務組合(特別会計)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芳賀町ロマン開発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芳賀町祖母井南部土地区画整理事業特別会計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芳賀町後期高齢者医療特別会計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IF('各会計、関係団体の財政状況及び健全化判断比率'!B33="","",'各会計、関係団体の財政状況及び健全化判断比率'!B33)</f>
        <v>芳賀町宅地造成事業特別会計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栃木県後期高齢者医療広域連合(一般会計)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栃木県後期高齢者医療広域連合(後期高齢者医療特別会計)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芳賀地区広域行政事務組合(一般会計)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芳賀地区広域行政事務組合(救急医療センター特別会計)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芳賀地区広域行政事務組合(ごみ処理施設特別会計)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芳賀地区広域行政事務組合(卸売市場特別会計)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芳賀地区広域行政事務組合(ふるさと市町村圏基金特別会計)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芳賀中部上水道企業団</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a6AthIVk4ODU1CN9nrpLXGTi07BJ9KUOfERsNNC86YzBhBfE8ZhReIhxQiKbF5T6Td7CMTv+QTPsKWuxNP8EXQ==" saltValue="Ys7kmRb1baaZh/Zk+tf3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31" t="s">
        <v>554</v>
      </c>
      <c r="D34" s="1231"/>
      <c r="E34" s="1232"/>
      <c r="F34" s="32">
        <v>9.65</v>
      </c>
      <c r="G34" s="33">
        <v>9.2200000000000006</v>
      </c>
      <c r="H34" s="33">
        <v>8.16</v>
      </c>
      <c r="I34" s="33">
        <v>8.6300000000000008</v>
      </c>
      <c r="J34" s="34">
        <v>7.53</v>
      </c>
      <c r="K34" s="22"/>
      <c r="L34" s="22"/>
      <c r="M34" s="22"/>
      <c r="N34" s="22"/>
      <c r="O34" s="22"/>
      <c r="P34" s="22"/>
    </row>
    <row r="35" spans="1:16" ht="39" customHeight="1">
      <c r="A35" s="22"/>
      <c r="B35" s="35"/>
      <c r="C35" s="1225" t="s">
        <v>555</v>
      </c>
      <c r="D35" s="1226"/>
      <c r="E35" s="1227"/>
      <c r="F35" s="36">
        <v>3.22</v>
      </c>
      <c r="G35" s="37">
        <v>3.8</v>
      </c>
      <c r="H35" s="37">
        <v>3.52</v>
      </c>
      <c r="I35" s="37">
        <v>3.37</v>
      </c>
      <c r="J35" s="38">
        <v>2.96</v>
      </c>
      <c r="K35" s="22"/>
      <c r="L35" s="22"/>
      <c r="M35" s="22"/>
      <c r="N35" s="22"/>
      <c r="O35" s="22"/>
      <c r="P35" s="22"/>
    </row>
    <row r="36" spans="1:16" ht="39" customHeight="1">
      <c r="A36" s="22"/>
      <c r="B36" s="35"/>
      <c r="C36" s="1225" t="s">
        <v>556</v>
      </c>
      <c r="D36" s="1226"/>
      <c r="E36" s="1227"/>
      <c r="F36" s="36">
        <v>1.23</v>
      </c>
      <c r="G36" s="37">
        <v>0.91</v>
      </c>
      <c r="H36" s="37">
        <v>0.81</v>
      </c>
      <c r="I36" s="37">
        <v>1.32</v>
      </c>
      <c r="J36" s="38">
        <v>1.03</v>
      </c>
      <c r="K36" s="22"/>
      <c r="L36" s="22"/>
      <c r="M36" s="22"/>
      <c r="N36" s="22"/>
      <c r="O36" s="22"/>
      <c r="P36" s="22"/>
    </row>
    <row r="37" spans="1:16" ht="39" customHeight="1">
      <c r="A37" s="22"/>
      <c r="B37" s="35"/>
      <c r="C37" s="1225" t="s">
        <v>557</v>
      </c>
      <c r="D37" s="1226"/>
      <c r="E37" s="1227"/>
      <c r="F37" s="36">
        <v>0.24</v>
      </c>
      <c r="G37" s="37">
        <v>0.13</v>
      </c>
      <c r="H37" s="37">
        <v>0.11</v>
      </c>
      <c r="I37" s="37">
        <v>0.2</v>
      </c>
      <c r="J37" s="38">
        <v>0.32</v>
      </c>
      <c r="K37" s="22"/>
      <c r="L37" s="22"/>
      <c r="M37" s="22"/>
      <c r="N37" s="22"/>
      <c r="O37" s="22"/>
      <c r="P37" s="22"/>
    </row>
    <row r="38" spans="1:16" ht="39" customHeight="1">
      <c r="A38" s="22"/>
      <c r="B38" s="35"/>
      <c r="C38" s="1225" t="s">
        <v>558</v>
      </c>
      <c r="D38" s="1226"/>
      <c r="E38" s="1227"/>
      <c r="F38" s="36">
        <v>0.08</v>
      </c>
      <c r="G38" s="37">
        <v>0.1</v>
      </c>
      <c r="H38" s="37">
        <v>0.23</v>
      </c>
      <c r="I38" s="37">
        <v>0.37</v>
      </c>
      <c r="J38" s="38">
        <v>0.28999999999999998</v>
      </c>
      <c r="K38" s="22"/>
      <c r="L38" s="22"/>
      <c r="M38" s="22"/>
      <c r="N38" s="22"/>
      <c r="O38" s="22"/>
      <c r="P38" s="22"/>
    </row>
    <row r="39" spans="1:16" ht="39" customHeight="1">
      <c r="A39" s="22"/>
      <c r="B39" s="35"/>
      <c r="C39" s="1225" t="s">
        <v>559</v>
      </c>
      <c r="D39" s="1226"/>
      <c r="E39" s="1227"/>
      <c r="F39" s="36">
        <v>0.24</v>
      </c>
      <c r="G39" s="37">
        <v>0.09</v>
      </c>
      <c r="H39" s="37">
        <v>0.09</v>
      </c>
      <c r="I39" s="37">
        <v>0.1</v>
      </c>
      <c r="J39" s="38">
        <v>0.09</v>
      </c>
      <c r="K39" s="22"/>
      <c r="L39" s="22"/>
      <c r="M39" s="22"/>
      <c r="N39" s="22"/>
      <c r="O39" s="22"/>
      <c r="P39" s="22"/>
    </row>
    <row r="40" spans="1:16" ht="39" customHeight="1">
      <c r="A40" s="22"/>
      <c r="B40" s="35"/>
      <c r="C40" s="1225" t="s">
        <v>560</v>
      </c>
      <c r="D40" s="1226"/>
      <c r="E40" s="1227"/>
      <c r="F40" s="36">
        <v>0.04</v>
      </c>
      <c r="G40" s="37">
        <v>0.1</v>
      </c>
      <c r="H40" s="37">
        <v>0.04</v>
      </c>
      <c r="I40" s="37">
        <v>7.0000000000000007E-2</v>
      </c>
      <c r="J40" s="38">
        <v>0.06</v>
      </c>
      <c r="K40" s="22"/>
      <c r="L40" s="22"/>
      <c r="M40" s="22"/>
      <c r="N40" s="22"/>
      <c r="O40" s="22"/>
      <c r="P40" s="22"/>
    </row>
    <row r="41" spans="1:16" ht="39" customHeight="1">
      <c r="A41" s="22"/>
      <c r="B41" s="35"/>
      <c r="C41" s="1225" t="s">
        <v>561</v>
      </c>
      <c r="D41" s="1226"/>
      <c r="E41" s="1227"/>
      <c r="F41" s="36">
        <v>0.06</v>
      </c>
      <c r="G41" s="37">
        <v>0.08</v>
      </c>
      <c r="H41" s="37">
        <v>0.08</v>
      </c>
      <c r="I41" s="37">
        <v>0.01</v>
      </c>
      <c r="J41" s="38">
        <v>0.01</v>
      </c>
      <c r="K41" s="22"/>
      <c r="L41" s="22"/>
      <c r="M41" s="22"/>
      <c r="N41" s="22"/>
      <c r="O41" s="22"/>
      <c r="P41" s="22"/>
    </row>
    <row r="42" spans="1:16" ht="39" customHeight="1">
      <c r="A42" s="22"/>
      <c r="B42" s="39"/>
      <c r="C42" s="1225" t="s">
        <v>562</v>
      </c>
      <c r="D42" s="1226"/>
      <c r="E42" s="1227"/>
      <c r="F42" s="36" t="s">
        <v>504</v>
      </c>
      <c r="G42" s="37" t="s">
        <v>504</v>
      </c>
      <c r="H42" s="37" t="s">
        <v>504</v>
      </c>
      <c r="I42" s="37" t="s">
        <v>504</v>
      </c>
      <c r="J42" s="38" t="s">
        <v>504</v>
      </c>
      <c r="K42" s="22"/>
      <c r="L42" s="22"/>
      <c r="M42" s="22"/>
      <c r="N42" s="22"/>
      <c r="O42" s="22"/>
      <c r="P42" s="22"/>
    </row>
    <row r="43" spans="1:16" ht="39" customHeight="1" thickBot="1">
      <c r="A43" s="22"/>
      <c r="B43" s="40"/>
      <c r="C43" s="1228" t="s">
        <v>563</v>
      </c>
      <c r="D43" s="1229"/>
      <c r="E43" s="123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CzCuDRoU5kFuDWYWE4gQcWtvIcxp0G+lX/Kb8GmJ7JA24obEK6sJTVhiqQQCQDgFkvs2Xj1b0eDfmnhTsunZg==" saltValue="B3a+B+2Wt5wmTp3IeVPx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41" t="s">
        <v>11</v>
      </c>
      <c r="C45" s="1242"/>
      <c r="D45" s="58"/>
      <c r="E45" s="1247" t="s">
        <v>12</v>
      </c>
      <c r="F45" s="1247"/>
      <c r="G45" s="1247"/>
      <c r="H45" s="1247"/>
      <c r="I45" s="1247"/>
      <c r="J45" s="1248"/>
      <c r="K45" s="59">
        <v>603</v>
      </c>
      <c r="L45" s="60">
        <v>570</v>
      </c>
      <c r="M45" s="60">
        <v>498</v>
      </c>
      <c r="N45" s="60">
        <v>495</v>
      </c>
      <c r="O45" s="61">
        <v>460</v>
      </c>
      <c r="P45" s="48"/>
      <c r="Q45" s="48"/>
      <c r="R45" s="48"/>
      <c r="S45" s="48"/>
      <c r="T45" s="48"/>
      <c r="U45" s="48"/>
    </row>
    <row r="46" spans="1:21" ht="30.75" customHeight="1">
      <c r="A46" s="48"/>
      <c r="B46" s="1243"/>
      <c r="C46" s="1244"/>
      <c r="D46" s="62"/>
      <c r="E46" s="1235" t="s">
        <v>13</v>
      </c>
      <c r="F46" s="1235"/>
      <c r="G46" s="1235"/>
      <c r="H46" s="1235"/>
      <c r="I46" s="1235"/>
      <c r="J46" s="1236"/>
      <c r="K46" s="63" t="s">
        <v>504</v>
      </c>
      <c r="L46" s="64" t="s">
        <v>504</v>
      </c>
      <c r="M46" s="64" t="s">
        <v>504</v>
      </c>
      <c r="N46" s="64" t="s">
        <v>504</v>
      </c>
      <c r="O46" s="65" t="s">
        <v>504</v>
      </c>
      <c r="P46" s="48"/>
      <c r="Q46" s="48"/>
      <c r="R46" s="48"/>
      <c r="S46" s="48"/>
      <c r="T46" s="48"/>
      <c r="U46" s="48"/>
    </row>
    <row r="47" spans="1:21" ht="30.75" customHeight="1">
      <c r="A47" s="48"/>
      <c r="B47" s="1243"/>
      <c r="C47" s="1244"/>
      <c r="D47" s="62"/>
      <c r="E47" s="1235" t="s">
        <v>14</v>
      </c>
      <c r="F47" s="1235"/>
      <c r="G47" s="1235"/>
      <c r="H47" s="1235"/>
      <c r="I47" s="1235"/>
      <c r="J47" s="1236"/>
      <c r="K47" s="63" t="s">
        <v>504</v>
      </c>
      <c r="L47" s="64" t="s">
        <v>504</v>
      </c>
      <c r="M47" s="64" t="s">
        <v>504</v>
      </c>
      <c r="N47" s="64" t="s">
        <v>504</v>
      </c>
      <c r="O47" s="65" t="s">
        <v>504</v>
      </c>
      <c r="P47" s="48"/>
      <c r="Q47" s="48"/>
      <c r="R47" s="48"/>
      <c r="S47" s="48"/>
      <c r="T47" s="48"/>
      <c r="U47" s="48"/>
    </row>
    <row r="48" spans="1:21" ht="30.75" customHeight="1">
      <c r="A48" s="48"/>
      <c r="B48" s="1243"/>
      <c r="C48" s="1244"/>
      <c r="D48" s="62"/>
      <c r="E48" s="1235" t="s">
        <v>15</v>
      </c>
      <c r="F48" s="1235"/>
      <c r="G48" s="1235"/>
      <c r="H48" s="1235"/>
      <c r="I48" s="1235"/>
      <c r="J48" s="1236"/>
      <c r="K48" s="63">
        <v>224</v>
      </c>
      <c r="L48" s="64">
        <v>184</v>
      </c>
      <c r="M48" s="64">
        <v>188</v>
      </c>
      <c r="N48" s="64">
        <v>188</v>
      </c>
      <c r="O48" s="65">
        <v>193</v>
      </c>
      <c r="P48" s="48"/>
      <c r="Q48" s="48"/>
      <c r="R48" s="48"/>
      <c r="S48" s="48"/>
      <c r="T48" s="48"/>
      <c r="U48" s="48"/>
    </row>
    <row r="49" spans="1:21" ht="30.75" customHeight="1">
      <c r="A49" s="48"/>
      <c r="B49" s="1243"/>
      <c r="C49" s="1244"/>
      <c r="D49" s="62"/>
      <c r="E49" s="1235" t="s">
        <v>16</v>
      </c>
      <c r="F49" s="1235"/>
      <c r="G49" s="1235"/>
      <c r="H49" s="1235"/>
      <c r="I49" s="1235"/>
      <c r="J49" s="1236"/>
      <c r="K49" s="63">
        <v>19</v>
      </c>
      <c r="L49" s="64">
        <v>16</v>
      </c>
      <c r="M49" s="64">
        <v>17</v>
      </c>
      <c r="N49" s="64">
        <v>22</v>
      </c>
      <c r="O49" s="65">
        <v>33</v>
      </c>
      <c r="P49" s="48"/>
      <c r="Q49" s="48"/>
      <c r="R49" s="48"/>
      <c r="S49" s="48"/>
      <c r="T49" s="48"/>
      <c r="U49" s="48"/>
    </row>
    <row r="50" spans="1:21" ht="30.75" customHeight="1">
      <c r="A50" s="48"/>
      <c r="B50" s="1243"/>
      <c r="C50" s="1244"/>
      <c r="D50" s="62"/>
      <c r="E50" s="1235" t="s">
        <v>17</v>
      </c>
      <c r="F50" s="1235"/>
      <c r="G50" s="1235"/>
      <c r="H50" s="1235"/>
      <c r="I50" s="1235"/>
      <c r="J50" s="1236"/>
      <c r="K50" s="63">
        <v>31</v>
      </c>
      <c r="L50" s="64">
        <v>30</v>
      </c>
      <c r="M50" s="64">
        <v>29</v>
      </c>
      <c r="N50" s="64">
        <v>29</v>
      </c>
      <c r="O50" s="65">
        <v>28</v>
      </c>
      <c r="P50" s="48"/>
      <c r="Q50" s="48"/>
      <c r="R50" s="48"/>
      <c r="S50" s="48"/>
      <c r="T50" s="48"/>
      <c r="U50" s="48"/>
    </row>
    <row r="51" spans="1:21" ht="30.75" customHeight="1">
      <c r="A51" s="48"/>
      <c r="B51" s="1245"/>
      <c r="C51" s="1246"/>
      <c r="D51" s="66"/>
      <c r="E51" s="1235" t="s">
        <v>18</v>
      </c>
      <c r="F51" s="1235"/>
      <c r="G51" s="1235"/>
      <c r="H51" s="1235"/>
      <c r="I51" s="1235"/>
      <c r="J51" s="1236"/>
      <c r="K51" s="63" t="s">
        <v>504</v>
      </c>
      <c r="L51" s="64" t="s">
        <v>504</v>
      </c>
      <c r="M51" s="64" t="s">
        <v>504</v>
      </c>
      <c r="N51" s="64" t="s">
        <v>504</v>
      </c>
      <c r="O51" s="65" t="s">
        <v>504</v>
      </c>
      <c r="P51" s="48"/>
      <c r="Q51" s="48"/>
      <c r="R51" s="48"/>
      <c r="S51" s="48"/>
      <c r="T51" s="48"/>
      <c r="U51" s="48"/>
    </row>
    <row r="52" spans="1:21" ht="30.75" customHeight="1">
      <c r="A52" s="48"/>
      <c r="B52" s="1233" t="s">
        <v>19</v>
      </c>
      <c r="C52" s="1234"/>
      <c r="D52" s="66"/>
      <c r="E52" s="1235" t="s">
        <v>20</v>
      </c>
      <c r="F52" s="1235"/>
      <c r="G52" s="1235"/>
      <c r="H52" s="1235"/>
      <c r="I52" s="1235"/>
      <c r="J52" s="1236"/>
      <c r="K52" s="63">
        <v>612</v>
      </c>
      <c r="L52" s="64">
        <v>626</v>
      </c>
      <c r="M52" s="64">
        <v>607</v>
      </c>
      <c r="N52" s="64">
        <v>621</v>
      </c>
      <c r="O52" s="65">
        <v>606</v>
      </c>
      <c r="P52" s="48"/>
      <c r="Q52" s="48"/>
      <c r="R52" s="48"/>
      <c r="S52" s="48"/>
      <c r="T52" s="48"/>
      <c r="U52" s="48"/>
    </row>
    <row r="53" spans="1:21" ht="30.75" customHeight="1" thickBot="1">
      <c r="A53" s="48"/>
      <c r="B53" s="1237" t="s">
        <v>21</v>
      </c>
      <c r="C53" s="1238"/>
      <c r="D53" s="67"/>
      <c r="E53" s="1239" t="s">
        <v>22</v>
      </c>
      <c r="F53" s="1239"/>
      <c r="G53" s="1239"/>
      <c r="H53" s="1239"/>
      <c r="I53" s="1239"/>
      <c r="J53" s="1240"/>
      <c r="K53" s="68">
        <v>265</v>
      </c>
      <c r="L53" s="69">
        <v>174</v>
      </c>
      <c r="M53" s="69">
        <v>125</v>
      </c>
      <c r="N53" s="69">
        <v>113</v>
      </c>
      <c r="O53" s="70">
        <v>108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RlDJRJDIJBE7k48o7eJ/aLhlLnBipZ3gH0s8QkLu9blxCoiFs40U9nr4pxN4rKayNAR+EigytZINcqOEZydNA==" saltValue="TRi/z2cdvQdObXPElMYd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49" t="s">
        <v>24</v>
      </c>
      <c r="C41" s="1250"/>
      <c r="D41" s="81"/>
      <c r="E41" s="1255" t="s">
        <v>25</v>
      </c>
      <c r="F41" s="1255"/>
      <c r="G41" s="1255"/>
      <c r="H41" s="1256"/>
      <c r="I41" s="82">
        <v>3214</v>
      </c>
      <c r="J41" s="83">
        <v>3265</v>
      </c>
      <c r="K41" s="83">
        <v>2943</v>
      </c>
      <c r="L41" s="83">
        <v>2687</v>
      </c>
      <c r="M41" s="84">
        <v>2277</v>
      </c>
    </row>
    <row r="42" spans="2:13" ht="27.75" customHeight="1">
      <c r="B42" s="1251"/>
      <c r="C42" s="1252"/>
      <c r="D42" s="85"/>
      <c r="E42" s="1257" t="s">
        <v>26</v>
      </c>
      <c r="F42" s="1257"/>
      <c r="G42" s="1257"/>
      <c r="H42" s="1258"/>
      <c r="I42" s="86">
        <v>148</v>
      </c>
      <c r="J42" s="87">
        <v>112</v>
      </c>
      <c r="K42" s="87">
        <v>196</v>
      </c>
      <c r="L42" s="87">
        <v>150</v>
      </c>
      <c r="M42" s="88">
        <v>107</v>
      </c>
    </row>
    <row r="43" spans="2:13" ht="27.75" customHeight="1">
      <c r="B43" s="1251"/>
      <c r="C43" s="1252"/>
      <c r="D43" s="85"/>
      <c r="E43" s="1257" t="s">
        <v>27</v>
      </c>
      <c r="F43" s="1257"/>
      <c r="G43" s="1257"/>
      <c r="H43" s="1258"/>
      <c r="I43" s="86">
        <v>2779</v>
      </c>
      <c r="J43" s="87">
        <v>2684</v>
      </c>
      <c r="K43" s="87">
        <v>2598</v>
      </c>
      <c r="L43" s="87">
        <v>2555</v>
      </c>
      <c r="M43" s="88">
        <v>2714</v>
      </c>
    </row>
    <row r="44" spans="2:13" ht="27.75" customHeight="1">
      <c r="B44" s="1251"/>
      <c r="C44" s="1252"/>
      <c r="D44" s="85"/>
      <c r="E44" s="1257" t="s">
        <v>28</v>
      </c>
      <c r="F44" s="1257"/>
      <c r="G44" s="1257"/>
      <c r="H44" s="1258"/>
      <c r="I44" s="86">
        <v>281</v>
      </c>
      <c r="J44" s="87">
        <v>319</v>
      </c>
      <c r="K44" s="87">
        <v>383</v>
      </c>
      <c r="L44" s="87">
        <v>461</v>
      </c>
      <c r="M44" s="88">
        <v>466</v>
      </c>
    </row>
    <row r="45" spans="2:13" ht="27.75" customHeight="1">
      <c r="B45" s="1251"/>
      <c r="C45" s="1252"/>
      <c r="D45" s="85"/>
      <c r="E45" s="1257" t="s">
        <v>29</v>
      </c>
      <c r="F45" s="1257"/>
      <c r="G45" s="1257"/>
      <c r="H45" s="1258"/>
      <c r="I45" s="86">
        <v>1458</v>
      </c>
      <c r="J45" s="87">
        <v>1349</v>
      </c>
      <c r="K45" s="87">
        <v>1296</v>
      </c>
      <c r="L45" s="87">
        <v>1307</v>
      </c>
      <c r="M45" s="88">
        <v>1271</v>
      </c>
    </row>
    <row r="46" spans="2:13" ht="27.75" customHeight="1">
      <c r="B46" s="1251"/>
      <c r="C46" s="1252"/>
      <c r="D46" s="89"/>
      <c r="E46" s="1257" t="s">
        <v>30</v>
      </c>
      <c r="F46" s="1257"/>
      <c r="G46" s="1257"/>
      <c r="H46" s="1258"/>
      <c r="I46" s="86" t="s">
        <v>504</v>
      </c>
      <c r="J46" s="87" t="s">
        <v>504</v>
      </c>
      <c r="K46" s="87" t="s">
        <v>504</v>
      </c>
      <c r="L46" s="87" t="s">
        <v>504</v>
      </c>
      <c r="M46" s="88" t="s">
        <v>504</v>
      </c>
    </row>
    <row r="47" spans="2:13" ht="27.75" customHeight="1">
      <c r="B47" s="1251"/>
      <c r="C47" s="1252"/>
      <c r="D47" s="90"/>
      <c r="E47" s="1259" t="s">
        <v>31</v>
      </c>
      <c r="F47" s="1260"/>
      <c r="G47" s="1260"/>
      <c r="H47" s="1261"/>
      <c r="I47" s="86" t="s">
        <v>504</v>
      </c>
      <c r="J47" s="87" t="s">
        <v>504</v>
      </c>
      <c r="K47" s="87" t="s">
        <v>504</v>
      </c>
      <c r="L47" s="87" t="s">
        <v>504</v>
      </c>
      <c r="M47" s="88" t="s">
        <v>504</v>
      </c>
    </row>
    <row r="48" spans="2:13" ht="27.75" customHeight="1">
      <c r="B48" s="1251"/>
      <c r="C48" s="1252"/>
      <c r="D48" s="85"/>
      <c r="E48" s="1257" t="s">
        <v>32</v>
      </c>
      <c r="F48" s="1257"/>
      <c r="G48" s="1257"/>
      <c r="H48" s="1258"/>
      <c r="I48" s="86" t="s">
        <v>504</v>
      </c>
      <c r="J48" s="87" t="s">
        <v>504</v>
      </c>
      <c r="K48" s="87" t="s">
        <v>504</v>
      </c>
      <c r="L48" s="87" t="s">
        <v>504</v>
      </c>
      <c r="M48" s="88" t="s">
        <v>504</v>
      </c>
    </row>
    <row r="49" spans="2:13" ht="27.75" customHeight="1">
      <c r="B49" s="1253"/>
      <c r="C49" s="1254"/>
      <c r="D49" s="85"/>
      <c r="E49" s="1257" t="s">
        <v>33</v>
      </c>
      <c r="F49" s="1257"/>
      <c r="G49" s="1257"/>
      <c r="H49" s="1258"/>
      <c r="I49" s="86" t="s">
        <v>504</v>
      </c>
      <c r="J49" s="87" t="s">
        <v>504</v>
      </c>
      <c r="K49" s="87" t="s">
        <v>504</v>
      </c>
      <c r="L49" s="87" t="s">
        <v>504</v>
      </c>
      <c r="M49" s="88" t="s">
        <v>504</v>
      </c>
    </row>
    <row r="50" spans="2:13" ht="27.75" customHeight="1">
      <c r="B50" s="1262" t="s">
        <v>34</v>
      </c>
      <c r="C50" s="1263"/>
      <c r="D50" s="91"/>
      <c r="E50" s="1257" t="s">
        <v>35</v>
      </c>
      <c r="F50" s="1257"/>
      <c r="G50" s="1257"/>
      <c r="H50" s="1258"/>
      <c r="I50" s="86">
        <v>3152</v>
      </c>
      <c r="J50" s="87">
        <v>3030</v>
      </c>
      <c r="K50" s="87">
        <v>2588</v>
      </c>
      <c r="L50" s="87">
        <v>2625</v>
      </c>
      <c r="M50" s="88">
        <v>2498</v>
      </c>
    </row>
    <row r="51" spans="2:13" ht="27.75" customHeight="1">
      <c r="B51" s="1251"/>
      <c r="C51" s="1252"/>
      <c r="D51" s="85"/>
      <c r="E51" s="1257" t="s">
        <v>36</v>
      </c>
      <c r="F51" s="1257"/>
      <c r="G51" s="1257"/>
      <c r="H51" s="1258"/>
      <c r="I51" s="86">
        <v>1346</v>
      </c>
      <c r="J51" s="87">
        <v>1450</v>
      </c>
      <c r="K51" s="87">
        <v>1651</v>
      </c>
      <c r="L51" s="87">
        <v>1659</v>
      </c>
      <c r="M51" s="88">
        <v>1636</v>
      </c>
    </row>
    <row r="52" spans="2:13" ht="27.75" customHeight="1">
      <c r="B52" s="1253"/>
      <c r="C52" s="1254"/>
      <c r="D52" s="85"/>
      <c r="E52" s="1257" t="s">
        <v>37</v>
      </c>
      <c r="F52" s="1257"/>
      <c r="G52" s="1257"/>
      <c r="H52" s="1258"/>
      <c r="I52" s="86">
        <v>5859</v>
      </c>
      <c r="J52" s="87">
        <v>5822</v>
      </c>
      <c r="K52" s="87">
        <v>5577</v>
      </c>
      <c r="L52" s="87">
        <v>5201</v>
      </c>
      <c r="M52" s="88">
        <v>4829</v>
      </c>
    </row>
    <row r="53" spans="2:13" ht="27.75" customHeight="1" thickBot="1">
      <c r="B53" s="1264" t="s">
        <v>38</v>
      </c>
      <c r="C53" s="1265"/>
      <c r="D53" s="92"/>
      <c r="E53" s="1266" t="s">
        <v>39</v>
      </c>
      <c r="F53" s="1266"/>
      <c r="G53" s="1266"/>
      <c r="H53" s="1267"/>
      <c r="I53" s="93">
        <v>-2477</v>
      </c>
      <c r="J53" s="94">
        <v>-2575</v>
      </c>
      <c r="K53" s="94">
        <v>-2399</v>
      </c>
      <c r="L53" s="94">
        <v>-2324</v>
      </c>
      <c r="M53" s="95">
        <v>-2128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SoW/hB+Px2j8iVQZr1TlGs5XgpEfKDb/cEtVkRjkyYGKwdVZ+NSuB8e/nzWL3SQpKYFX2fmWjbaJ5o3TjQ9Cw==" saltValue="9UtqmOy+UroZX2NKlTrt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election activeCell="C56" sqref="C56:E5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76" t="s">
        <v>42</v>
      </c>
      <c r="D55" s="1276"/>
      <c r="E55" s="1277"/>
      <c r="F55" s="107">
        <v>1421</v>
      </c>
      <c r="G55" s="107">
        <v>1471</v>
      </c>
      <c r="H55" s="108">
        <v>1517</v>
      </c>
    </row>
    <row r="56" spans="2:8" ht="52.5" customHeight="1">
      <c r="B56" s="109"/>
      <c r="C56" s="1278" t="s">
        <v>43</v>
      </c>
      <c r="D56" s="1278"/>
      <c r="E56" s="1279"/>
      <c r="F56" s="110" t="s">
        <v>504</v>
      </c>
      <c r="G56" s="110" t="s">
        <v>504</v>
      </c>
      <c r="H56" s="111" t="s">
        <v>504</v>
      </c>
    </row>
    <row r="57" spans="2:8" ht="53.25" customHeight="1">
      <c r="B57" s="109"/>
      <c r="C57" s="1280" t="s">
        <v>44</v>
      </c>
      <c r="D57" s="1280"/>
      <c r="E57" s="1281"/>
      <c r="F57" s="112">
        <v>703</v>
      </c>
      <c r="G57" s="112">
        <v>691</v>
      </c>
      <c r="H57" s="113">
        <v>677</v>
      </c>
    </row>
    <row r="58" spans="2:8" ht="45.75" customHeight="1">
      <c r="B58" s="114"/>
      <c r="C58" s="1268" t="s">
        <v>582</v>
      </c>
      <c r="D58" s="1269"/>
      <c r="E58" s="1270"/>
      <c r="F58" s="115">
        <v>252</v>
      </c>
      <c r="G58" s="115">
        <v>277</v>
      </c>
      <c r="H58" s="116">
        <v>277</v>
      </c>
    </row>
    <row r="59" spans="2:8" ht="45.75" customHeight="1">
      <c r="B59" s="114"/>
      <c r="C59" s="1268" t="s">
        <v>583</v>
      </c>
      <c r="D59" s="1269"/>
      <c r="E59" s="1270"/>
      <c r="F59" s="115">
        <v>213</v>
      </c>
      <c r="G59" s="115">
        <v>213</v>
      </c>
      <c r="H59" s="116">
        <v>213</v>
      </c>
    </row>
    <row r="60" spans="2:8" ht="45.75" customHeight="1">
      <c r="B60" s="114"/>
      <c r="C60" s="1268" t="s">
        <v>584</v>
      </c>
      <c r="D60" s="1269"/>
      <c r="E60" s="1270"/>
      <c r="F60" s="115">
        <v>129</v>
      </c>
      <c r="G60" s="115">
        <v>110</v>
      </c>
      <c r="H60" s="116">
        <v>110</v>
      </c>
    </row>
    <row r="61" spans="2:8" ht="45.75" customHeight="1">
      <c r="B61" s="114"/>
      <c r="C61" s="1268" t="s">
        <v>587</v>
      </c>
      <c r="D61" s="1269"/>
      <c r="E61" s="1270"/>
      <c r="F61" s="115">
        <v>110</v>
      </c>
      <c r="G61" s="115">
        <v>81</v>
      </c>
      <c r="H61" s="116">
        <v>76</v>
      </c>
    </row>
    <row r="62" spans="2:8" ht="45.75" customHeight="1" thickBot="1">
      <c r="B62" s="117"/>
      <c r="C62" s="1271"/>
      <c r="D62" s="1272"/>
      <c r="E62" s="1273"/>
      <c r="F62" s="118" t="s">
        <v>585</v>
      </c>
      <c r="G62" s="118" t="s">
        <v>586</v>
      </c>
      <c r="H62" s="119" t="s">
        <v>586</v>
      </c>
    </row>
    <row r="63" spans="2:8" ht="52.5" customHeight="1" thickBot="1">
      <c r="B63" s="120"/>
      <c r="C63" s="1274" t="s">
        <v>45</v>
      </c>
      <c r="D63" s="1274"/>
      <c r="E63" s="1275"/>
      <c r="F63" s="121">
        <v>2124</v>
      </c>
      <c r="G63" s="121">
        <v>2162</v>
      </c>
      <c r="H63" s="122">
        <v>2194</v>
      </c>
    </row>
    <row r="64" spans="2:8" ht="15" customHeight="1"/>
    <row r="65" ht="0" hidden="1" customHeight="1"/>
    <row r="66" ht="0" hidden="1" customHeight="1"/>
  </sheetData>
  <sheetProtection algorithmName="SHA-512" hashValue="BQP1itYwcWZiyJow08RDCDDag/UxyCCf006f2FqeoBJwYOZG+m8JkHB/Vrf5hYotN1AuW2rheXu0Vo1ZBZ3e+w==" saltValue="SGOweXq9TdASIOIgQNdM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Z60" sqref="AZ6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5" t="s">
        <v>591</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c r="B44" s="374"/>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c r="B45" s="374"/>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c r="B46" s="374"/>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c r="B47" s="374"/>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8"/>
      <c r="H50" s="1288"/>
      <c r="I50" s="1288"/>
      <c r="J50" s="1288"/>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546</v>
      </c>
      <c r="BQ50" s="1287"/>
      <c r="BR50" s="1287"/>
      <c r="BS50" s="1287"/>
      <c r="BT50" s="1287"/>
      <c r="BU50" s="1287"/>
      <c r="BV50" s="1287"/>
      <c r="BW50" s="1287"/>
      <c r="BX50" s="1287" t="s">
        <v>547</v>
      </c>
      <c r="BY50" s="1287"/>
      <c r="BZ50" s="1287"/>
      <c r="CA50" s="1287"/>
      <c r="CB50" s="1287"/>
      <c r="CC50" s="1287"/>
      <c r="CD50" s="1287"/>
      <c r="CE50" s="1287"/>
      <c r="CF50" s="1287" t="s">
        <v>548</v>
      </c>
      <c r="CG50" s="1287"/>
      <c r="CH50" s="1287"/>
      <c r="CI50" s="1287"/>
      <c r="CJ50" s="1287"/>
      <c r="CK50" s="1287"/>
      <c r="CL50" s="1287"/>
      <c r="CM50" s="1287"/>
      <c r="CN50" s="1287" t="s">
        <v>549</v>
      </c>
      <c r="CO50" s="1287"/>
      <c r="CP50" s="1287"/>
      <c r="CQ50" s="1287"/>
      <c r="CR50" s="1287"/>
      <c r="CS50" s="1287"/>
      <c r="CT50" s="1287"/>
      <c r="CU50" s="1287"/>
      <c r="CV50" s="1287" t="s">
        <v>550</v>
      </c>
      <c r="CW50" s="1287"/>
      <c r="CX50" s="1287"/>
      <c r="CY50" s="1287"/>
      <c r="CZ50" s="1287"/>
      <c r="DA50" s="1287"/>
      <c r="DB50" s="1287"/>
      <c r="DC50" s="1287"/>
    </row>
    <row r="51" spans="1:109" ht="13.5" customHeight="1">
      <c r="B51" s="374"/>
      <c r="G51" s="1290"/>
      <c r="H51" s="1290"/>
      <c r="I51" s="1304"/>
      <c r="J51" s="1304"/>
      <c r="K51" s="1289"/>
      <c r="L51" s="1289"/>
      <c r="M51" s="1289"/>
      <c r="N51" s="1289"/>
      <c r="AM51" s="383"/>
      <c r="AN51" s="1285" t="s">
        <v>593</v>
      </c>
      <c r="AO51" s="1285"/>
      <c r="AP51" s="1285"/>
      <c r="AQ51" s="1285"/>
      <c r="AR51" s="1285"/>
      <c r="AS51" s="1285"/>
      <c r="AT51" s="1285"/>
      <c r="AU51" s="1285"/>
      <c r="AV51" s="1285"/>
      <c r="AW51" s="1285"/>
      <c r="AX51" s="1285"/>
      <c r="AY51" s="1285"/>
      <c r="AZ51" s="1285"/>
      <c r="BA51" s="1285"/>
      <c r="BB51" s="1285" t="s">
        <v>594</v>
      </c>
      <c r="BC51" s="1285"/>
      <c r="BD51" s="1285"/>
      <c r="BE51" s="1285"/>
      <c r="BF51" s="1285"/>
      <c r="BG51" s="1285"/>
      <c r="BH51" s="1285"/>
      <c r="BI51" s="1285"/>
      <c r="BJ51" s="1285"/>
      <c r="BK51" s="1285"/>
      <c r="BL51" s="1285"/>
      <c r="BM51" s="1285"/>
      <c r="BN51" s="1285"/>
      <c r="BO51" s="1285"/>
      <c r="BP51" s="1294"/>
      <c r="BQ51" s="1282"/>
      <c r="BR51" s="1282"/>
      <c r="BS51" s="1282"/>
      <c r="BT51" s="1282"/>
      <c r="BU51" s="1282"/>
      <c r="BV51" s="1282"/>
      <c r="BW51" s="1282"/>
      <c r="BX51" s="1294"/>
      <c r="BY51" s="1282"/>
      <c r="BZ51" s="1282"/>
      <c r="CA51" s="1282"/>
      <c r="CB51" s="1282"/>
      <c r="CC51" s="1282"/>
      <c r="CD51" s="1282"/>
      <c r="CE51" s="1282"/>
      <c r="CF51" s="1294"/>
      <c r="CG51" s="1282"/>
      <c r="CH51" s="1282"/>
      <c r="CI51" s="1282"/>
      <c r="CJ51" s="1282"/>
      <c r="CK51" s="1282"/>
      <c r="CL51" s="1282"/>
      <c r="CM51" s="1282"/>
      <c r="CN51" s="1294"/>
      <c r="CO51" s="1282"/>
      <c r="CP51" s="1282"/>
      <c r="CQ51" s="1282"/>
      <c r="CR51" s="1282"/>
      <c r="CS51" s="1282"/>
      <c r="CT51" s="1282"/>
      <c r="CU51" s="1282"/>
      <c r="CV51" s="1294"/>
      <c r="CW51" s="1282"/>
      <c r="CX51" s="1282"/>
      <c r="CY51" s="1282"/>
      <c r="CZ51" s="1282"/>
      <c r="DA51" s="1282"/>
      <c r="DB51" s="1282"/>
      <c r="DC51" s="1282"/>
    </row>
    <row r="52" spans="1:109">
      <c r="B52" s="374"/>
      <c r="G52" s="1290"/>
      <c r="H52" s="1290"/>
      <c r="I52" s="1304"/>
      <c r="J52" s="1304"/>
      <c r="K52" s="1289"/>
      <c r="L52" s="1289"/>
      <c r="M52" s="1289"/>
      <c r="N52" s="1289"/>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2"/>
      <c r="B53" s="374"/>
      <c r="G53" s="1290"/>
      <c r="H53" s="1290"/>
      <c r="I53" s="1288"/>
      <c r="J53" s="1288"/>
      <c r="K53" s="1289"/>
      <c r="L53" s="1289"/>
      <c r="M53" s="1289"/>
      <c r="N53" s="1289"/>
      <c r="AM53" s="383"/>
      <c r="AN53" s="1285"/>
      <c r="AO53" s="1285"/>
      <c r="AP53" s="1285"/>
      <c r="AQ53" s="1285"/>
      <c r="AR53" s="1285"/>
      <c r="AS53" s="1285"/>
      <c r="AT53" s="1285"/>
      <c r="AU53" s="1285"/>
      <c r="AV53" s="1285"/>
      <c r="AW53" s="1285"/>
      <c r="AX53" s="1285"/>
      <c r="AY53" s="1285"/>
      <c r="AZ53" s="1285"/>
      <c r="BA53" s="1285"/>
      <c r="BB53" s="1285" t="s">
        <v>595</v>
      </c>
      <c r="BC53" s="1285"/>
      <c r="BD53" s="1285"/>
      <c r="BE53" s="1285"/>
      <c r="BF53" s="1285"/>
      <c r="BG53" s="1285"/>
      <c r="BH53" s="1285"/>
      <c r="BI53" s="1285"/>
      <c r="BJ53" s="1285"/>
      <c r="BK53" s="1285"/>
      <c r="BL53" s="1285"/>
      <c r="BM53" s="1285"/>
      <c r="BN53" s="1285"/>
      <c r="BO53" s="1285"/>
      <c r="BP53" s="1294"/>
      <c r="BQ53" s="1282"/>
      <c r="BR53" s="1282"/>
      <c r="BS53" s="1282"/>
      <c r="BT53" s="1282"/>
      <c r="BU53" s="1282"/>
      <c r="BV53" s="1282"/>
      <c r="BW53" s="1282"/>
      <c r="BX53" s="1294"/>
      <c r="BY53" s="1282"/>
      <c r="BZ53" s="1282"/>
      <c r="CA53" s="1282"/>
      <c r="CB53" s="1282"/>
      <c r="CC53" s="1282"/>
      <c r="CD53" s="1282"/>
      <c r="CE53" s="1282"/>
      <c r="CF53" s="1294"/>
      <c r="CG53" s="1282"/>
      <c r="CH53" s="1282"/>
      <c r="CI53" s="1282"/>
      <c r="CJ53" s="1282"/>
      <c r="CK53" s="1282"/>
      <c r="CL53" s="1282"/>
      <c r="CM53" s="1282"/>
      <c r="CN53" s="1294"/>
      <c r="CO53" s="1282"/>
      <c r="CP53" s="1282"/>
      <c r="CQ53" s="1282"/>
      <c r="CR53" s="1282"/>
      <c r="CS53" s="1282"/>
      <c r="CT53" s="1282"/>
      <c r="CU53" s="1282"/>
      <c r="CV53" s="1294"/>
      <c r="CW53" s="1282"/>
      <c r="CX53" s="1282"/>
      <c r="CY53" s="1282"/>
      <c r="CZ53" s="1282"/>
      <c r="DA53" s="1282"/>
      <c r="DB53" s="1282"/>
      <c r="DC53" s="1282"/>
    </row>
    <row r="54" spans="1:109">
      <c r="A54" s="382"/>
      <c r="B54" s="374"/>
      <c r="G54" s="1290"/>
      <c r="H54" s="1290"/>
      <c r="I54" s="1288"/>
      <c r="J54" s="1288"/>
      <c r="K54" s="1289"/>
      <c r="L54" s="1289"/>
      <c r="M54" s="1289"/>
      <c r="N54" s="1289"/>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2"/>
      <c r="B55" s="374"/>
      <c r="G55" s="1288"/>
      <c r="H55" s="1288"/>
      <c r="I55" s="1288"/>
      <c r="J55" s="1288"/>
      <c r="K55" s="1289"/>
      <c r="L55" s="1289"/>
      <c r="M55" s="1289"/>
      <c r="N55" s="1289"/>
      <c r="AN55" s="1287" t="s">
        <v>597</v>
      </c>
      <c r="AO55" s="1287"/>
      <c r="AP55" s="1287"/>
      <c r="AQ55" s="1287"/>
      <c r="AR55" s="1287"/>
      <c r="AS55" s="1287"/>
      <c r="AT55" s="1287"/>
      <c r="AU55" s="1287"/>
      <c r="AV55" s="1287"/>
      <c r="AW55" s="1287"/>
      <c r="AX55" s="1287"/>
      <c r="AY55" s="1287"/>
      <c r="AZ55" s="1287"/>
      <c r="BA55" s="1287"/>
      <c r="BB55" s="1285" t="s">
        <v>598</v>
      </c>
      <c r="BC55" s="1285"/>
      <c r="BD55" s="1285"/>
      <c r="BE55" s="1285"/>
      <c r="BF55" s="1285"/>
      <c r="BG55" s="1285"/>
      <c r="BH55" s="1285"/>
      <c r="BI55" s="1285"/>
      <c r="BJ55" s="1285"/>
      <c r="BK55" s="1285"/>
      <c r="BL55" s="1285"/>
      <c r="BM55" s="1285"/>
      <c r="BN55" s="1285"/>
      <c r="BO55" s="1285"/>
      <c r="BP55" s="1294"/>
      <c r="BQ55" s="1282"/>
      <c r="BR55" s="1282"/>
      <c r="BS55" s="1282"/>
      <c r="BT55" s="1282"/>
      <c r="BU55" s="1282"/>
      <c r="BV55" s="1282"/>
      <c r="BW55" s="1282"/>
      <c r="BX55" s="1294"/>
      <c r="BY55" s="1282"/>
      <c r="BZ55" s="1282"/>
      <c r="CA55" s="1282"/>
      <c r="CB55" s="1282"/>
      <c r="CC55" s="1282"/>
      <c r="CD55" s="1282"/>
      <c r="CE55" s="1282"/>
      <c r="CF55" s="1294"/>
      <c r="CG55" s="1282"/>
      <c r="CH55" s="1282"/>
      <c r="CI55" s="1282"/>
      <c r="CJ55" s="1282"/>
      <c r="CK55" s="1282"/>
      <c r="CL55" s="1282"/>
      <c r="CM55" s="1282"/>
      <c r="CN55" s="1294"/>
      <c r="CO55" s="1282"/>
      <c r="CP55" s="1282"/>
      <c r="CQ55" s="1282"/>
      <c r="CR55" s="1282"/>
      <c r="CS55" s="1282"/>
      <c r="CT55" s="1282"/>
      <c r="CU55" s="1282"/>
      <c r="CV55" s="1294"/>
      <c r="CW55" s="1282"/>
      <c r="CX55" s="1282"/>
      <c r="CY55" s="1282"/>
      <c r="CZ55" s="1282"/>
      <c r="DA55" s="1282"/>
      <c r="DB55" s="1282"/>
      <c r="DC55" s="1282"/>
    </row>
    <row r="56" spans="1:109">
      <c r="A56" s="382"/>
      <c r="B56" s="374"/>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c r="B57" s="386"/>
      <c r="G57" s="1288"/>
      <c r="H57" s="1288"/>
      <c r="I57" s="1283"/>
      <c r="J57" s="1283"/>
      <c r="K57" s="1289"/>
      <c r="L57" s="1289"/>
      <c r="M57" s="1289"/>
      <c r="N57" s="1289"/>
      <c r="AM57" s="367"/>
      <c r="AN57" s="1287"/>
      <c r="AO57" s="1287"/>
      <c r="AP57" s="1287"/>
      <c r="AQ57" s="1287"/>
      <c r="AR57" s="1287"/>
      <c r="AS57" s="1287"/>
      <c r="AT57" s="1287"/>
      <c r="AU57" s="1287"/>
      <c r="AV57" s="1287"/>
      <c r="AW57" s="1287"/>
      <c r="AX57" s="1287"/>
      <c r="AY57" s="1287"/>
      <c r="AZ57" s="1287"/>
      <c r="BA57" s="1287"/>
      <c r="BB57" s="1285" t="s">
        <v>599</v>
      </c>
      <c r="BC57" s="1285"/>
      <c r="BD57" s="1285"/>
      <c r="BE57" s="1285"/>
      <c r="BF57" s="1285"/>
      <c r="BG57" s="1285"/>
      <c r="BH57" s="1285"/>
      <c r="BI57" s="1285"/>
      <c r="BJ57" s="1285"/>
      <c r="BK57" s="1285"/>
      <c r="BL57" s="1285"/>
      <c r="BM57" s="1285"/>
      <c r="BN57" s="1285"/>
      <c r="BO57" s="1285"/>
      <c r="BP57" s="1294"/>
      <c r="BQ57" s="1282"/>
      <c r="BR57" s="1282"/>
      <c r="BS57" s="1282"/>
      <c r="BT57" s="1282"/>
      <c r="BU57" s="1282"/>
      <c r="BV57" s="1282"/>
      <c r="BW57" s="1282"/>
      <c r="BX57" s="1294"/>
      <c r="BY57" s="1282"/>
      <c r="BZ57" s="1282"/>
      <c r="CA57" s="1282"/>
      <c r="CB57" s="1282"/>
      <c r="CC57" s="1282"/>
      <c r="CD57" s="1282"/>
      <c r="CE57" s="1282"/>
      <c r="CF57" s="1294"/>
      <c r="CG57" s="1282"/>
      <c r="CH57" s="1282"/>
      <c r="CI57" s="1282"/>
      <c r="CJ57" s="1282"/>
      <c r="CK57" s="1282"/>
      <c r="CL57" s="1282"/>
      <c r="CM57" s="1282"/>
      <c r="CN57" s="1294"/>
      <c r="CO57" s="1282"/>
      <c r="CP57" s="1282"/>
      <c r="CQ57" s="1282"/>
      <c r="CR57" s="1282"/>
      <c r="CS57" s="1282"/>
      <c r="CT57" s="1282"/>
      <c r="CU57" s="1282"/>
      <c r="CV57" s="1294"/>
      <c r="CW57" s="1282"/>
      <c r="CX57" s="1282"/>
      <c r="CY57" s="1282"/>
      <c r="CZ57" s="1282"/>
      <c r="DA57" s="1282"/>
      <c r="DB57" s="1282"/>
      <c r="DC57" s="1282"/>
      <c r="DD57" s="387"/>
      <c r="DE57" s="386"/>
    </row>
    <row r="58" spans="1:109" s="382" customFormat="1">
      <c r="A58" s="367"/>
      <c r="B58" s="386"/>
      <c r="G58" s="1288"/>
      <c r="H58" s="1288"/>
      <c r="I58" s="1283"/>
      <c r="J58" s="1283"/>
      <c r="K58" s="1289"/>
      <c r="L58" s="1289"/>
      <c r="M58" s="1289"/>
      <c r="N58" s="1289"/>
      <c r="AM58" s="367"/>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5" t="s">
        <v>601</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8"/>
      <c r="H72" s="1288"/>
      <c r="I72" s="1288"/>
      <c r="J72" s="1288"/>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546</v>
      </c>
      <c r="BQ72" s="1287"/>
      <c r="BR72" s="1287"/>
      <c r="BS72" s="1287"/>
      <c r="BT72" s="1287"/>
      <c r="BU72" s="1287"/>
      <c r="BV72" s="1287"/>
      <c r="BW72" s="1287"/>
      <c r="BX72" s="1287" t="s">
        <v>547</v>
      </c>
      <c r="BY72" s="1287"/>
      <c r="BZ72" s="1287"/>
      <c r="CA72" s="1287"/>
      <c r="CB72" s="1287"/>
      <c r="CC72" s="1287"/>
      <c r="CD72" s="1287"/>
      <c r="CE72" s="1287"/>
      <c r="CF72" s="1287" t="s">
        <v>548</v>
      </c>
      <c r="CG72" s="1287"/>
      <c r="CH72" s="1287"/>
      <c r="CI72" s="1287"/>
      <c r="CJ72" s="1287"/>
      <c r="CK72" s="1287"/>
      <c r="CL72" s="1287"/>
      <c r="CM72" s="1287"/>
      <c r="CN72" s="1287" t="s">
        <v>549</v>
      </c>
      <c r="CO72" s="1287"/>
      <c r="CP72" s="1287"/>
      <c r="CQ72" s="1287"/>
      <c r="CR72" s="1287"/>
      <c r="CS72" s="1287"/>
      <c r="CT72" s="1287"/>
      <c r="CU72" s="1287"/>
      <c r="CV72" s="1287" t="s">
        <v>550</v>
      </c>
      <c r="CW72" s="1287"/>
      <c r="CX72" s="1287"/>
      <c r="CY72" s="1287"/>
      <c r="CZ72" s="1287"/>
      <c r="DA72" s="1287"/>
      <c r="DB72" s="1287"/>
      <c r="DC72" s="1287"/>
    </row>
    <row r="73" spans="2:107">
      <c r="B73" s="374"/>
      <c r="G73" s="1290"/>
      <c r="H73" s="1290"/>
      <c r="I73" s="1290"/>
      <c r="J73" s="1290"/>
      <c r="K73" s="1286"/>
      <c r="L73" s="1286"/>
      <c r="M73" s="1286"/>
      <c r="N73" s="1286"/>
      <c r="AM73" s="383"/>
      <c r="AN73" s="1285" t="s">
        <v>593</v>
      </c>
      <c r="AO73" s="1285"/>
      <c r="AP73" s="1285"/>
      <c r="AQ73" s="1285"/>
      <c r="AR73" s="1285"/>
      <c r="AS73" s="1285"/>
      <c r="AT73" s="1285"/>
      <c r="AU73" s="1285"/>
      <c r="AV73" s="1285"/>
      <c r="AW73" s="1285"/>
      <c r="AX73" s="1285"/>
      <c r="AY73" s="1285"/>
      <c r="AZ73" s="1285"/>
      <c r="BA73" s="1285"/>
      <c r="BB73" s="1285" t="s">
        <v>598</v>
      </c>
      <c r="BC73" s="1285"/>
      <c r="BD73" s="1285"/>
      <c r="BE73" s="1285"/>
      <c r="BF73" s="1285"/>
      <c r="BG73" s="1285"/>
      <c r="BH73" s="1285"/>
      <c r="BI73" s="1285"/>
      <c r="BJ73" s="1285"/>
      <c r="BK73" s="1285"/>
      <c r="BL73" s="1285"/>
      <c r="BM73" s="1285"/>
      <c r="BN73" s="1285"/>
      <c r="BO73" s="1285"/>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c r="B74" s="374"/>
      <c r="G74" s="1290"/>
      <c r="H74" s="1290"/>
      <c r="I74" s="1290"/>
      <c r="J74" s="1290"/>
      <c r="K74" s="1286"/>
      <c r="L74" s="1286"/>
      <c r="M74" s="1286"/>
      <c r="N74" s="1286"/>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4"/>
      <c r="G75" s="1290"/>
      <c r="H75" s="1290"/>
      <c r="I75" s="1288"/>
      <c r="J75" s="1288"/>
      <c r="K75" s="1289"/>
      <c r="L75" s="1289"/>
      <c r="M75" s="1289"/>
      <c r="N75" s="1289"/>
      <c r="AM75" s="383"/>
      <c r="AN75" s="1285"/>
      <c r="AO75" s="1285"/>
      <c r="AP75" s="1285"/>
      <c r="AQ75" s="1285"/>
      <c r="AR75" s="1285"/>
      <c r="AS75" s="1285"/>
      <c r="AT75" s="1285"/>
      <c r="AU75" s="1285"/>
      <c r="AV75" s="1285"/>
      <c r="AW75" s="1285"/>
      <c r="AX75" s="1285"/>
      <c r="AY75" s="1285"/>
      <c r="AZ75" s="1285"/>
      <c r="BA75" s="1285"/>
      <c r="BB75" s="1285" t="s">
        <v>602</v>
      </c>
      <c r="BC75" s="1285"/>
      <c r="BD75" s="1285"/>
      <c r="BE75" s="1285"/>
      <c r="BF75" s="1285"/>
      <c r="BG75" s="1285"/>
      <c r="BH75" s="1285"/>
      <c r="BI75" s="1285"/>
      <c r="BJ75" s="1285"/>
      <c r="BK75" s="1285"/>
      <c r="BL75" s="1285"/>
      <c r="BM75" s="1285"/>
      <c r="BN75" s="1285"/>
      <c r="BO75" s="1285"/>
      <c r="BP75" s="1282">
        <v>7.1</v>
      </c>
      <c r="BQ75" s="1282"/>
      <c r="BR75" s="1282"/>
      <c r="BS75" s="1282"/>
      <c r="BT75" s="1282"/>
      <c r="BU75" s="1282"/>
      <c r="BV75" s="1282"/>
      <c r="BW75" s="1282"/>
      <c r="BX75" s="1282">
        <v>5.7</v>
      </c>
      <c r="BY75" s="1282"/>
      <c r="BZ75" s="1282"/>
      <c r="CA75" s="1282"/>
      <c r="CB75" s="1282"/>
      <c r="CC75" s="1282"/>
      <c r="CD75" s="1282"/>
      <c r="CE75" s="1282"/>
      <c r="CF75" s="1282">
        <v>4.2</v>
      </c>
      <c r="CG75" s="1282"/>
      <c r="CH75" s="1282"/>
      <c r="CI75" s="1282"/>
      <c r="CJ75" s="1282"/>
      <c r="CK75" s="1282"/>
      <c r="CL75" s="1282"/>
      <c r="CM75" s="1282"/>
      <c r="CN75" s="1282">
        <v>3</v>
      </c>
      <c r="CO75" s="1282"/>
      <c r="CP75" s="1282"/>
      <c r="CQ75" s="1282"/>
      <c r="CR75" s="1282"/>
      <c r="CS75" s="1282"/>
      <c r="CT75" s="1282"/>
      <c r="CU75" s="1282"/>
      <c r="CV75" s="1282">
        <v>2.5</v>
      </c>
      <c r="CW75" s="1282"/>
      <c r="CX75" s="1282"/>
      <c r="CY75" s="1282"/>
      <c r="CZ75" s="1282"/>
      <c r="DA75" s="1282"/>
      <c r="DB75" s="1282"/>
      <c r="DC75" s="1282"/>
    </row>
    <row r="76" spans="2:107">
      <c r="B76" s="374"/>
      <c r="G76" s="1290"/>
      <c r="H76" s="1290"/>
      <c r="I76" s="1288"/>
      <c r="J76" s="1288"/>
      <c r="K76" s="1289"/>
      <c r="L76" s="1289"/>
      <c r="M76" s="1289"/>
      <c r="N76" s="1289"/>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4"/>
      <c r="G77" s="1288"/>
      <c r="H77" s="1288"/>
      <c r="I77" s="1288"/>
      <c r="J77" s="1288"/>
      <c r="K77" s="1286"/>
      <c r="L77" s="1286"/>
      <c r="M77" s="1286"/>
      <c r="N77" s="1286"/>
      <c r="AN77" s="1287" t="s">
        <v>596</v>
      </c>
      <c r="AO77" s="1287"/>
      <c r="AP77" s="1287"/>
      <c r="AQ77" s="1287"/>
      <c r="AR77" s="1287"/>
      <c r="AS77" s="1287"/>
      <c r="AT77" s="1287"/>
      <c r="AU77" s="1287"/>
      <c r="AV77" s="1287"/>
      <c r="AW77" s="1287"/>
      <c r="AX77" s="1287"/>
      <c r="AY77" s="1287"/>
      <c r="AZ77" s="1287"/>
      <c r="BA77" s="1287"/>
      <c r="BB77" s="1285" t="s">
        <v>598</v>
      </c>
      <c r="BC77" s="1285"/>
      <c r="BD77" s="1285"/>
      <c r="BE77" s="1285"/>
      <c r="BF77" s="1285"/>
      <c r="BG77" s="1285"/>
      <c r="BH77" s="1285"/>
      <c r="BI77" s="1285"/>
      <c r="BJ77" s="1285"/>
      <c r="BK77" s="1285"/>
      <c r="BL77" s="1285"/>
      <c r="BM77" s="1285"/>
      <c r="BN77" s="1285"/>
      <c r="BO77" s="1285"/>
      <c r="BP77" s="1282">
        <v>44.3</v>
      </c>
      <c r="BQ77" s="1282"/>
      <c r="BR77" s="1282"/>
      <c r="BS77" s="1282"/>
      <c r="BT77" s="1282"/>
      <c r="BU77" s="1282"/>
      <c r="BV77" s="1282"/>
      <c r="BW77" s="1282"/>
      <c r="BX77" s="1282">
        <v>40.299999999999997</v>
      </c>
      <c r="BY77" s="1282"/>
      <c r="BZ77" s="1282"/>
      <c r="CA77" s="1282"/>
      <c r="CB77" s="1282"/>
      <c r="CC77" s="1282"/>
      <c r="CD77" s="1282"/>
      <c r="CE77" s="1282"/>
      <c r="CF77" s="1282">
        <v>44.9</v>
      </c>
      <c r="CG77" s="1282"/>
      <c r="CH77" s="1282"/>
      <c r="CI77" s="1282"/>
      <c r="CJ77" s="1282"/>
      <c r="CK77" s="1282"/>
      <c r="CL77" s="1282"/>
      <c r="CM77" s="1282"/>
      <c r="CN77" s="1282">
        <v>24</v>
      </c>
      <c r="CO77" s="1282"/>
      <c r="CP77" s="1282"/>
      <c r="CQ77" s="1282"/>
      <c r="CR77" s="1282"/>
      <c r="CS77" s="1282"/>
      <c r="CT77" s="1282"/>
      <c r="CU77" s="1282"/>
      <c r="CV77" s="1282">
        <v>19.8</v>
      </c>
      <c r="CW77" s="1282"/>
      <c r="CX77" s="1282"/>
      <c r="CY77" s="1282"/>
      <c r="CZ77" s="1282"/>
      <c r="DA77" s="1282"/>
      <c r="DB77" s="1282"/>
      <c r="DC77" s="1282"/>
    </row>
    <row r="78" spans="2:107">
      <c r="B78" s="374"/>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4"/>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602</v>
      </c>
      <c r="BC79" s="1285"/>
      <c r="BD79" s="1285"/>
      <c r="BE79" s="1285"/>
      <c r="BF79" s="1285"/>
      <c r="BG79" s="1285"/>
      <c r="BH79" s="1285"/>
      <c r="BI79" s="1285"/>
      <c r="BJ79" s="1285"/>
      <c r="BK79" s="1285"/>
      <c r="BL79" s="1285"/>
      <c r="BM79" s="1285"/>
      <c r="BN79" s="1285"/>
      <c r="BO79" s="1285"/>
      <c r="BP79" s="1282">
        <v>10.6</v>
      </c>
      <c r="BQ79" s="1282"/>
      <c r="BR79" s="1282"/>
      <c r="BS79" s="1282"/>
      <c r="BT79" s="1282"/>
      <c r="BU79" s="1282"/>
      <c r="BV79" s="1282"/>
      <c r="BW79" s="1282"/>
      <c r="BX79" s="1282">
        <v>9.8000000000000007</v>
      </c>
      <c r="BY79" s="1282"/>
      <c r="BZ79" s="1282"/>
      <c r="CA79" s="1282"/>
      <c r="CB79" s="1282"/>
      <c r="CC79" s="1282"/>
      <c r="CD79" s="1282"/>
      <c r="CE79" s="1282"/>
      <c r="CF79" s="1282">
        <v>8.5</v>
      </c>
      <c r="CG79" s="1282"/>
      <c r="CH79" s="1282"/>
      <c r="CI79" s="1282"/>
      <c r="CJ79" s="1282"/>
      <c r="CK79" s="1282"/>
      <c r="CL79" s="1282"/>
      <c r="CM79" s="1282"/>
      <c r="CN79" s="1282">
        <v>9.1</v>
      </c>
      <c r="CO79" s="1282"/>
      <c r="CP79" s="1282"/>
      <c r="CQ79" s="1282"/>
      <c r="CR79" s="1282"/>
      <c r="CS79" s="1282"/>
      <c r="CT79" s="1282"/>
      <c r="CU79" s="1282"/>
      <c r="CV79" s="1282">
        <v>8.9</v>
      </c>
      <c r="CW79" s="1282"/>
      <c r="CX79" s="1282"/>
      <c r="CY79" s="1282"/>
      <c r="CZ79" s="1282"/>
      <c r="DA79" s="1282"/>
      <c r="DB79" s="1282"/>
      <c r="DC79" s="1282"/>
    </row>
    <row r="80" spans="2:107">
      <c r="B80" s="374"/>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trKekvHLOTemXnezeYGvIBNU4tq9RlhDQ3HDvE/IkU8vpP5JvDw2gwlHVzLIvTWOlf30jQ7iUetOBYsX34itA==" saltValue="4nBFO9YOsNxjZa2oJylN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U59" sqref="AU5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Z+TvvXhaSkLlaZQ35MO4ZSHpKcteB1t8zgUeKEm8hOiNSwBp73YfxCSrhQ8oE95CmG3PQLNtN+9t8YLEKXvSg==" saltValue="+m/JSlMqVQzG0rzK2XqK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U59" sqref="AU5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hWgjypzHbrmMR26n+CPt9YuLrwMeZDykiOE9f+FxmhGQOI51O8nGjLv4ltWKgKbzdRVlW/LPYulbHdcfq5vJQ==" saltValue="BkE5pqzetPzXRDgFpzG5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58863</v>
      </c>
      <c r="E3" s="141"/>
      <c r="F3" s="142">
        <v>81990</v>
      </c>
      <c r="G3" s="143"/>
      <c r="H3" s="144"/>
    </row>
    <row r="4" spans="1:8">
      <c r="A4" s="145"/>
      <c r="B4" s="146"/>
      <c r="C4" s="147"/>
      <c r="D4" s="148">
        <v>31604</v>
      </c>
      <c r="E4" s="149"/>
      <c r="F4" s="150">
        <v>34482</v>
      </c>
      <c r="G4" s="151"/>
      <c r="H4" s="152"/>
    </row>
    <row r="5" spans="1:8">
      <c r="A5" s="133" t="s">
        <v>538</v>
      </c>
      <c r="B5" s="138"/>
      <c r="C5" s="139"/>
      <c r="D5" s="140">
        <v>123121</v>
      </c>
      <c r="E5" s="141"/>
      <c r="F5" s="142">
        <v>87551</v>
      </c>
      <c r="G5" s="143"/>
      <c r="H5" s="144"/>
    </row>
    <row r="6" spans="1:8">
      <c r="A6" s="145"/>
      <c r="B6" s="146"/>
      <c r="C6" s="147"/>
      <c r="D6" s="148">
        <v>77006</v>
      </c>
      <c r="E6" s="149"/>
      <c r="F6" s="150">
        <v>43994</v>
      </c>
      <c r="G6" s="151"/>
      <c r="H6" s="152"/>
    </row>
    <row r="7" spans="1:8">
      <c r="A7" s="133" t="s">
        <v>539</v>
      </c>
      <c r="B7" s="138"/>
      <c r="C7" s="139"/>
      <c r="D7" s="140">
        <v>74738</v>
      </c>
      <c r="E7" s="141"/>
      <c r="F7" s="142">
        <v>77577</v>
      </c>
      <c r="G7" s="143"/>
      <c r="H7" s="144"/>
    </row>
    <row r="8" spans="1:8">
      <c r="A8" s="145"/>
      <c r="B8" s="146"/>
      <c r="C8" s="147"/>
      <c r="D8" s="148">
        <v>63403</v>
      </c>
      <c r="E8" s="149"/>
      <c r="F8" s="150">
        <v>40870</v>
      </c>
      <c r="G8" s="151"/>
      <c r="H8" s="152"/>
    </row>
    <row r="9" spans="1:8">
      <c r="A9" s="133" t="s">
        <v>540</v>
      </c>
      <c r="B9" s="138"/>
      <c r="C9" s="139"/>
      <c r="D9" s="140">
        <v>70324</v>
      </c>
      <c r="E9" s="141"/>
      <c r="F9" s="142">
        <v>97062</v>
      </c>
      <c r="G9" s="143"/>
      <c r="H9" s="144"/>
    </row>
    <row r="10" spans="1:8">
      <c r="A10" s="145"/>
      <c r="B10" s="146"/>
      <c r="C10" s="147"/>
      <c r="D10" s="148">
        <v>39078</v>
      </c>
      <c r="E10" s="149"/>
      <c r="F10" s="150">
        <v>50112</v>
      </c>
      <c r="G10" s="151"/>
      <c r="H10" s="152"/>
    </row>
    <row r="11" spans="1:8">
      <c r="A11" s="133" t="s">
        <v>541</v>
      </c>
      <c r="B11" s="138"/>
      <c r="C11" s="139"/>
      <c r="D11" s="140">
        <v>42727</v>
      </c>
      <c r="E11" s="141"/>
      <c r="F11" s="142">
        <v>106005</v>
      </c>
      <c r="G11" s="143"/>
      <c r="H11" s="144"/>
    </row>
    <row r="12" spans="1:8">
      <c r="A12" s="145"/>
      <c r="B12" s="146"/>
      <c r="C12" s="153"/>
      <c r="D12" s="148">
        <v>32327</v>
      </c>
      <c r="E12" s="149"/>
      <c r="F12" s="150">
        <v>58359</v>
      </c>
      <c r="G12" s="151"/>
      <c r="H12" s="152"/>
    </row>
    <row r="13" spans="1:8">
      <c r="A13" s="133"/>
      <c r="B13" s="138"/>
      <c r="C13" s="154"/>
      <c r="D13" s="155">
        <v>73955</v>
      </c>
      <c r="E13" s="156"/>
      <c r="F13" s="157">
        <v>90037</v>
      </c>
      <c r="G13" s="158"/>
      <c r="H13" s="144"/>
    </row>
    <row r="14" spans="1:8">
      <c r="A14" s="145"/>
      <c r="B14" s="146"/>
      <c r="C14" s="147"/>
      <c r="D14" s="148">
        <v>48684</v>
      </c>
      <c r="E14" s="149"/>
      <c r="F14" s="150">
        <v>45563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9.76</v>
      </c>
      <c r="C19" s="159">
        <f>ROUND(VALUE(SUBSTITUTE(実質収支比率等に係る経年分析!G$48,"▲","-")),2)</f>
        <v>9.42</v>
      </c>
      <c r="D19" s="159">
        <f>ROUND(VALUE(SUBSTITUTE(実質収支比率等に係る経年分析!H$48,"▲","-")),2)</f>
        <v>8.3000000000000007</v>
      </c>
      <c r="E19" s="159">
        <f>ROUND(VALUE(SUBSTITUTE(実質収支比率等に係る経年分析!I$48,"▲","-")),2)</f>
        <v>8.74</v>
      </c>
      <c r="F19" s="159">
        <f>ROUND(VALUE(SUBSTITUTE(実質収支比率等に係る経年分析!J$48,"▲","-")),2)</f>
        <v>7.62</v>
      </c>
    </row>
    <row r="20" spans="1:11">
      <c r="A20" s="159" t="s">
        <v>49</v>
      </c>
      <c r="B20" s="159">
        <f>ROUND(VALUE(SUBSTITUTE(実質収支比率等に係る経年分析!F$47,"▲","-")),2)</f>
        <v>37.22</v>
      </c>
      <c r="C20" s="159">
        <f>ROUND(VALUE(SUBSTITUTE(実質収支比率等に係る経年分析!G$47,"▲","-")),2)</f>
        <v>36.99</v>
      </c>
      <c r="D20" s="159">
        <f>ROUND(VALUE(SUBSTITUTE(実質収支比率等に係る経年分析!H$47,"▲","-")),2)</f>
        <v>27.25</v>
      </c>
      <c r="E20" s="159">
        <f>ROUND(VALUE(SUBSTITUTE(実質収支比率等に係る経年分析!I$47,"▲","-")),2)</f>
        <v>30.02</v>
      </c>
      <c r="F20" s="159">
        <f>ROUND(VALUE(SUBSTITUTE(実質収支比率等に係る経年分析!J$47,"▲","-")),2)</f>
        <v>30.71</v>
      </c>
    </row>
    <row r="21" spans="1:11">
      <c r="A21" s="159" t="s">
        <v>50</v>
      </c>
      <c r="B21" s="159">
        <f>IF(ISNUMBER(VALUE(SUBSTITUTE(実質収支比率等に係る経年分析!F$49,"▲","-"))),ROUND(VALUE(SUBSTITUTE(実質収支比率等に係る経年分析!F$49,"▲","-")),2),NA())</f>
        <v>-2.3199999999999998</v>
      </c>
      <c r="C21" s="159">
        <f>IF(ISNUMBER(VALUE(SUBSTITUTE(実質収支比率等に係る経年分析!G$49,"▲","-"))),ROUND(VALUE(SUBSTITUTE(実質収支比率等に係る経年分析!G$49,"▲","-")),2),NA())</f>
        <v>2.63</v>
      </c>
      <c r="D21" s="159">
        <f>IF(ISNUMBER(VALUE(SUBSTITUTE(実質収支比率等に係る経年分析!H$49,"▲","-"))),ROUND(VALUE(SUBSTITUTE(実質収支比率等に係る経年分析!H$49,"▲","-")),2),NA())</f>
        <v>-9.14</v>
      </c>
      <c r="E21" s="159">
        <f>IF(ISNUMBER(VALUE(SUBSTITUTE(実質収支比率等に係る経年分析!I$49,"▲","-"))),ROUND(VALUE(SUBSTITUTE(実質収支比率等に係る経年分析!I$49,"▲","-")),2),NA())</f>
        <v>0.94</v>
      </c>
      <c r="F21" s="159">
        <f>IF(ISNUMBER(VALUE(SUBSTITUTE(実質収支比率等に係る経年分析!J$49,"▲","-"))),ROUND(VALUE(SUBSTITUTE(実質収支比率等に係る経年分析!J$49,"▲","-")),2),NA())</f>
        <v>-0.12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芳賀町祖母井南部土地区画整理事業特別会計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芳賀工業団地排水処理センター特別会計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芳賀町後期高齢者医療特別会計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芳賀町公共下水道事業特別会計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c r="A33" s="160" t="str">
        <f>IF(連結実質赤字比率に係る赤字・黒字の構成分析!C$37="",NA(),連結実質赤字比率に係る赤字・黒字の構成分析!C$37)</f>
        <v>芳賀町農業集落排水事業特別会計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c r="A34" s="160" t="str">
        <f>IF(連結実質赤字比率に係る赤字・黒字の構成分析!C$36="",NA(),連結実質赤字比率に係る赤字・黒字の構成分析!C$36)</f>
        <v>芳賀町介護保険特別会計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v>
      </c>
    </row>
    <row r="35" spans="1:16">
      <c r="A35" s="160" t="str">
        <f>IF(連結実質赤字比率に係る赤字・黒字の構成分析!C$35="",NA(),連結実質赤字比率に係る赤字・黒字の構成分析!C$35)</f>
        <v>芳賀町国民健康保険特別会計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9.2200000000000006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8.6300000000000008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612</v>
      </c>
      <c r="E42" s="161"/>
      <c r="F42" s="161"/>
      <c r="G42" s="161">
        <f>'実質公債費比率（分子）の構造'!L$52</f>
        <v>626</v>
      </c>
      <c r="H42" s="161"/>
      <c r="I42" s="161"/>
      <c r="J42" s="161">
        <f>'実質公債費比率（分子）の構造'!M$52</f>
        <v>607</v>
      </c>
      <c r="K42" s="161"/>
      <c r="L42" s="161"/>
      <c r="M42" s="161">
        <f>'実質公債費比率（分子）の構造'!N$52</f>
        <v>621</v>
      </c>
      <c r="N42" s="161"/>
      <c r="O42" s="161"/>
      <c r="P42" s="161">
        <f>'実質公債費比率（分子）の構造'!O$52</f>
        <v>606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31</v>
      </c>
      <c r="C44" s="161"/>
      <c r="D44" s="161"/>
      <c r="E44" s="161">
        <f>'実質公債費比率（分子）の構造'!L$50</f>
        <v>30</v>
      </c>
      <c r="F44" s="161"/>
      <c r="G44" s="161"/>
      <c r="H44" s="161">
        <f>'実質公債費比率（分子）の構造'!M$50</f>
        <v>29</v>
      </c>
      <c r="I44" s="161"/>
      <c r="J44" s="161"/>
      <c r="K44" s="161">
        <f>'実質公債費比率（分子）の構造'!N$50</f>
        <v>29</v>
      </c>
      <c r="L44" s="161"/>
      <c r="M44" s="161"/>
      <c r="N44" s="161">
        <f>'実質公債費比率（分子）の構造'!O$50</f>
        <v>28</v>
      </c>
      <c r="O44" s="161"/>
      <c r="P44" s="161"/>
    </row>
    <row r="45" spans="1:16">
      <c r="A45" s="161" t="s">
        <v>60</v>
      </c>
      <c r="B45" s="161">
        <f>'実質公債費比率（分子）の構造'!K$49</f>
        <v>19</v>
      </c>
      <c r="C45" s="161"/>
      <c r="D45" s="161"/>
      <c r="E45" s="161">
        <f>'実質公債費比率（分子）の構造'!L$49</f>
        <v>16</v>
      </c>
      <c r="F45" s="161"/>
      <c r="G45" s="161"/>
      <c r="H45" s="161">
        <f>'実質公債費比率（分子）の構造'!M$49</f>
        <v>17</v>
      </c>
      <c r="I45" s="161"/>
      <c r="J45" s="161"/>
      <c r="K45" s="161">
        <f>'実質公債費比率（分子）の構造'!N$49</f>
        <v>22</v>
      </c>
      <c r="L45" s="161"/>
      <c r="M45" s="161"/>
      <c r="N45" s="161">
        <f>'実質公債費比率（分子）の構造'!O$49</f>
        <v>33</v>
      </c>
      <c r="O45" s="161"/>
      <c r="P45" s="161"/>
    </row>
    <row r="46" spans="1:16">
      <c r="A46" s="161" t="s">
        <v>61</v>
      </c>
      <c r="B46" s="161">
        <f>'実質公債費比率（分子）の構造'!K$48</f>
        <v>224</v>
      </c>
      <c r="C46" s="161"/>
      <c r="D46" s="161"/>
      <c r="E46" s="161">
        <f>'実質公債費比率（分子）の構造'!L$48</f>
        <v>184</v>
      </c>
      <c r="F46" s="161"/>
      <c r="G46" s="161"/>
      <c r="H46" s="161">
        <f>'実質公債費比率（分子）の構造'!M$48</f>
        <v>188</v>
      </c>
      <c r="I46" s="161"/>
      <c r="J46" s="161"/>
      <c r="K46" s="161">
        <f>'実質公債費比率（分子）の構造'!N$48</f>
        <v>188</v>
      </c>
      <c r="L46" s="161"/>
      <c r="M46" s="161"/>
      <c r="N46" s="161">
        <f>'実質公債費比率（分子）の構造'!O$48</f>
        <v>193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603</v>
      </c>
      <c r="C49" s="161"/>
      <c r="D49" s="161"/>
      <c r="E49" s="161">
        <f>'実質公債費比率（分子）の構造'!L$45</f>
        <v>570</v>
      </c>
      <c r="F49" s="161"/>
      <c r="G49" s="161"/>
      <c r="H49" s="161">
        <f>'実質公債費比率（分子）の構造'!M$45</f>
        <v>498</v>
      </c>
      <c r="I49" s="161"/>
      <c r="J49" s="161"/>
      <c r="K49" s="161">
        <f>'実質公債費比率（分子）の構造'!N$45</f>
        <v>495</v>
      </c>
      <c r="L49" s="161"/>
      <c r="M49" s="161"/>
      <c r="N49" s="161">
        <f>'実質公債費比率（分子）の構造'!O$45</f>
        <v>460</v>
      </c>
      <c r="O49" s="161"/>
      <c r="P49" s="161"/>
    </row>
    <row r="50" spans="1:16">
      <c r="A50" s="161" t="s">
        <v>65</v>
      </c>
      <c r="B50" s="161" t="e">
        <f>NA()</f>
        <v>#N/A</v>
      </c>
      <c r="C50" s="161">
        <f>IF(ISNUMBER('実質公債費比率（分子）の構造'!K$53),'実質公債費比率（分子）の構造'!K$53,NA())</f>
        <v>265</v>
      </c>
      <c r="D50" s="161" t="e">
        <f>NA()</f>
        <v>#N/A</v>
      </c>
      <c r="E50" s="161" t="e">
        <f>NA()</f>
        <v>#N/A</v>
      </c>
      <c r="F50" s="161">
        <f>IF(ISNUMBER('実質公債費比率（分子）の構造'!L$53),'実質公債費比率（分子）の構造'!L$53,NA())</f>
        <v>174</v>
      </c>
      <c r="G50" s="161" t="e">
        <f>NA()</f>
        <v>#N/A</v>
      </c>
      <c r="H50" s="161" t="e">
        <f>NA()</f>
        <v>#N/A</v>
      </c>
      <c r="I50" s="161">
        <f>IF(ISNUMBER('実質公債費比率（分子）の構造'!M$53),'実質公債費比率（分子）の構造'!M$53,NA())</f>
        <v>125</v>
      </c>
      <c r="J50" s="161" t="e">
        <f>NA()</f>
        <v>#N/A</v>
      </c>
      <c r="K50" s="161" t="e">
        <f>NA()</f>
        <v>#N/A</v>
      </c>
      <c r="L50" s="161">
        <f>IF(ISNUMBER('実質公債費比率（分子）の構造'!N$53),'実質公債費比率（分子）の構造'!N$53,NA())</f>
        <v>113</v>
      </c>
      <c r="M50" s="161" t="e">
        <f>NA()</f>
        <v>#N/A</v>
      </c>
      <c r="N50" s="161" t="e">
        <f>NA()</f>
        <v>#N/A</v>
      </c>
      <c r="O50" s="161">
        <f>IF(ISNUMBER('実質公債費比率（分子）の構造'!O$53),'実質公債費比率（分子）の構造'!O$53,NA())</f>
        <v>108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5859</v>
      </c>
      <c r="E56" s="160"/>
      <c r="F56" s="160"/>
      <c r="G56" s="160">
        <f>'将来負担比率（分子）の構造'!J$52</f>
        <v>5822</v>
      </c>
      <c r="H56" s="160"/>
      <c r="I56" s="160"/>
      <c r="J56" s="160">
        <f>'将来負担比率（分子）の構造'!K$52</f>
        <v>5577</v>
      </c>
      <c r="K56" s="160"/>
      <c r="L56" s="160"/>
      <c r="M56" s="160">
        <f>'将来負担比率（分子）の構造'!L$52</f>
        <v>5201</v>
      </c>
      <c r="N56" s="160"/>
      <c r="O56" s="160"/>
      <c r="P56" s="160">
        <f>'将来負担比率（分子）の構造'!M$52</f>
        <v>4829</v>
      </c>
    </row>
    <row r="57" spans="1:16">
      <c r="A57" s="160" t="s">
        <v>36</v>
      </c>
      <c r="B57" s="160"/>
      <c r="C57" s="160"/>
      <c r="D57" s="160">
        <f>'将来負担比率（分子）の構造'!I$51</f>
        <v>1346</v>
      </c>
      <c r="E57" s="160"/>
      <c r="F57" s="160"/>
      <c r="G57" s="160">
        <f>'将来負担比率（分子）の構造'!J$51</f>
        <v>1450</v>
      </c>
      <c r="H57" s="160"/>
      <c r="I57" s="160"/>
      <c r="J57" s="160">
        <f>'将来負担比率（分子）の構造'!K$51</f>
        <v>1651</v>
      </c>
      <c r="K57" s="160"/>
      <c r="L57" s="160"/>
      <c r="M57" s="160">
        <f>'将来負担比率（分子）の構造'!L$51</f>
        <v>1659</v>
      </c>
      <c r="N57" s="160"/>
      <c r="O57" s="160"/>
      <c r="P57" s="160">
        <f>'将来負担比率（分子）の構造'!M$51</f>
        <v>1636</v>
      </c>
    </row>
    <row r="58" spans="1:16">
      <c r="A58" s="160" t="s">
        <v>35</v>
      </c>
      <c r="B58" s="160"/>
      <c r="C58" s="160"/>
      <c r="D58" s="160">
        <f>'将来負担比率（分子）の構造'!I$50</f>
        <v>3152</v>
      </c>
      <c r="E58" s="160"/>
      <c r="F58" s="160"/>
      <c r="G58" s="160">
        <f>'将来負担比率（分子）の構造'!J$50</f>
        <v>3030</v>
      </c>
      <c r="H58" s="160"/>
      <c r="I58" s="160"/>
      <c r="J58" s="160">
        <f>'将来負担比率（分子）の構造'!K$50</f>
        <v>2588</v>
      </c>
      <c r="K58" s="160"/>
      <c r="L58" s="160"/>
      <c r="M58" s="160">
        <f>'将来負担比率（分子）の構造'!L$50</f>
        <v>2625</v>
      </c>
      <c r="N58" s="160"/>
      <c r="O58" s="160"/>
      <c r="P58" s="160">
        <f>'将来負担比率（分子）の構造'!M$50</f>
        <v>2498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1458</v>
      </c>
      <c r="C62" s="160"/>
      <c r="D62" s="160"/>
      <c r="E62" s="160">
        <f>'将来負担比率（分子）の構造'!J$45</f>
        <v>1349</v>
      </c>
      <c r="F62" s="160"/>
      <c r="G62" s="160"/>
      <c r="H62" s="160">
        <f>'将来負担比率（分子）の構造'!K$45</f>
        <v>1296</v>
      </c>
      <c r="I62" s="160"/>
      <c r="J62" s="160"/>
      <c r="K62" s="160">
        <f>'将来負担比率（分子）の構造'!L$45</f>
        <v>1307</v>
      </c>
      <c r="L62" s="160"/>
      <c r="M62" s="160"/>
      <c r="N62" s="160">
        <f>'将来負担比率（分子）の構造'!M$45</f>
        <v>1271</v>
      </c>
      <c r="O62" s="160"/>
      <c r="P62" s="160"/>
    </row>
    <row r="63" spans="1:16">
      <c r="A63" s="160" t="s">
        <v>28</v>
      </c>
      <c r="B63" s="160">
        <f>'将来負担比率（分子）の構造'!I$44</f>
        <v>281</v>
      </c>
      <c r="C63" s="160"/>
      <c r="D63" s="160"/>
      <c r="E63" s="160">
        <f>'将来負担比率（分子）の構造'!J$44</f>
        <v>319</v>
      </c>
      <c r="F63" s="160"/>
      <c r="G63" s="160"/>
      <c r="H63" s="160">
        <f>'将来負担比率（分子）の構造'!K$44</f>
        <v>383</v>
      </c>
      <c r="I63" s="160"/>
      <c r="J63" s="160"/>
      <c r="K63" s="160">
        <f>'将来負担比率（分子）の構造'!L$44</f>
        <v>461</v>
      </c>
      <c r="L63" s="160"/>
      <c r="M63" s="160"/>
      <c r="N63" s="160">
        <f>'将来負担比率（分子）の構造'!M$44</f>
        <v>466</v>
      </c>
      <c r="O63" s="160"/>
      <c r="P63" s="160"/>
    </row>
    <row r="64" spans="1:16">
      <c r="A64" s="160" t="s">
        <v>27</v>
      </c>
      <c r="B64" s="160">
        <f>'将来負担比率（分子）の構造'!I$43</f>
        <v>2779</v>
      </c>
      <c r="C64" s="160"/>
      <c r="D64" s="160"/>
      <c r="E64" s="160">
        <f>'将来負担比率（分子）の構造'!J$43</f>
        <v>2684</v>
      </c>
      <c r="F64" s="160"/>
      <c r="G64" s="160"/>
      <c r="H64" s="160">
        <f>'将来負担比率（分子）の構造'!K$43</f>
        <v>2598</v>
      </c>
      <c r="I64" s="160"/>
      <c r="J64" s="160"/>
      <c r="K64" s="160">
        <f>'将来負担比率（分子）の構造'!L$43</f>
        <v>2555</v>
      </c>
      <c r="L64" s="160"/>
      <c r="M64" s="160"/>
      <c r="N64" s="160">
        <f>'将来負担比率（分子）の構造'!M$43</f>
        <v>2714</v>
      </c>
      <c r="O64" s="160"/>
      <c r="P64" s="160"/>
    </row>
    <row r="65" spans="1:16">
      <c r="A65" s="160" t="s">
        <v>26</v>
      </c>
      <c r="B65" s="160">
        <f>'将来負担比率（分子）の構造'!I$42</f>
        <v>148</v>
      </c>
      <c r="C65" s="160"/>
      <c r="D65" s="160"/>
      <c r="E65" s="160">
        <f>'将来負担比率（分子）の構造'!J$42</f>
        <v>112</v>
      </c>
      <c r="F65" s="160"/>
      <c r="G65" s="160"/>
      <c r="H65" s="160">
        <f>'将来負担比率（分子）の構造'!K$42</f>
        <v>196</v>
      </c>
      <c r="I65" s="160"/>
      <c r="J65" s="160"/>
      <c r="K65" s="160">
        <f>'将来負担比率（分子）の構造'!L$42</f>
        <v>150</v>
      </c>
      <c r="L65" s="160"/>
      <c r="M65" s="160"/>
      <c r="N65" s="160">
        <f>'将来負担比率（分子）の構造'!M$42</f>
        <v>107</v>
      </c>
      <c r="O65" s="160"/>
      <c r="P65" s="160"/>
    </row>
    <row r="66" spans="1:16">
      <c r="A66" s="160" t="s">
        <v>25</v>
      </c>
      <c r="B66" s="160">
        <f>'将来負担比率（分子）の構造'!I$41</f>
        <v>3214</v>
      </c>
      <c r="C66" s="160"/>
      <c r="D66" s="160"/>
      <c r="E66" s="160">
        <f>'将来負担比率（分子）の構造'!J$41</f>
        <v>3265</v>
      </c>
      <c r="F66" s="160"/>
      <c r="G66" s="160"/>
      <c r="H66" s="160">
        <f>'将来負担比率（分子）の構造'!K$41</f>
        <v>2943</v>
      </c>
      <c r="I66" s="160"/>
      <c r="J66" s="160"/>
      <c r="K66" s="160">
        <f>'将来負担比率（分子）の構造'!L$41</f>
        <v>2687</v>
      </c>
      <c r="L66" s="160"/>
      <c r="M66" s="160"/>
      <c r="N66" s="160">
        <f>'将来負担比率（分子）の構造'!M$41</f>
        <v>2277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1421</v>
      </c>
      <c r="C72" s="164">
        <f>基金残高に係る経年分析!G55</f>
        <v>1471</v>
      </c>
      <c r="D72" s="164">
        <f>基金残高に係る経年分析!H55</f>
        <v>1517</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703</v>
      </c>
      <c r="C74" s="164">
        <f>基金残高に係る経年分析!G57</f>
        <v>691</v>
      </c>
      <c r="D74" s="164">
        <f>基金残高に係る経年分析!H57</f>
        <v>677</v>
      </c>
    </row>
  </sheetData>
  <sheetProtection algorithmName="SHA-512" hashValue="7Y8RItk2FY1OiuH6RUrDNNbLrPSOxVEFxqICzFBCqWqPZ3ZDP9FwcplsJruRnkKdPRFkBP8780vq8yce3vb+AQ==" saltValue="YM5As4ExacEu6b3/Em1I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4632226</v>
      </c>
      <c r="S5" s="649"/>
      <c r="T5" s="649"/>
      <c r="U5" s="649"/>
      <c r="V5" s="649"/>
      <c r="W5" s="649"/>
      <c r="X5" s="649"/>
      <c r="Y5" s="650"/>
      <c r="Z5" s="651">
        <v>60</v>
      </c>
      <c r="AA5" s="651"/>
      <c r="AB5" s="651"/>
      <c r="AC5" s="651"/>
      <c r="AD5" s="652">
        <v>4440884</v>
      </c>
      <c r="AE5" s="652"/>
      <c r="AF5" s="652"/>
      <c r="AG5" s="652"/>
      <c r="AH5" s="652"/>
      <c r="AI5" s="652"/>
      <c r="AJ5" s="652"/>
      <c r="AK5" s="652"/>
      <c r="AL5" s="653">
        <v>86.4</v>
      </c>
      <c r="AM5" s="654"/>
      <c r="AN5" s="654"/>
      <c r="AO5" s="655"/>
      <c r="AP5" s="645" t="s">
        <v>224</v>
      </c>
      <c r="AQ5" s="646"/>
      <c r="AR5" s="646"/>
      <c r="AS5" s="646"/>
      <c r="AT5" s="646"/>
      <c r="AU5" s="646"/>
      <c r="AV5" s="646"/>
      <c r="AW5" s="646"/>
      <c r="AX5" s="646"/>
      <c r="AY5" s="646"/>
      <c r="AZ5" s="646"/>
      <c r="BA5" s="646"/>
      <c r="BB5" s="646"/>
      <c r="BC5" s="646"/>
      <c r="BD5" s="646"/>
      <c r="BE5" s="646"/>
      <c r="BF5" s="647"/>
      <c r="BG5" s="659">
        <v>4431059</v>
      </c>
      <c r="BH5" s="660"/>
      <c r="BI5" s="660"/>
      <c r="BJ5" s="660"/>
      <c r="BK5" s="660"/>
      <c r="BL5" s="660"/>
      <c r="BM5" s="660"/>
      <c r="BN5" s="661"/>
      <c r="BO5" s="662">
        <v>95.7</v>
      </c>
      <c r="BP5" s="662"/>
      <c r="BQ5" s="662"/>
      <c r="BR5" s="662"/>
      <c r="BS5" s="663">
        <v>95137</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134938</v>
      </c>
      <c r="S6" s="660"/>
      <c r="T6" s="660"/>
      <c r="U6" s="660"/>
      <c r="V6" s="660"/>
      <c r="W6" s="660"/>
      <c r="X6" s="660"/>
      <c r="Y6" s="661"/>
      <c r="Z6" s="662">
        <v>1.7</v>
      </c>
      <c r="AA6" s="662"/>
      <c r="AB6" s="662"/>
      <c r="AC6" s="662"/>
      <c r="AD6" s="663">
        <v>134938</v>
      </c>
      <c r="AE6" s="663"/>
      <c r="AF6" s="663"/>
      <c r="AG6" s="663"/>
      <c r="AH6" s="663"/>
      <c r="AI6" s="663"/>
      <c r="AJ6" s="663"/>
      <c r="AK6" s="663"/>
      <c r="AL6" s="664">
        <v>2.6</v>
      </c>
      <c r="AM6" s="665"/>
      <c r="AN6" s="665"/>
      <c r="AO6" s="666"/>
      <c r="AP6" s="656" t="s">
        <v>229</v>
      </c>
      <c r="AQ6" s="657"/>
      <c r="AR6" s="657"/>
      <c r="AS6" s="657"/>
      <c r="AT6" s="657"/>
      <c r="AU6" s="657"/>
      <c r="AV6" s="657"/>
      <c r="AW6" s="657"/>
      <c r="AX6" s="657"/>
      <c r="AY6" s="657"/>
      <c r="AZ6" s="657"/>
      <c r="BA6" s="657"/>
      <c r="BB6" s="657"/>
      <c r="BC6" s="657"/>
      <c r="BD6" s="657"/>
      <c r="BE6" s="657"/>
      <c r="BF6" s="658"/>
      <c r="BG6" s="659">
        <v>4431059</v>
      </c>
      <c r="BH6" s="660"/>
      <c r="BI6" s="660"/>
      <c r="BJ6" s="660"/>
      <c r="BK6" s="660"/>
      <c r="BL6" s="660"/>
      <c r="BM6" s="660"/>
      <c r="BN6" s="661"/>
      <c r="BO6" s="662">
        <v>95.7</v>
      </c>
      <c r="BP6" s="662"/>
      <c r="BQ6" s="662"/>
      <c r="BR6" s="662"/>
      <c r="BS6" s="663">
        <v>95137</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99596</v>
      </c>
      <c r="CS6" s="660"/>
      <c r="CT6" s="660"/>
      <c r="CU6" s="660"/>
      <c r="CV6" s="660"/>
      <c r="CW6" s="660"/>
      <c r="CX6" s="660"/>
      <c r="CY6" s="661"/>
      <c r="CZ6" s="653">
        <v>1.4</v>
      </c>
      <c r="DA6" s="654"/>
      <c r="DB6" s="654"/>
      <c r="DC6" s="673"/>
      <c r="DD6" s="668" t="s">
        <v>231</v>
      </c>
      <c r="DE6" s="660"/>
      <c r="DF6" s="660"/>
      <c r="DG6" s="660"/>
      <c r="DH6" s="660"/>
      <c r="DI6" s="660"/>
      <c r="DJ6" s="660"/>
      <c r="DK6" s="660"/>
      <c r="DL6" s="660"/>
      <c r="DM6" s="660"/>
      <c r="DN6" s="660"/>
      <c r="DO6" s="660"/>
      <c r="DP6" s="661"/>
      <c r="DQ6" s="668">
        <v>99596</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2576</v>
      </c>
      <c r="S7" s="660"/>
      <c r="T7" s="660"/>
      <c r="U7" s="660"/>
      <c r="V7" s="660"/>
      <c r="W7" s="660"/>
      <c r="X7" s="660"/>
      <c r="Y7" s="661"/>
      <c r="Z7" s="662">
        <v>0</v>
      </c>
      <c r="AA7" s="662"/>
      <c r="AB7" s="662"/>
      <c r="AC7" s="662"/>
      <c r="AD7" s="663">
        <v>2576</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1251873</v>
      </c>
      <c r="BH7" s="660"/>
      <c r="BI7" s="660"/>
      <c r="BJ7" s="660"/>
      <c r="BK7" s="660"/>
      <c r="BL7" s="660"/>
      <c r="BM7" s="660"/>
      <c r="BN7" s="661"/>
      <c r="BO7" s="662">
        <v>27</v>
      </c>
      <c r="BP7" s="662"/>
      <c r="BQ7" s="662"/>
      <c r="BR7" s="662"/>
      <c r="BS7" s="663">
        <v>95137</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1166882</v>
      </c>
      <c r="CS7" s="660"/>
      <c r="CT7" s="660"/>
      <c r="CU7" s="660"/>
      <c r="CV7" s="660"/>
      <c r="CW7" s="660"/>
      <c r="CX7" s="660"/>
      <c r="CY7" s="661"/>
      <c r="CZ7" s="662">
        <v>16.100000000000001</v>
      </c>
      <c r="DA7" s="662"/>
      <c r="DB7" s="662"/>
      <c r="DC7" s="662"/>
      <c r="DD7" s="668">
        <v>18123</v>
      </c>
      <c r="DE7" s="660"/>
      <c r="DF7" s="660"/>
      <c r="DG7" s="660"/>
      <c r="DH7" s="660"/>
      <c r="DI7" s="660"/>
      <c r="DJ7" s="660"/>
      <c r="DK7" s="660"/>
      <c r="DL7" s="660"/>
      <c r="DM7" s="660"/>
      <c r="DN7" s="660"/>
      <c r="DO7" s="660"/>
      <c r="DP7" s="661"/>
      <c r="DQ7" s="668">
        <v>1081792</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7855</v>
      </c>
      <c r="S8" s="660"/>
      <c r="T8" s="660"/>
      <c r="U8" s="660"/>
      <c r="V8" s="660"/>
      <c r="W8" s="660"/>
      <c r="X8" s="660"/>
      <c r="Y8" s="661"/>
      <c r="Z8" s="662">
        <v>0.1</v>
      </c>
      <c r="AA8" s="662"/>
      <c r="AB8" s="662"/>
      <c r="AC8" s="662"/>
      <c r="AD8" s="663">
        <v>7855</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26961</v>
      </c>
      <c r="BH8" s="660"/>
      <c r="BI8" s="660"/>
      <c r="BJ8" s="660"/>
      <c r="BK8" s="660"/>
      <c r="BL8" s="660"/>
      <c r="BM8" s="660"/>
      <c r="BN8" s="661"/>
      <c r="BO8" s="662">
        <v>0.6</v>
      </c>
      <c r="BP8" s="662"/>
      <c r="BQ8" s="662"/>
      <c r="BR8" s="662"/>
      <c r="BS8" s="668" t="s">
        <v>231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2082477</v>
      </c>
      <c r="CS8" s="660"/>
      <c r="CT8" s="660"/>
      <c r="CU8" s="660"/>
      <c r="CV8" s="660"/>
      <c r="CW8" s="660"/>
      <c r="CX8" s="660"/>
      <c r="CY8" s="661"/>
      <c r="CZ8" s="662">
        <v>28.8</v>
      </c>
      <c r="DA8" s="662"/>
      <c r="DB8" s="662"/>
      <c r="DC8" s="662"/>
      <c r="DD8" s="668">
        <v>2351</v>
      </c>
      <c r="DE8" s="660"/>
      <c r="DF8" s="660"/>
      <c r="DG8" s="660"/>
      <c r="DH8" s="660"/>
      <c r="DI8" s="660"/>
      <c r="DJ8" s="660"/>
      <c r="DK8" s="660"/>
      <c r="DL8" s="660"/>
      <c r="DM8" s="660"/>
      <c r="DN8" s="660"/>
      <c r="DO8" s="660"/>
      <c r="DP8" s="661"/>
      <c r="DQ8" s="668">
        <v>1114746</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8333</v>
      </c>
      <c r="S9" s="660"/>
      <c r="T9" s="660"/>
      <c r="U9" s="660"/>
      <c r="V9" s="660"/>
      <c r="W9" s="660"/>
      <c r="X9" s="660"/>
      <c r="Y9" s="661"/>
      <c r="Z9" s="662">
        <v>0.1</v>
      </c>
      <c r="AA9" s="662"/>
      <c r="AB9" s="662"/>
      <c r="AC9" s="662"/>
      <c r="AD9" s="663">
        <v>8333</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680972</v>
      </c>
      <c r="BH9" s="660"/>
      <c r="BI9" s="660"/>
      <c r="BJ9" s="660"/>
      <c r="BK9" s="660"/>
      <c r="BL9" s="660"/>
      <c r="BM9" s="660"/>
      <c r="BN9" s="661"/>
      <c r="BO9" s="662">
        <v>14.7</v>
      </c>
      <c r="BP9" s="662"/>
      <c r="BQ9" s="662"/>
      <c r="BR9" s="662"/>
      <c r="BS9" s="668" t="s">
        <v>140</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455057</v>
      </c>
      <c r="CS9" s="660"/>
      <c r="CT9" s="660"/>
      <c r="CU9" s="660"/>
      <c r="CV9" s="660"/>
      <c r="CW9" s="660"/>
      <c r="CX9" s="660"/>
      <c r="CY9" s="661"/>
      <c r="CZ9" s="662">
        <v>6.3</v>
      </c>
      <c r="DA9" s="662"/>
      <c r="DB9" s="662"/>
      <c r="DC9" s="662"/>
      <c r="DD9" s="668">
        <v>68793</v>
      </c>
      <c r="DE9" s="660"/>
      <c r="DF9" s="660"/>
      <c r="DG9" s="660"/>
      <c r="DH9" s="660"/>
      <c r="DI9" s="660"/>
      <c r="DJ9" s="660"/>
      <c r="DK9" s="660"/>
      <c r="DL9" s="660"/>
      <c r="DM9" s="660"/>
      <c r="DN9" s="660"/>
      <c r="DO9" s="660"/>
      <c r="DP9" s="661"/>
      <c r="DQ9" s="668">
        <v>426890</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140</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63839</v>
      </c>
      <c r="BH10" s="660"/>
      <c r="BI10" s="660"/>
      <c r="BJ10" s="660"/>
      <c r="BK10" s="660"/>
      <c r="BL10" s="660"/>
      <c r="BM10" s="660"/>
      <c r="BN10" s="661"/>
      <c r="BO10" s="662">
        <v>1.4</v>
      </c>
      <c r="BP10" s="662"/>
      <c r="BQ10" s="662"/>
      <c r="BR10" s="662"/>
      <c r="BS10" s="668" t="s">
        <v>140</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48</v>
      </c>
      <c r="CS10" s="660"/>
      <c r="CT10" s="660"/>
      <c r="CU10" s="660"/>
      <c r="CV10" s="660"/>
      <c r="CW10" s="660"/>
      <c r="CX10" s="660"/>
      <c r="CY10" s="661"/>
      <c r="CZ10" s="662">
        <v>0</v>
      </c>
      <c r="DA10" s="662"/>
      <c r="DB10" s="662"/>
      <c r="DC10" s="662"/>
      <c r="DD10" s="668" t="s">
        <v>231</v>
      </c>
      <c r="DE10" s="660"/>
      <c r="DF10" s="660"/>
      <c r="DG10" s="660"/>
      <c r="DH10" s="660"/>
      <c r="DI10" s="660"/>
      <c r="DJ10" s="660"/>
      <c r="DK10" s="660"/>
      <c r="DL10" s="660"/>
      <c r="DM10" s="660"/>
      <c r="DN10" s="660"/>
      <c r="DO10" s="660"/>
      <c r="DP10" s="661"/>
      <c r="DQ10" s="668">
        <v>48</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140</v>
      </c>
      <c r="S11" s="660"/>
      <c r="T11" s="660"/>
      <c r="U11" s="660"/>
      <c r="V11" s="660"/>
      <c r="W11" s="660"/>
      <c r="X11" s="660"/>
      <c r="Y11" s="661"/>
      <c r="Z11" s="662" t="s">
        <v>245</v>
      </c>
      <c r="AA11" s="662"/>
      <c r="AB11" s="662"/>
      <c r="AC11" s="662"/>
      <c r="AD11" s="663" t="s">
        <v>231</v>
      </c>
      <c r="AE11" s="663"/>
      <c r="AF11" s="663"/>
      <c r="AG11" s="663"/>
      <c r="AH11" s="663"/>
      <c r="AI11" s="663"/>
      <c r="AJ11" s="663"/>
      <c r="AK11" s="663"/>
      <c r="AL11" s="664" t="s">
        <v>231</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480101</v>
      </c>
      <c r="BH11" s="660"/>
      <c r="BI11" s="660"/>
      <c r="BJ11" s="660"/>
      <c r="BK11" s="660"/>
      <c r="BL11" s="660"/>
      <c r="BM11" s="660"/>
      <c r="BN11" s="661"/>
      <c r="BO11" s="662">
        <v>10.4</v>
      </c>
      <c r="BP11" s="662"/>
      <c r="BQ11" s="662"/>
      <c r="BR11" s="662"/>
      <c r="BS11" s="668">
        <v>95137</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577736</v>
      </c>
      <c r="CS11" s="660"/>
      <c r="CT11" s="660"/>
      <c r="CU11" s="660"/>
      <c r="CV11" s="660"/>
      <c r="CW11" s="660"/>
      <c r="CX11" s="660"/>
      <c r="CY11" s="661"/>
      <c r="CZ11" s="662">
        <v>8</v>
      </c>
      <c r="DA11" s="662"/>
      <c r="DB11" s="662"/>
      <c r="DC11" s="662"/>
      <c r="DD11" s="668">
        <v>2214</v>
      </c>
      <c r="DE11" s="660"/>
      <c r="DF11" s="660"/>
      <c r="DG11" s="660"/>
      <c r="DH11" s="660"/>
      <c r="DI11" s="660"/>
      <c r="DJ11" s="660"/>
      <c r="DK11" s="660"/>
      <c r="DL11" s="660"/>
      <c r="DM11" s="660"/>
      <c r="DN11" s="660"/>
      <c r="DO11" s="660"/>
      <c r="DP11" s="661"/>
      <c r="DQ11" s="668">
        <v>362937</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484913</v>
      </c>
      <c r="S12" s="660"/>
      <c r="T12" s="660"/>
      <c r="U12" s="660"/>
      <c r="V12" s="660"/>
      <c r="W12" s="660"/>
      <c r="X12" s="660"/>
      <c r="Y12" s="661"/>
      <c r="Z12" s="662">
        <v>6.3</v>
      </c>
      <c r="AA12" s="662"/>
      <c r="AB12" s="662"/>
      <c r="AC12" s="662"/>
      <c r="AD12" s="663">
        <v>484913</v>
      </c>
      <c r="AE12" s="663"/>
      <c r="AF12" s="663"/>
      <c r="AG12" s="663"/>
      <c r="AH12" s="663"/>
      <c r="AI12" s="663"/>
      <c r="AJ12" s="663"/>
      <c r="AK12" s="663"/>
      <c r="AL12" s="664">
        <v>9.4</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3017731</v>
      </c>
      <c r="BH12" s="660"/>
      <c r="BI12" s="660"/>
      <c r="BJ12" s="660"/>
      <c r="BK12" s="660"/>
      <c r="BL12" s="660"/>
      <c r="BM12" s="660"/>
      <c r="BN12" s="661"/>
      <c r="BO12" s="662">
        <v>65.099999999999994</v>
      </c>
      <c r="BP12" s="662"/>
      <c r="BQ12" s="662"/>
      <c r="BR12" s="662"/>
      <c r="BS12" s="668" t="s">
        <v>140</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291203</v>
      </c>
      <c r="CS12" s="660"/>
      <c r="CT12" s="660"/>
      <c r="CU12" s="660"/>
      <c r="CV12" s="660"/>
      <c r="CW12" s="660"/>
      <c r="CX12" s="660"/>
      <c r="CY12" s="661"/>
      <c r="CZ12" s="662">
        <v>4</v>
      </c>
      <c r="DA12" s="662"/>
      <c r="DB12" s="662"/>
      <c r="DC12" s="662"/>
      <c r="DD12" s="668">
        <v>40021</v>
      </c>
      <c r="DE12" s="660"/>
      <c r="DF12" s="660"/>
      <c r="DG12" s="660"/>
      <c r="DH12" s="660"/>
      <c r="DI12" s="660"/>
      <c r="DJ12" s="660"/>
      <c r="DK12" s="660"/>
      <c r="DL12" s="660"/>
      <c r="DM12" s="660"/>
      <c r="DN12" s="660"/>
      <c r="DO12" s="660"/>
      <c r="DP12" s="661"/>
      <c r="DQ12" s="668">
        <v>142491</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6864</v>
      </c>
      <c r="S13" s="660"/>
      <c r="T13" s="660"/>
      <c r="U13" s="660"/>
      <c r="V13" s="660"/>
      <c r="W13" s="660"/>
      <c r="X13" s="660"/>
      <c r="Y13" s="661"/>
      <c r="Z13" s="662">
        <v>0.1</v>
      </c>
      <c r="AA13" s="662"/>
      <c r="AB13" s="662"/>
      <c r="AC13" s="662"/>
      <c r="AD13" s="663">
        <v>6864</v>
      </c>
      <c r="AE13" s="663"/>
      <c r="AF13" s="663"/>
      <c r="AG13" s="663"/>
      <c r="AH13" s="663"/>
      <c r="AI13" s="663"/>
      <c r="AJ13" s="663"/>
      <c r="AK13" s="663"/>
      <c r="AL13" s="664">
        <v>0.1</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3015401</v>
      </c>
      <c r="BH13" s="660"/>
      <c r="BI13" s="660"/>
      <c r="BJ13" s="660"/>
      <c r="BK13" s="660"/>
      <c r="BL13" s="660"/>
      <c r="BM13" s="660"/>
      <c r="BN13" s="661"/>
      <c r="BO13" s="662">
        <v>65.099999999999994</v>
      </c>
      <c r="BP13" s="662"/>
      <c r="BQ13" s="662"/>
      <c r="BR13" s="662"/>
      <c r="BS13" s="668" t="s">
        <v>131</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937004</v>
      </c>
      <c r="CS13" s="660"/>
      <c r="CT13" s="660"/>
      <c r="CU13" s="660"/>
      <c r="CV13" s="660"/>
      <c r="CW13" s="660"/>
      <c r="CX13" s="660"/>
      <c r="CY13" s="661"/>
      <c r="CZ13" s="662">
        <v>13</v>
      </c>
      <c r="DA13" s="662"/>
      <c r="DB13" s="662"/>
      <c r="DC13" s="662"/>
      <c r="DD13" s="668">
        <v>471137</v>
      </c>
      <c r="DE13" s="660"/>
      <c r="DF13" s="660"/>
      <c r="DG13" s="660"/>
      <c r="DH13" s="660"/>
      <c r="DI13" s="660"/>
      <c r="DJ13" s="660"/>
      <c r="DK13" s="660"/>
      <c r="DL13" s="660"/>
      <c r="DM13" s="660"/>
      <c r="DN13" s="660"/>
      <c r="DO13" s="660"/>
      <c r="DP13" s="661"/>
      <c r="DQ13" s="668">
        <v>793413</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140</v>
      </c>
      <c r="S14" s="660"/>
      <c r="T14" s="660"/>
      <c r="U14" s="660"/>
      <c r="V14" s="660"/>
      <c r="W14" s="660"/>
      <c r="X14" s="660"/>
      <c r="Y14" s="661"/>
      <c r="Z14" s="662" t="s">
        <v>231</v>
      </c>
      <c r="AA14" s="662"/>
      <c r="AB14" s="662"/>
      <c r="AC14" s="662"/>
      <c r="AD14" s="663" t="s">
        <v>245</v>
      </c>
      <c r="AE14" s="663"/>
      <c r="AF14" s="663"/>
      <c r="AG14" s="663"/>
      <c r="AH14" s="663"/>
      <c r="AI14" s="663"/>
      <c r="AJ14" s="663"/>
      <c r="AK14" s="663"/>
      <c r="AL14" s="664" t="s">
        <v>231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50480</v>
      </c>
      <c r="BH14" s="660"/>
      <c r="BI14" s="660"/>
      <c r="BJ14" s="660"/>
      <c r="BK14" s="660"/>
      <c r="BL14" s="660"/>
      <c r="BM14" s="660"/>
      <c r="BN14" s="661"/>
      <c r="BO14" s="662">
        <v>1.1000000000000001</v>
      </c>
      <c r="BP14" s="662"/>
      <c r="BQ14" s="662"/>
      <c r="BR14" s="662"/>
      <c r="BS14" s="668" t="s">
        <v>140</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272422</v>
      </c>
      <c r="CS14" s="660"/>
      <c r="CT14" s="660"/>
      <c r="CU14" s="660"/>
      <c r="CV14" s="660"/>
      <c r="CW14" s="660"/>
      <c r="CX14" s="660"/>
      <c r="CY14" s="661"/>
      <c r="CZ14" s="662">
        <v>3.8</v>
      </c>
      <c r="DA14" s="662"/>
      <c r="DB14" s="662"/>
      <c r="DC14" s="662"/>
      <c r="DD14" s="668">
        <v>7812</v>
      </c>
      <c r="DE14" s="660"/>
      <c r="DF14" s="660"/>
      <c r="DG14" s="660"/>
      <c r="DH14" s="660"/>
      <c r="DI14" s="660"/>
      <c r="DJ14" s="660"/>
      <c r="DK14" s="660"/>
      <c r="DL14" s="660"/>
      <c r="DM14" s="660"/>
      <c r="DN14" s="660"/>
      <c r="DO14" s="660"/>
      <c r="DP14" s="661"/>
      <c r="DQ14" s="668">
        <v>272278</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37415</v>
      </c>
      <c r="S15" s="660"/>
      <c r="T15" s="660"/>
      <c r="U15" s="660"/>
      <c r="V15" s="660"/>
      <c r="W15" s="660"/>
      <c r="X15" s="660"/>
      <c r="Y15" s="661"/>
      <c r="Z15" s="662">
        <v>0.5</v>
      </c>
      <c r="AA15" s="662"/>
      <c r="AB15" s="662"/>
      <c r="AC15" s="662"/>
      <c r="AD15" s="663">
        <v>37415</v>
      </c>
      <c r="AE15" s="663"/>
      <c r="AF15" s="663"/>
      <c r="AG15" s="663"/>
      <c r="AH15" s="663"/>
      <c r="AI15" s="663"/>
      <c r="AJ15" s="663"/>
      <c r="AK15" s="663"/>
      <c r="AL15" s="664">
        <v>0.7</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110975</v>
      </c>
      <c r="BH15" s="660"/>
      <c r="BI15" s="660"/>
      <c r="BJ15" s="660"/>
      <c r="BK15" s="660"/>
      <c r="BL15" s="660"/>
      <c r="BM15" s="660"/>
      <c r="BN15" s="661"/>
      <c r="BO15" s="662">
        <v>2.4</v>
      </c>
      <c r="BP15" s="662"/>
      <c r="BQ15" s="662"/>
      <c r="BR15" s="662"/>
      <c r="BS15" s="668" t="s">
        <v>140</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890940</v>
      </c>
      <c r="CS15" s="660"/>
      <c r="CT15" s="660"/>
      <c r="CU15" s="660"/>
      <c r="CV15" s="660"/>
      <c r="CW15" s="660"/>
      <c r="CX15" s="660"/>
      <c r="CY15" s="661"/>
      <c r="CZ15" s="662">
        <v>12.3</v>
      </c>
      <c r="DA15" s="662"/>
      <c r="DB15" s="662"/>
      <c r="DC15" s="662"/>
      <c r="DD15" s="668">
        <v>63831</v>
      </c>
      <c r="DE15" s="660"/>
      <c r="DF15" s="660"/>
      <c r="DG15" s="660"/>
      <c r="DH15" s="660"/>
      <c r="DI15" s="660"/>
      <c r="DJ15" s="660"/>
      <c r="DK15" s="660"/>
      <c r="DL15" s="660"/>
      <c r="DM15" s="660"/>
      <c r="DN15" s="660"/>
      <c r="DO15" s="660"/>
      <c r="DP15" s="661"/>
      <c r="DQ15" s="668">
        <v>853307</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140</v>
      </c>
      <c r="S16" s="660"/>
      <c r="T16" s="660"/>
      <c r="U16" s="660"/>
      <c r="V16" s="660"/>
      <c r="W16" s="660"/>
      <c r="X16" s="660"/>
      <c r="Y16" s="661"/>
      <c r="Z16" s="662" t="s">
        <v>140</v>
      </c>
      <c r="AA16" s="662"/>
      <c r="AB16" s="662"/>
      <c r="AC16" s="662"/>
      <c r="AD16" s="663" t="s">
        <v>140</v>
      </c>
      <c r="AE16" s="663"/>
      <c r="AF16" s="663"/>
      <c r="AG16" s="663"/>
      <c r="AH16" s="663"/>
      <c r="AI16" s="663"/>
      <c r="AJ16" s="663"/>
      <c r="AK16" s="663"/>
      <c r="AL16" s="664" t="s">
        <v>231</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140</v>
      </c>
      <c r="BH16" s="660"/>
      <c r="BI16" s="660"/>
      <c r="BJ16" s="660"/>
      <c r="BK16" s="660"/>
      <c r="BL16" s="660"/>
      <c r="BM16" s="660"/>
      <c r="BN16" s="661"/>
      <c r="BO16" s="662" t="s">
        <v>140</v>
      </c>
      <c r="BP16" s="662"/>
      <c r="BQ16" s="662"/>
      <c r="BR16" s="662"/>
      <c r="BS16" s="668" t="s">
        <v>140</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231</v>
      </c>
      <c r="CS16" s="660"/>
      <c r="CT16" s="660"/>
      <c r="CU16" s="660"/>
      <c r="CV16" s="660"/>
      <c r="CW16" s="660"/>
      <c r="CX16" s="660"/>
      <c r="CY16" s="661"/>
      <c r="CZ16" s="662" t="s">
        <v>140</v>
      </c>
      <c r="DA16" s="662"/>
      <c r="DB16" s="662"/>
      <c r="DC16" s="662"/>
      <c r="DD16" s="668" t="s">
        <v>140</v>
      </c>
      <c r="DE16" s="660"/>
      <c r="DF16" s="660"/>
      <c r="DG16" s="660"/>
      <c r="DH16" s="660"/>
      <c r="DI16" s="660"/>
      <c r="DJ16" s="660"/>
      <c r="DK16" s="660"/>
      <c r="DL16" s="660"/>
      <c r="DM16" s="660"/>
      <c r="DN16" s="660"/>
      <c r="DO16" s="660"/>
      <c r="DP16" s="661"/>
      <c r="DQ16" s="668" t="s">
        <v>231</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11934</v>
      </c>
      <c r="S17" s="660"/>
      <c r="T17" s="660"/>
      <c r="U17" s="660"/>
      <c r="V17" s="660"/>
      <c r="W17" s="660"/>
      <c r="X17" s="660"/>
      <c r="Y17" s="661"/>
      <c r="Z17" s="662">
        <v>0.2</v>
      </c>
      <c r="AA17" s="662"/>
      <c r="AB17" s="662"/>
      <c r="AC17" s="662"/>
      <c r="AD17" s="663">
        <v>11934</v>
      </c>
      <c r="AE17" s="663"/>
      <c r="AF17" s="663"/>
      <c r="AG17" s="663"/>
      <c r="AH17" s="663"/>
      <c r="AI17" s="663"/>
      <c r="AJ17" s="663"/>
      <c r="AK17" s="663"/>
      <c r="AL17" s="664">
        <v>0.2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140</v>
      </c>
      <c r="BH17" s="660"/>
      <c r="BI17" s="660"/>
      <c r="BJ17" s="660"/>
      <c r="BK17" s="660"/>
      <c r="BL17" s="660"/>
      <c r="BM17" s="660"/>
      <c r="BN17" s="661"/>
      <c r="BO17" s="662" t="s">
        <v>231</v>
      </c>
      <c r="BP17" s="662"/>
      <c r="BQ17" s="662"/>
      <c r="BR17" s="662"/>
      <c r="BS17" s="668" t="s">
        <v>140</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460258</v>
      </c>
      <c r="CS17" s="660"/>
      <c r="CT17" s="660"/>
      <c r="CU17" s="660"/>
      <c r="CV17" s="660"/>
      <c r="CW17" s="660"/>
      <c r="CX17" s="660"/>
      <c r="CY17" s="661"/>
      <c r="CZ17" s="662">
        <v>6.4</v>
      </c>
      <c r="DA17" s="662"/>
      <c r="DB17" s="662"/>
      <c r="DC17" s="662"/>
      <c r="DD17" s="668" t="s">
        <v>140</v>
      </c>
      <c r="DE17" s="660"/>
      <c r="DF17" s="660"/>
      <c r="DG17" s="660"/>
      <c r="DH17" s="660"/>
      <c r="DI17" s="660"/>
      <c r="DJ17" s="660"/>
      <c r="DK17" s="660"/>
      <c r="DL17" s="660"/>
      <c r="DM17" s="660"/>
      <c r="DN17" s="660"/>
      <c r="DO17" s="660"/>
      <c r="DP17" s="661"/>
      <c r="DQ17" s="668">
        <v>460258</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33075</v>
      </c>
      <c r="S18" s="660"/>
      <c r="T18" s="660"/>
      <c r="U18" s="660"/>
      <c r="V18" s="660"/>
      <c r="W18" s="660"/>
      <c r="X18" s="660"/>
      <c r="Y18" s="661"/>
      <c r="Z18" s="662">
        <v>0.4</v>
      </c>
      <c r="AA18" s="662"/>
      <c r="AB18" s="662"/>
      <c r="AC18" s="662"/>
      <c r="AD18" s="663" t="s">
        <v>140</v>
      </c>
      <c r="AE18" s="663"/>
      <c r="AF18" s="663"/>
      <c r="AG18" s="663"/>
      <c r="AH18" s="663"/>
      <c r="AI18" s="663"/>
      <c r="AJ18" s="663"/>
      <c r="AK18" s="663"/>
      <c r="AL18" s="664" t="s">
        <v>140</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140</v>
      </c>
      <c r="BP18" s="662"/>
      <c r="BQ18" s="662"/>
      <c r="BR18" s="662"/>
      <c r="BS18" s="668" t="s">
        <v>231</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131</v>
      </c>
      <c r="DE18" s="660"/>
      <c r="DF18" s="660"/>
      <c r="DG18" s="660"/>
      <c r="DH18" s="660"/>
      <c r="DI18" s="660"/>
      <c r="DJ18" s="660"/>
      <c r="DK18" s="660"/>
      <c r="DL18" s="660"/>
      <c r="DM18" s="660"/>
      <c r="DN18" s="660"/>
      <c r="DO18" s="660"/>
      <c r="DP18" s="661"/>
      <c r="DQ18" s="668" t="s">
        <v>140</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t="s">
        <v>140</v>
      </c>
      <c r="S19" s="660"/>
      <c r="T19" s="660"/>
      <c r="U19" s="660"/>
      <c r="V19" s="660"/>
      <c r="W19" s="660"/>
      <c r="X19" s="660"/>
      <c r="Y19" s="661"/>
      <c r="Z19" s="662" t="s">
        <v>231</v>
      </c>
      <c r="AA19" s="662"/>
      <c r="AB19" s="662"/>
      <c r="AC19" s="662"/>
      <c r="AD19" s="663" t="s">
        <v>140</v>
      </c>
      <c r="AE19" s="663"/>
      <c r="AF19" s="663"/>
      <c r="AG19" s="663"/>
      <c r="AH19" s="663"/>
      <c r="AI19" s="663"/>
      <c r="AJ19" s="663"/>
      <c r="AK19" s="663"/>
      <c r="AL19" s="664" t="s">
        <v>231</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201167</v>
      </c>
      <c r="BH19" s="660"/>
      <c r="BI19" s="660"/>
      <c r="BJ19" s="660"/>
      <c r="BK19" s="660"/>
      <c r="BL19" s="660"/>
      <c r="BM19" s="660"/>
      <c r="BN19" s="661"/>
      <c r="BO19" s="662">
        <v>4.3</v>
      </c>
      <c r="BP19" s="662"/>
      <c r="BQ19" s="662"/>
      <c r="BR19" s="662"/>
      <c r="BS19" s="668" t="s">
        <v>245</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231</v>
      </c>
      <c r="DA19" s="662"/>
      <c r="DB19" s="662"/>
      <c r="DC19" s="662"/>
      <c r="DD19" s="668" t="s">
        <v>140</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24820</v>
      </c>
      <c r="S20" s="660"/>
      <c r="T20" s="660"/>
      <c r="U20" s="660"/>
      <c r="V20" s="660"/>
      <c r="W20" s="660"/>
      <c r="X20" s="660"/>
      <c r="Y20" s="661"/>
      <c r="Z20" s="662">
        <v>0.3</v>
      </c>
      <c r="AA20" s="662"/>
      <c r="AB20" s="662"/>
      <c r="AC20" s="662"/>
      <c r="AD20" s="663" t="s">
        <v>140</v>
      </c>
      <c r="AE20" s="663"/>
      <c r="AF20" s="663"/>
      <c r="AG20" s="663"/>
      <c r="AH20" s="663"/>
      <c r="AI20" s="663"/>
      <c r="AJ20" s="663"/>
      <c r="AK20" s="663"/>
      <c r="AL20" s="664" t="s">
        <v>131</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201167</v>
      </c>
      <c r="BH20" s="660"/>
      <c r="BI20" s="660"/>
      <c r="BJ20" s="660"/>
      <c r="BK20" s="660"/>
      <c r="BL20" s="660"/>
      <c r="BM20" s="660"/>
      <c r="BN20" s="661"/>
      <c r="BO20" s="662">
        <v>4.3</v>
      </c>
      <c r="BP20" s="662"/>
      <c r="BQ20" s="662"/>
      <c r="BR20" s="662"/>
      <c r="BS20" s="668" t="s">
        <v>231</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7233623</v>
      </c>
      <c r="CS20" s="660"/>
      <c r="CT20" s="660"/>
      <c r="CU20" s="660"/>
      <c r="CV20" s="660"/>
      <c r="CW20" s="660"/>
      <c r="CX20" s="660"/>
      <c r="CY20" s="661"/>
      <c r="CZ20" s="662">
        <v>100</v>
      </c>
      <c r="DA20" s="662"/>
      <c r="DB20" s="662"/>
      <c r="DC20" s="662"/>
      <c r="DD20" s="668">
        <v>674282</v>
      </c>
      <c r="DE20" s="660"/>
      <c r="DF20" s="660"/>
      <c r="DG20" s="660"/>
      <c r="DH20" s="660"/>
      <c r="DI20" s="660"/>
      <c r="DJ20" s="660"/>
      <c r="DK20" s="660"/>
      <c r="DL20" s="660"/>
      <c r="DM20" s="660"/>
      <c r="DN20" s="660"/>
      <c r="DO20" s="660"/>
      <c r="DP20" s="661"/>
      <c r="DQ20" s="668">
        <v>5607756</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v>8255</v>
      </c>
      <c r="S21" s="660"/>
      <c r="T21" s="660"/>
      <c r="U21" s="660"/>
      <c r="V21" s="660"/>
      <c r="W21" s="660"/>
      <c r="X21" s="660"/>
      <c r="Y21" s="661"/>
      <c r="Z21" s="662">
        <v>0.1</v>
      </c>
      <c r="AA21" s="662"/>
      <c r="AB21" s="662"/>
      <c r="AC21" s="662"/>
      <c r="AD21" s="663" t="s">
        <v>140</v>
      </c>
      <c r="AE21" s="663"/>
      <c r="AF21" s="663"/>
      <c r="AG21" s="663"/>
      <c r="AH21" s="663"/>
      <c r="AI21" s="663"/>
      <c r="AJ21" s="663"/>
      <c r="AK21" s="663"/>
      <c r="AL21" s="664" t="s">
        <v>131</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9825</v>
      </c>
      <c r="BH21" s="660"/>
      <c r="BI21" s="660"/>
      <c r="BJ21" s="660"/>
      <c r="BK21" s="660"/>
      <c r="BL21" s="660"/>
      <c r="BM21" s="660"/>
      <c r="BN21" s="661"/>
      <c r="BO21" s="662">
        <v>0.2</v>
      </c>
      <c r="BP21" s="662"/>
      <c r="BQ21" s="662"/>
      <c r="BR21" s="662"/>
      <c r="BS21" s="668" t="s">
        <v>140</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5360129</v>
      </c>
      <c r="S22" s="660"/>
      <c r="T22" s="660"/>
      <c r="U22" s="660"/>
      <c r="V22" s="660"/>
      <c r="W22" s="660"/>
      <c r="X22" s="660"/>
      <c r="Y22" s="661"/>
      <c r="Z22" s="662">
        <v>69.400000000000006</v>
      </c>
      <c r="AA22" s="662"/>
      <c r="AB22" s="662"/>
      <c r="AC22" s="662"/>
      <c r="AD22" s="663">
        <v>5135712</v>
      </c>
      <c r="AE22" s="663"/>
      <c r="AF22" s="663"/>
      <c r="AG22" s="663"/>
      <c r="AH22" s="663"/>
      <c r="AI22" s="663"/>
      <c r="AJ22" s="663"/>
      <c r="AK22" s="663"/>
      <c r="AL22" s="664">
        <v>99.9</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140</v>
      </c>
      <c r="BH22" s="660"/>
      <c r="BI22" s="660"/>
      <c r="BJ22" s="660"/>
      <c r="BK22" s="660"/>
      <c r="BL22" s="660"/>
      <c r="BM22" s="660"/>
      <c r="BN22" s="661"/>
      <c r="BO22" s="662" t="s">
        <v>140</v>
      </c>
      <c r="BP22" s="662"/>
      <c r="BQ22" s="662"/>
      <c r="BR22" s="662"/>
      <c r="BS22" s="668" t="s">
        <v>231</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2738</v>
      </c>
      <c r="S23" s="660"/>
      <c r="T23" s="660"/>
      <c r="U23" s="660"/>
      <c r="V23" s="660"/>
      <c r="W23" s="660"/>
      <c r="X23" s="660"/>
      <c r="Y23" s="661"/>
      <c r="Z23" s="662">
        <v>0</v>
      </c>
      <c r="AA23" s="662"/>
      <c r="AB23" s="662"/>
      <c r="AC23" s="662"/>
      <c r="AD23" s="663">
        <v>2738</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191342</v>
      </c>
      <c r="BH23" s="660"/>
      <c r="BI23" s="660"/>
      <c r="BJ23" s="660"/>
      <c r="BK23" s="660"/>
      <c r="BL23" s="660"/>
      <c r="BM23" s="660"/>
      <c r="BN23" s="661"/>
      <c r="BO23" s="662">
        <v>4.0999999999999996</v>
      </c>
      <c r="BP23" s="662"/>
      <c r="BQ23" s="662"/>
      <c r="BR23" s="662"/>
      <c r="BS23" s="668" t="s">
        <v>140</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91" t="s">
        <v>285</v>
      </c>
      <c r="DM23" s="692"/>
      <c r="DN23" s="692"/>
      <c r="DO23" s="692"/>
      <c r="DP23" s="692"/>
      <c r="DQ23" s="692"/>
      <c r="DR23" s="692"/>
      <c r="DS23" s="692"/>
      <c r="DT23" s="692"/>
      <c r="DU23" s="692"/>
      <c r="DV23" s="693"/>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67743</v>
      </c>
      <c r="S24" s="660"/>
      <c r="T24" s="660"/>
      <c r="U24" s="660"/>
      <c r="V24" s="660"/>
      <c r="W24" s="660"/>
      <c r="X24" s="660"/>
      <c r="Y24" s="661"/>
      <c r="Z24" s="662">
        <v>0.9</v>
      </c>
      <c r="AA24" s="662"/>
      <c r="AB24" s="662"/>
      <c r="AC24" s="662"/>
      <c r="AD24" s="663" t="s">
        <v>231</v>
      </c>
      <c r="AE24" s="663"/>
      <c r="AF24" s="663"/>
      <c r="AG24" s="663"/>
      <c r="AH24" s="663"/>
      <c r="AI24" s="663"/>
      <c r="AJ24" s="663"/>
      <c r="AK24" s="663"/>
      <c r="AL24" s="664" t="s">
        <v>231</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140</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2579454</v>
      </c>
      <c r="CS24" s="649"/>
      <c r="CT24" s="649"/>
      <c r="CU24" s="649"/>
      <c r="CV24" s="649"/>
      <c r="CW24" s="649"/>
      <c r="CX24" s="649"/>
      <c r="CY24" s="650"/>
      <c r="CZ24" s="653">
        <v>35.700000000000003</v>
      </c>
      <c r="DA24" s="654"/>
      <c r="DB24" s="654"/>
      <c r="DC24" s="673"/>
      <c r="DD24" s="694">
        <v>2032237</v>
      </c>
      <c r="DE24" s="649"/>
      <c r="DF24" s="649"/>
      <c r="DG24" s="649"/>
      <c r="DH24" s="649"/>
      <c r="DI24" s="649"/>
      <c r="DJ24" s="649"/>
      <c r="DK24" s="650"/>
      <c r="DL24" s="694">
        <v>2028890</v>
      </c>
      <c r="DM24" s="649"/>
      <c r="DN24" s="649"/>
      <c r="DO24" s="649"/>
      <c r="DP24" s="649"/>
      <c r="DQ24" s="649"/>
      <c r="DR24" s="649"/>
      <c r="DS24" s="649"/>
      <c r="DT24" s="649"/>
      <c r="DU24" s="649"/>
      <c r="DV24" s="650"/>
      <c r="DW24" s="653">
        <v>39.5</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54691</v>
      </c>
      <c r="S25" s="660"/>
      <c r="T25" s="660"/>
      <c r="U25" s="660"/>
      <c r="V25" s="660"/>
      <c r="W25" s="660"/>
      <c r="X25" s="660"/>
      <c r="Y25" s="661"/>
      <c r="Z25" s="662">
        <v>0.7</v>
      </c>
      <c r="AA25" s="662"/>
      <c r="AB25" s="662"/>
      <c r="AC25" s="662"/>
      <c r="AD25" s="663" t="s">
        <v>231</v>
      </c>
      <c r="AE25" s="663"/>
      <c r="AF25" s="663"/>
      <c r="AG25" s="663"/>
      <c r="AH25" s="663"/>
      <c r="AI25" s="663"/>
      <c r="AJ25" s="663"/>
      <c r="AK25" s="663"/>
      <c r="AL25" s="664" t="s">
        <v>140</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140</v>
      </c>
      <c r="BH25" s="660"/>
      <c r="BI25" s="660"/>
      <c r="BJ25" s="660"/>
      <c r="BK25" s="660"/>
      <c r="BL25" s="660"/>
      <c r="BM25" s="660"/>
      <c r="BN25" s="661"/>
      <c r="BO25" s="662" t="s">
        <v>140</v>
      </c>
      <c r="BP25" s="662"/>
      <c r="BQ25" s="662"/>
      <c r="BR25" s="662"/>
      <c r="BS25" s="668" t="s">
        <v>140</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1418451</v>
      </c>
      <c r="CS25" s="683"/>
      <c r="CT25" s="683"/>
      <c r="CU25" s="683"/>
      <c r="CV25" s="683"/>
      <c r="CW25" s="683"/>
      <c r="CX25" s="683"/>
      <c r="CY25" s="684"/>
      <c r="CZ25" s="664">
        <v>19.600000000000001</v>
      </c>
      <c r="DA25" s="695"/>
      <c r="DB25" s="695"/>
      <c r="DC25" s="697"/>
      <c r="DD25" s="668">
        <v>1396967</v>
      </c>
      <c r="DE25" s="683"/>
      <c r="DF25" s="683"/>
      <c r="DG25" s="683"/>
      <c r="DH25" s="683"/>
      <c r="DI25" s="683"/>
      <c r="DJ25" s="683"/>
      <c r="DK25" s="684"/>
      <c r="DL25" s="668">
        <v>1393620</v>
      </c>
      <c r="DM25" s="683"/>
      <c r="DN25" s="683"/>
      <c r="DO25" s="683"/>
      <c r="DP25" s="683"/>
      <c r="DQ25" s="683"/>
      <c r="DR25" s="683"/>
      <c r="DS25" s="683"/>
      <c r="DT25" s="683"/>
      <c r="DU25" s="683"/>
      <c r="DV25" s="684"/>
      <c r="DW25" s="664">
        <v>27.1</v>
      </c>
      <c r="DX25" s="695"/>
      <c r="DY25" s="695"/>
      <c r="DZ25" s="695"/>
      <c r="EA25" s="695"/>
      <c r="EB25" s="695"/>
      <c r="EC25" s="696"/>
    </row>
    <row r="26" spans="2:133" ht="11.25" customHeight="1">
      <c r="B26" s="656" t="s">
        <v>293</v>
      </c>
      <c r="C26" s="657"/>
      <c r="D26" s="657"/>
      <c r="E26" s="657"/>
      <c r="F26" s="657"/>
      <c r="G26" s="657"/>
      <c r="H26" s="657"/>
      <c r="I26" s="657"/>
      <c r="J26" s="657"/>
      <c r="K26" s="657"/>
      <c r="L26" s="657"/>
      <c r="M26" s="657"/>
      <c r="N26" s="657"/>
      <c r="O26" s="657"/>
      <c r="P26" s="657"/>
      <c r="Q26" s="658"/>
      <c r="R26" s="659">
        <v>10096</v>
      </c>
      <c r="S26" s="660"/>
      <c r="T26" s="660"/>
      <c r="U26" s="660"/>
      <c r="V26" s="660"/>
      <c r="W26" s="660"/>
      <c r="X26" s="660"/>
      <c r="Y26" s="661"/>
      <c r="Z26" s="662">
        <v>0.1</v>
      </c>
      <c r="AA26" s="662"/>
      <c r="AB26" s="662"/>
      <c r="AC26" s="662"/>
      <c r="AD26" s="663" t="s">
        <v>140</v>
      </c>
      <c r="AE26" s="663"/>
      <c r="AF26" s="663"/>
      <c r="AG26" s="663"/>
      <c r="AH26" s="663"/>
      <c r="AI26" s="663"/>
      <c r="AJ26" s="663"/>
      <c r="AK26" s="663"/>
      <c r="AL26" s="664" t="s">
        <v>140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140</v>
      </c>
      <c r="BP26" s="662"/>
      <c r="BQ26" s="662"/>
      <c r="BR26" s="662"/>
      <c r="BS26" s="668" t="s">
        <v>231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823626</v>
      </c>
      <c r="CS26" s="660"/>
      <c r="CT26" s="660"/>
      <c r="CU26" s="660"/>
      <c r="CV26" s="660"/>
      <c r="CW26" s="660"/>
      <c r="CX26" s="660"/>
      <c r="CY26" s="661"/>
      <c r="CZ26" s="664">
        <v>11.4</v>
      </c>
      <c r="DA26" s="695"/>
      <c r="DB26" s="695"/>
      <c r="DC26" s="697"/>
      <c r="DD26" s="668">
        <v>812323</v>
      </c>
      <c r="DE26" s="660"/>
      <c r="DF26" s="660"/>
      <c r="DG26" s="660"/>
      <c r="DH26" s="660"/>
      <c r="DI26" s="660"/>
      <c r="DJ26" s="660"/>
      <c r="DK26" s="661"/>
      <c r="DL26" s="668" t="s">
        <v>231</v>
      </c>
      <c r="DM26" s="660"/>
      <c r="DN26" s="660"/>
      <c r="DO26" s="660"/>
      <c r="DP26" s="660"/>
      <c r="DQ26" s="660"/>
      <c r="DR26" s="660"/>
      <c r="DS26" s="660"/>
      <c r="DT26" s="660"/>
      <c r="DU26" s="660"/>
      <c r="DV26" s="661"/>
      <c r="DW26" s="664" t="s">
        <v>131</v>
      </c>
      <c r="DX26" s="695"/>
      <c r="DY26" s="695"/>
      <c r="DZ26" s="695"/>
      <c r="EA26" s="695"/>
      <c r="EB26" s="695"/>
      <c r="EC26" s="696"/>
    </row>
    <row r="27" spans="2:133" ht="11.25" customHeight="1">
      <c r="B27" s="656" t="s">
        <v>296</v>
      </c>
      <c r="C27" s="657"/>
      <c r="D27" s="657"/>
      <c r="E27" s="657"/>
      <c r="F27" s="657"/>
      <c r="G27" s="657"/>
      <c r="H27" s="657"/>
      <c r="I27" s="657"/>
      <c r="J27" s="657"/>
      <c r="K27" s="657"/>
      <c r="L27" s="657"/>
      <c r="M27" s="657"/>
      <c r="N27" s="657"/>
      <c r="O27" s="657"/>
      <c r="P27" s="657"/>
      <c r="Q27" s="658"/>
      <c r="R27" s="659">
        <v>669554</v>
      </c>
      <c r="S27" s="660"/>
      <c r="T27" s="660"/>
      <c r="U27" s="660"/>
      <c r="V27" s="660"/>
      <c r="W27" s="660"/>
      <c r="X27" s="660"/>
      <c r="Y27" s="661"/>
      <c r="Z27" s="662">
        <v>8.6999999999999993</v>
      </c>
      <c r="AA27" s="662"/>
      <c r="AB27" s="662"/>
      <c r="AC27" s="662"/>
      <c r="AD27" s="663" t="s">
        <v>140</v>
      </c>
      <c r="AE27" s="663"/>
      <c r="AF27" s="663"/>
      <c r="AG27" s="663"/>
      <c r="AH27" s="663"/>
      <c r="AI27" s="663"/>
      <c r="AJ27" s="663"/>
      <c r="AK27" s="663"/>
      <c r="AL27" s="664" t="s">
        <v>140</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4632226</v>
      </c>
      <c r="BH27" s="660"/>
      <c r="BI27" s="660"/>
      <c r="BJ27" s="660"/>
      <c r="BK27" s="660"/>
      <c r="BL27" s="660"/>
      <c r="BM27" s="660"/>
      <c r="BN27" s="661"/>
      <c r="BO27" s="662">
        <v>100</v>
      </c>
      <c r="BP27" s="662"/>
      <c r="BQ27" s="662"/>
      <c r="BR27" s="662"/>
      <c r="BS27" s="668">
        <v>95137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700745</v>
      </c>
      <c r="CS27" s="683"/>
      <c r="CT27" s="683"/>
      <c r="CU27" s="683"/>
      <c r="CV27" s="683"/>
      <c r="CW27" s="683"/>
      <c r="CX27" s="683"/>
      <c r="CY27" s="684"/>
      <c r="CZ27" s="664">
        <v>9.6999999999999993</v>
      </c>
      <c r="DA27" s="695"/>
      <c r="DB27" s="695"/>
      <c r="DC27" s="697"/>
      <c r="DD27" s="668">
        <v>175012</v>
      </c>
      <c r="DE27" s="683"/>
      <c r="DF27" s="683"/>
      <c r="DG27" s="683"/>
      <c r="DH27" s="683"/>
      <c r="DI27" s="683"/>
      <c r="DJ27" s="683"/>
      <c r="DK27" s="684"/>
      <c r="DL27" s="668">
        <v>175012</v>
      </c>
      <c r="DM27" s="683"/>
      <c r="DN27" s="683"/>
      <c r="DO27" s="683"/>
      <c r="DP27" s="683"/>
      <c r="DQ27" s="683"/>
      <c r="DR27" s="683"/>
      <c r="DS27" s="683"/>
      <c r="DT27" s="683"/>
      <c r="DU27" s="683"/>
      <c r="DV27" s="684"/>
      <c r="DW27" s="664">
        <v>3.4</v>
      </c>
      <c r="DX27" s="695"/>
      <c r="DY27" s="695"/>
      <c r="DZ27" s="695"/>
      <c r="EA27" s="695"/>
      <c r="EB27" s="695"/>
      <c r="EC27" s="696"/>
    </row>
    <row r="28" spans="2:133" ht="11.25" customHeight="1">
      <c r="B28" s="701" t="s">
        <v>299</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140</v>
      </c>
      <c r="AA28" s="662"/>
      <c r="AB28" s="662"/>
      <c r="AC28" s="662"/>
      <c r="AD28" s="663" t="s">
        <v>140</v>
      </c>
      <c r="AE28" s="663"/>
      <c r="AF28" s="663"/>
      <c r="AG28" s="663"/>
      <c r="AH28" s="663"/>
      <c r="AI28" s="663"/>
      <c r="AJ28" s="663"/>
      <c r="AK28" s="663"/>
      <c r="AL28" s="664" t="s">
        <v>140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460258</v>
      </c>
      <c r="CS28" s="660"/>
      <c r="CT28" s="660"/>
      <c r="CU28" s="660"/>
      <c r="CV28" s="660"/>
      <c r="CW28" s="660"/>
      <c r="CX28" s="660"/>
      <c r="CY28" s="661"/>
      <c r="CZ28" s="664">
        <v>6.4</v>
      </c>
      <c r="DA28" s="695"/>
      <c r="DB28" s="695"/>
      <c r="DC28" s="697"/>
      <c r="DD28" s="668">
        <v>460258</v>
      </c>
      <c r="DE28" s="660"/>
      <c r="DF28" s="660"/>
      <c r="DG28" s="660"/>
      <c r="DH28" s="660"/>
      <c r="DI28" s="660"/>
      <c r="DJ28" s="660"/>
      <c r="DK28" s="661"/>
      <c r="DL28" s="668">
        <v>460258</v>
      </c>
      <c r="DM28" s="660"/>
      <c r="DN28" s="660"/>
      <c r="DO28" s="660"/>
      <c r="DP28" s="660"/>
      <c r="DQ28" s="660"/>
      <c r="DR28" s="660"/>
      <c r="DS28" s="660"/>
      <c r="DT28" s="660"/>
      <c r="DU28" s="660"/>
      <c r="DV28" s="661"/>
      <c r="DW28" s="664">
        <v>9</v>
      </c>
      <c r="DX28" s="695"/>
      <c r="DY28" s="695"/>
      <c r="DZ28" s="695"/>
      <c r="EA28" s="695"/>
      <c r="EB28" s="695"/>
      <c r="EC28" s="696"/>
    </row>
    <row r="29" spans="2:133" ht="11.25" customHeight="1">
      <c r="B29" s="656" t="s">
        <v>301</v>
      </c>
      <c r="C29" s="657"/>
      <c r="D29" s="657"/>
      <c r="E29" s="657"/>
      <c r="F29" s="657"/>
      <c r="G29" s="657"/>
      <c r="H29" s="657"/>
      <c r="I29" s="657"/>
      <c r="J29" s="657"/>
      <c r="K29" s="657"/>
      <c r="L29" s="657"/>
      <c r="M29" s="657"/>
      <c r="N29" s="657"/>
      <c r="O29" s="657"/>
      <c r="P29" s="657"/>
      <c r="Q29" s="658"/>
      <c r="R29" s="659">
        <v>605495</v>
      </c>
      <c r="S29" s="660"/>
      <c r="T29" s="660"/>
      <c r="U29" s="660"/>
      <c r="V29" s="660"/>
      <c r="W29" s="660"/>
      <c r="X29" s="660"/>
      <c r="Y29" s="661"/>
      <c r="Z29" s="662">
        <v>7.8</v>
      </c>
      <c r="AA29" s="662"/>
      <c r="AB29" s="662"/>
      <c r="AC29" s="662"/>
      <c r="AD29" s="663" t="s">
        <v>140</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460258</v>
      </c>
      <c r="CS29" s="683"/>
      <c r="CT29" s="683"/>
      <c r="CU29" s="683"/>
      <c r="CV29" s="683"/>
      <c r="CW29" s="683"/>
      <c r="CX29" s="683"/>
      <c r="CY29" s="684"/>
      <c r="CZ29" s="664">
        <v>6.4</v>
      </c>
      <c r="DA29" s="695"/>
      <c r="DB29" s="695"/>
      <c r="DC29" s="697"/>
      <c r="DD29" s="668">
        <v>460258</v>
      </c>
      <c r="DE29" s="683"/>
      <c r="DF29" s="683"/>
      <c r="DG29" s="683"/>
      <c r="DH29" s="683"/>
      <c r="DI29" s="683"/>
      <c r="DJ29" s="683"/>
      <c r="DK29" s="684"/>
      <c r="DL29" s="668">
        <v>460258</v>
      </c>
      <c r="DM29" s="683"/>
      <c r="DN29" s="683"/>
      <c r="DO29" s="683"/>
      <c r="DP29" s="683"/>
      <c r="DQ29" s="683"/>
      <c r="DR29" s="683"/>
      <c r="DS29" s="683"/>
      <c r="DT29" s="683"/>
      <c r="DU29" s="683"/>
      <c r="DV29" s="684"/>
      <c r="DW29" s="664">
        <v>9</v>
      </c>
      <c r="DX29" s="695"/>
      <c r="DY29" s="695"/>
      <c r="DZ29" s="695"/>
      <c r="EA29" s="695"/>
      <c r="EB29" s="695"/>
      <c r="EC29" s="696"/>
    </row>
    <row r="30" spans="2:133" ht="11.25" customHeight="1">
      <c r="B30" s="656" t="s">
        <v>306</v>
      </c>
      <c r="C30" s="657"/>
      <c r="D30" s="657"/>
      <c r="E30" s="657"/>
      <c r="F30" s="657"/>
      <c r="G30" s="657"/>
      <c r="H30" s="657"/>
      <c r="I30" s="657"/>
      <c r="J30" s="657"/>
      <c r="K30" s="657"/>
      <c r="L30" s="657"/>
      <c r="M30" s="657"/>
      <c r="N30" s="657"/>
      <c r="O30" s="657"/>
      <c r="P30" s="657"/>
      <c r="Q30" s="658"/>
      <c r="R30" s="659">
        <v>47444</v>
      </c>
      <c r="S30" s="660"/>
      <c r="T30" s="660"/>
      <c r="U30" s="660"/>
      <c r="V30" s="660"/>
      <c r="W30" s="660"/>
      <c r="X30" s="660"/>
      <c r="Y30" s="661"/>
      <c r="Z30" s="662">
        <v>0.6</v>
      </c>
      <c r="AA30" s="662"/>
      <c r="AB30" s="662"/>
      <c r="AC30" s="662"/>
      <c r="AD30" s="663" t="s">
        <v>231</v>
      </c>
      <c r="AE30" s="663"/>
      <c r="AF30" s="663"/>
      <c r="AG30" s="663"/>
      <c r="AH30" s="663"/>
      <c r="AI30" s="663"/>
      <c r="AJ30" s="663"/>
      <c r="AK30" s="663"/>
      <c r="AL30" s="664" t="s">
        <v>231</v>
      </c>
      <c r="AM30" s="665"/>
      <c r="AN30" s="665"/>
      <c r="AO30" s="666"/>
      <c r="AP30" s="707" t="s">
        <v>307</v>
      </c>
      <c r="AQ30" s="708"/>
      <c r="AR30" s="708"/>
      <c r="AS30" s="708"/>
      <c r="AT30" s="713" t="s">
        <v>308</v>
      </c>
      <c r="AU30" s="210"/>
      <c r="AV30" s="210"/>
      <c r="AW30" s="210"/>
      <c r="AX30" s="645" t="s">
        <v>182</v>
      </c>
      <c r="AY30" s="646"/>
      <c r="AZ30" s="646"/>
      <c r="BA30" s="646"/>
      <c r="BB30" s="646"/>
      <c r="BC30" s="646"/>
      <c r="BD30" s="646"/>
      <c r="BE30" s="646"/>
      <c r="BF30" s="647"/>
      <c r="BG30" s="719">
        <v>99.4</v>
      </c>
      <c r="BH30" s="720"/>
      <c r="BI30" s="720"/>
      <c r="BJ30" s="720"/>
      <c r="BK30" s="720"/>
      <c r="BL30" s="720"/>
      <c r="BM30" s="654">
        <v>97</v>
      </c>
      <c r="BN30" s="720"/>
      <c r="BO30" s="720"/>
      <c r="BP30" s="720"/>
      <c r="BQ30" s="721"/>
      <c r="BR30" s="719">
        <v>99.3</v>
      </c>
      <c r="BS30" s="720"/>
      <c r="BT30" s="720"/>
      <c r="BU30" s="720"/>
      <c r="BV30" s="720"/>
      <c r="BW30" s="720"/>
      <c r="BX30" s="654">
        <v>96.6</v>
      </c>
      <c r="BY30" s="720"/>
      <c r="BZ30" s="720"/>
      <c r="CA30" s="720"/>
      <c r="CB30" s="721"/>
      <c r="CD30" s="724"/>
      <c r="CE30" s="725"/>
      <c r="CF30" s="674" t="s">
        <v>309</v>
      </c>
      <c r="CG30" s="675"/>
      <c r="CH30" s="675"/>
      <c r="CI30" s="675"/>
      <c r="CJ30" s="675"/>
      <c r="CK30" s="675"/>
      <c r="CL30" s="675"/>
      <c r="CM30" s="675"/>
      <c r="CN30" s="675"/>
      <c r="CO30" s="675"/>
      <c r="CP30" s="675"/>
      <c r="CQ30" s="676"/>
      <c r="CR30" s="659">
        <v>438961</v>
      </c>
      <c r="CS30" s="660"/>
      <c r="CT30" s="660"/>
      <c r="CU30" s="660"/>
      <c r="CV30" s="660"/>
      <c r="CW30" s="660"/>
      <c r="CX30" s="660"/>
      <c r="CY30" s="661"/>
      <c r="CZ30" s="664">
        <v>6.1</v>
      </c>
      <c r="DA30" s="695"/>
      <c r="DB30" s="695"/>
      <c r="DC30" s="697"/>
      <c r="DD30" s="668">
        <v>438961</v>
      </c>
      <c r="DE30" s="660"/>
      <c r="DF30" s="660"/>
      <c r="DG30" s="660"/>
      <c r="DH30" s="660"/>
      <c r="DI30" s="660"/>
      <c r="DJ30" s="660"/>
      <c r="DK30" s="661"/>
      <c r="DL30" s="668">
        <v>438961</v>
      </c>
      <c r="DM30" s="660"/>
      <c r="DN30" s="660"/>
      <c r="DO30" s="660"/>
      <c r="DP30" s="660"/>
      <c r="DQ30" s="660"/>
      <c r="DR30" s="660"/>
      <c r="DS30" s="660"/>
      <c r="DT30" s="660"/>
      <c r="DU30" s="660"/>
      <c r="DV30" s="661"/>
      <c r="DW30" s="664">
        <v>8.5</v>
      </c>
      <c r="DX30" s="695"/>
      <c r="DY30" s="695"/>
      <c r="DZ30" s="695"/>
      <c r="EA30" s="695"/>
      <c r="EB30" s="695"/>
      <c r="EC30" s="696"/>
    </row>
    <row r="31" spans="2:133" ht="11.25" customHeight="1">
      <c r="B31" s="656" t="s">
        <v>310</v>
      </c>
      <c r="C31" s="657"/>
      <c r="D31" s="657"/>
      <c r="E31" s="657"/>
      <c r="F31" s="657"/>
      <c r="G31" s="657"/>
      <c r="H31" s="657"/>
      <c r="I31" s="657"/>
      <c r="J31" s="657"/>
      <c r="K31" s="657"/>
      <c r="L31" s="657"/>
      <c r="M31" s="657"/>
      <c r="N31" s="657"/>
      <c r="O31" s="657"/>
      <c r="P31" s="657"/>
      <c r="Q31" s="658"/>
      <c r="R31" s="659">
        <v>2713</v>
      </c>
      <c r="S31" s="660"/>
      <c r="T31" s="660"/>
      <c r="U31" s="660"/>
      <c r="V31" s="660"/>
      <c r="W31" s="660"/>
      <c r="X31" s="660"/>
      <c r="Y31" s="661"/>
      <c r="Z31" s="662">
        <v>0</v>
      </c>
      <c r="AA31" s="662"/>
      <c r="AB31" s="662"/>
      <c r="AC31" s="662"/>
      <c r="AD31" s="663" t="s">
        <v>231</v>
      </c>
      <c r="AE31" s="663"/>
      <c r="AF31" s="663"/>
      <c r="AG31" s="663"/>
      <c r="AH31" s="663"/>
      <c r="AI31" s="663"/>
      <c r="AJ31" s="663"/>
      <c r="AK31" s="663"/>
      <c r="AL31" s="664" t="s">
        <v>140</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99.2</v>
      </c>
      <c r="BH31" s="683"/>
      <c r="BI31" s="683"/>
      <c r="BJ31" s="683"/>
      <c r="BK31" s="683"/>
      <c r="BL31" s="683"/>
      <c r="BM31" s="665">
        <v>96.1</v>
      </c>
      <c r="BN31" s="717"/>
      <c r="BO31" s="717"/>
      <c r="BP31" s="717"/>
      <c r="BQ31" s="718"/>
      <c r="BR31" s="716">
        <v>99.1</v>
      </c>
      <c r="BS31" s="683"/>
      <c r="BT31" s="683"/>
      <c r="BU31" s="683"/>
      <c r="BV31" s="683"/>
      <c r="BW31" s="683"/>
      <c r="BX31" s="665">
        <v>95.4</v>
      </c>
      <c r="BY31" s="717"/>
      <c r="BZ31" s="717"/>
      <c r="CA31" s="717"/>
      <c r="CB31" s="718"/>
      <c r="CD31" s="724"/>
      <c r="CE31" s="725"/>
      <c r="CF31" s="674" t="s">
        <v>313</v>
      </c>
      <c r="CG31" s="675"/>
      <c r="CH31" s="675"/>
      <c r="CI31" s="675"/>
      <c r="CJ31" s="675"/>
      <c r="CK31" s="675"/>
      <c r="CL31" s="675"/>
      <c r="CM31" s="675"/>
      <c r="CN31" s="675"/>
      <c r="CO31" s="675"/>
      <c r="CP31" s="675"/>
      <c r="CQ31" s="676"/>
      <c r="CR31" s="659">
        <v>21297</v>
      </c>
      <c r="CS31" s="683"/>
      <c r="CT31" s="683"/>
      <c r="CU31" s="683"/>
      <c r="CV31" s="683"/>
      <c r="CW31" s="683"/>
      <c r="CX31" s="683"/>
      <c r="CY31" s="684"/>
      <c r="CZ31" s="664">
        <v>0.3</v>
      </c>
      <c r="DA31" s="695"/>
      <c r="DB31" s="695"/>
      <c r="DC31" s="697"/>
      <c r="DD31" s="668">
        <v>21297</v>
      </c>
      <c r="DE31" s="683"/>
      <c r="DF31" s="683"/>
      <c r="DG31" s="683"/>
      <c r="DH31" s="683"/>
      <c r="DI31" s="683"/>
      <c r="DJ31" s="683"/>
      <c r="DK31" s="684"/>
      <c r="DL31" s="668">
        <v>21297</v>
      </c>
      <c r="DM31" s="683"/>
      <c r="DN31" s="683"/>
      <c r="DO31" s="683"/>
      <c r="DP31" s="683"/>
      <c r="DQ31" s="683"/>
      <c r="DR31" s="683"/>
      <c r="DS31" s="683"/>
      <c r="DT31" s="683"/>
      <c r="DU31" s="683"/>
      <c r="DV31" s="684"/>
      <c r="DW31" s="664">
        <v>0.4</v>
      </c>
      <c r="DX31" s="695"/>
      <c r="DY31" s="695"/>
      <c r="DZ31" s="695"/>
      <c r="EA31" s="695"/>
      <c r="EB31" s="695"/>
      <c r="EC31" s="696"/>
    </row>
    <row r="32" spans="2:133" ht="11.25" customHeight="1">
      <c r="B32" s="656" t="s">
        <v>314</v>
      </c>
      <c r="C32" s="657"/>
      <c r="D32" s="657"/>
      <c r="E32" s="657"/>
      <c r="F32" s="657"/>
      <c r="G32" s="657"/>
      <c r="H32" s="657"/>
      <c r="I32" s="657"/>
      <c r="J32" s="657"/>
      <c r="K32" s="657"/>
      <c r="L32" s="657"/>
      <c r="M32" s="657"/>
      <c r="N32" s="657"/>
      <c r="O32" s="657"/>
      <c r="P32" s="657"/>
      <c r="Q32" s="658"/>
      <c r="R32" s="659">
        <v>265871</v>
      </c>
      <c r="S32" s="660"/>
      <c r="T32" s="660"/>
      <c r="U32" s="660"/>
      <c r="V32" s="660"/>
      <c r="W32" s="660"/>
      <c r="X32" s="660"/>
      <c r="Y32" s="661"/>
      <c r="Z32" s="662">
        <v>3.4</v>
      </c>
      <c r="AA32" s="662"/>
      <c r="AB32" s="662"/>
      <c r="AC32" s="662"/>
      <c r="AD32" s="663" t="s">
        <v>140</v>
      </c>
      <c r="AE32" s="663"/>
      <c r="AF32" s="663"/>
      <c r="AG32" s="663"/>
      <c r="AH32" s="663"/>
      <c r="AI32" s="663"/>
      <c r="AJ32" s="663"/>
      <c r="AK32" s="663"/>
      <c r="AL32" s="664" t="s">
        <v>140</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99.5</v>
      </c>
      <c r="BH32" s="729"/>
      <c r="BI32" s="729"/>
      <c r="BJ32" s="729"/>
      <c r="BK32" s="729"/>
      <c r="BL32" s="729"/>
      <c r="BM32" s="730">
        <v>97.2</v>
      </c>
      <c r="BN32" s="729"/>
      <c r="BO32" s="729"/>
      <c r="BP32" s="729"/>
      <c r="BQ32" s="731"/>
      <c r="BR32" s="728">
        <v>99.4</v>
      </c>
      <c r="BS32" s="729"/>
      <c r="BT32" s="729"/>
      <c r="BU32" s="729"/>
      <c r="BV32" s="729"/>
      <c r="BW32" s="729"/>
      <c r="BX32" s="730">
        <v>96.9</v>
      </c>
      <c r="BY32" s="729"/>
      <c r="BZ32" s="729"/>
      <c r="CA32" s="729"/>
      <c r="CB32" s="731"/>
      <c r="CD32" s="726"/>
      <c r="CE32" s="727"/>
      <c r="CF32" s="674" t="s">
        <v>316</v>
      </c>
      <c r="CG32" s="675"/>
      <c r="CH32" s="675"/>
      <c r="CI32" s="675"/>
      <c r="CJ32" s="675"/>
      <c r="CK32" s="675"/>
      <c r="CL32" s="675"/>
      <c r="CM32" s="675"/>
      <c r="CN32" s="675"/>
      <c r="CO32" s="675"/>
      <c r="CP32" s="675"/>
      <c r="CQ32" s="676"/>
      <c r="CR32" s="659" t="s">
        <v>231</v>
      </c>
      <c r="CS32" s="660"/>
      <c r="CT32" s="660"/>
      <c r="CU32" s="660"/>
      <c r="CV32" s="660"/>
      <c r="CW32" s="660"/>
      <c r="CX32" s="660"/>
      <c r="CY32" s="661"/>
      <c r="CZ32" s="664" t="s">
        <v>140</v>
      </c>
      <c r="DA32" s="695"/>
      <c r="DB32" s="695"/>
      <c r="DC32" s="697"/>
      <c r="DD32" s="668" t="s">
        <v>140</v>
      </c>
      <c r="DE32" s="660"/>
      <c r="DF32" s="660"/>
      <c r="DG32" s="660"/>
      <c r="DH32" s="660"/>
      <c r="DI32" s="660"/>
      <c r="DJ32" s="660"/>
      <c r="DK32" s="661"/>
      <c r="DL32" s="668" t="s">
        <v>231</v>
      </c>
      <c r="DM32" s="660"/>
      <c r="DN32" s="660"/>
      <c r="DO32" s="660"/>
      <c r="DP32" s="660"/>
      <c r="DQ32" s="660"/>
      <c r="DR32" s="660"/>
      <c r="DS32" s="660"/>
      <c r="DT32" s="660"/>
      <c r="DU32" s="660"/>
      <c r="DV32" s="661"/>
      <c r="DW32" s="664" t="s">
        <v>140</v>
      </c>
      <c r="DX32" s="695"/>
      <c r="DY32" s="695"/>
      <c r="DZ32" s="695"/>
      <c r="EA32" s="695"/>
      <c r="EB32" s="695"/>
      <c r="EC32" s="696"/>
    </row>
    <row r="33" spans="2:133" ht="11.25" customHeight="1">
      <c r="B33" s="656" t="s">
        <v>317</v>
      </c>
      <c r="C33" s="657"/>
      <c r="D33" s="657"/>
      <c r="E33" s="657"/>
      <c r="F33" s="657"/>
      <c r="G33" s="657"/>
      <c r="H33" s="657"/>
      <c r="I33" s="657"/>
      <c r="J33" s="657"/>
      <c r="K33" s="657"/>
      <c r="L33" s="657"/>
      <c r="M33" s="657"/>
      <c r="N33" s="657"/>
      <c r="O33" s="657"/>
      <c r="P33" s="657"/>
      <c r="Q33" s="658"/>
      <c r="R33" s="659">
        <v>483347</v>
      </c>
      <c r="S33" s="660"/>
      <c r="T33" s="660"/>
      <c r="U33" s="660"/>
      <c r="V33" s="660"/>
      <c r="W33" s="660"/>
      <c r="X33" s="660"/>
      <c r="Y33" s="661"/>
      <c r="Z33" s="662">
        <v>6.3</v>
      </c>
      <c r="AA33" s="662"/>
      <c r="AB33" s="662"/>
      <c r="AC33" s="662"/>
      <c r="AD33" s="663" t="s">
        <v>231</v>
      </c>
      <c r="AE33" s="663"/>
      <c r="AF33" s="663"/>
      <c r="AG33" s="663"/>
      <c r="AH33" s="663"/>
      <c r="AI33" s="663"/>
      <c r="AJ33" s="663"/>
      <c r="AK33" s="663"/>
      <c r="AL33" s="664" t="s">
        <v>140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3979887</v>
      </c>
      <c r="CS33" s="683"/>
      <c r="CT33" s="683"/>
      <c r="CU33" s="683"/>
      <c r="CV33" s="683"/>
      <c r="CW33" s="683"/>
      <c r="CX33" s="683"/>
      <c r="CY33" s="684"/>
      <c r="CZ33" s="664">
        <v>55</v>
      </c>
      <c r="DA33" s="695"/>
      <c r="DB33" s="695"/>
      <c r="DC33" s="697"/>
      <c r="DD33" s="668">
        <v>3028899</v>
      </c>
      <c r="DE33" s="683"/>
      <c r="DF33" s="683"/>
      <c r="DG33" s="683"/>
      <c r="DH33" s="683"/>
      <c r="DI33" s="683"/>
      <c r="DJ33" s="683"/>
      <c r="DK33" s="684"/>
      <c r="DL33" s="668">
        <v>2126579</v>
      </c>
      <c r="DM33" s="683"/>
      <c r="DN33" s="683"/>
      <c r="DO33" s="683"/>
      <c r="DP33" s="683"/>
      <c r="DQ33" s="683"/>
      <c r="DR33" s="683"/>
      <c r="DS33" s="683"/>
      <c r="DT33" s="683"/>
      <c r="DU33" s="683"/>
      <c r="DV33" s="684"/>
      <c r="DW33" s="664">
        <v>41.4</v>
      </c>
      <c r="DX33" s="695"/>
      <c r="DY33" s="695"/>
      <c r="DZ33" s="695"/>
      <c r="EA33" s="695"/>
      <c r="EB33" s="695"/>
      <c r="EC33" s="696"/>
    </row>
    <row r="34" spans="2:133" ht="11.25" customHeight="1">
      <c r="B34" s="656" t="s">
        <v>319</v>
      </c>
      <c r="C34" s="657"/>
      <c r="D34" s="657"/>
      <c r="E34" s="657"/>
      <c r="F34" s="657"/>
      <c r="G34" s="657"/>
      <c r="H34" s="657"/>
      <c r="I34" s="657"/>
      <c r="J34" s="657"/>
      <c r="K34" s="657"/>
      <c r="L34" s="657"/>
      <c r="M34" s="657"/>
      <c r="N34" s="657"/>
      <c r="O34" s="657"/>
      <c r="P34" s="657"/>
      <c r="Q34" s="658"/>
      <c r="R34" s="659">
        <v>126195</v>
      </c>
      <c r="S34" s="660"/>
      <c r="T34" s="660"/>
      <c r="U34" s="660"/>
      <c r="V34" s="660"/>
      <c r="W34" s="660"/>
      <c r="X34" s="660"/>
      <c r="Y34" s="661"/>
      <c r="Z34" s="662">
        <v>1.6</v>
      </c>
      <c r="AA34" s="662"/>
      <c r="AB34" s="662"/>
      <c r="AC34" s="662"/>
      <c r="AD34" s="663">
        <v>116</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1307826</v>
      </c>
      <c r="CS34" s="660"/>
      <c r="CT34" s="660"/>
      <c r="CU34" s="660"/>
      <c r="CV34" s="660"/>
      <c r="CW34" s="660"/>
      <c r="CX34" s="660"/>
      <c r="CY34" s="661"/>
      <c r="CZ34" s="664">
        <v>18.100000000000001</v>
      </c>
      <c r="DA34" s="695"/>
      <c r="DB34" s="695"/>
      <c r="DC34" s="697"/>
      <c r="DD34" s="668">
        <v>1073622</v>
      </c>
      <c r="DE34" s="660"/>
      <c r="DF34" s="660"/>
      <c r="DG34" s="660"/>
      <c r="DH34" s="660"/>
      <c r="DI34" s="660"/>
      <c r="DJ34" s="660"/>
      <c r="DK34" s="661"/>
      <c r="DL34" s="668">
        <v>917681</v>
      </c>
      <c r="DM34" s="660"/>
      <c r="DN34" s="660"/>
      <c r="DO34" s="660"/>
      <c r="DP34" s="660"/>
      <c r="DQ34" s="660"/>
      <c r="DR34" s="660"/>
      <c r="DS34" s="660"/>
      <c r="DT34" s="660"/>
      <c r="DU34" s="660"/>
      <c r="DV34" s="661"/>
      <c r="DW34" s="664">
        <v>17.899999999999999</v>
      </c>
      <c r="DX34" s="695"/>
      <c r="DY34" s="695"/>
      <c r="DZ34" s="695"/>
      <c r="EA34" s="695"/>
      <c r="EB34" s="695"/>
      <c r="EC34" s="696"/>
    </row>
    <row r="35" spans="2:133" ht="11.25" customHeight="1">
      <c r="B35" s="656" t="s">
        <v>323</v>
      </c>
      <c r="C35" s="657"/>
      <c r="D35" s="657"/>
      <c r="E35" s="657"/>
      <c r="F35" s="657"/>
      <c r="G35" s="657"/>
      <c r="H35" s="657"/>
      <c r="I35" s="657"/>
      <c r="J35" s="657"/>
      <c r="K35" s="657"/>
      <c r="L35" s="657"/>
      <c r="M35" s="657"/>
      <c r="N35" s="657"/>
      <c r="O35" s="657"/>
      <c r="P35" s="657"/>
      <c r="Q35" s="658"/>
      <c r="R35" s="659">
        <v>29000</v>
      </c>
      <c r="S35" s="660"/>
      <c r="T35" s="660"/>
      <c r="U35" s="660"/>
      <c r="V35" s="660"/>
      <c r="W35" s="660"/>
      <c r="X35" s="660"/>
      <c r="Y35" s="661"/>
      <c r="Z35" s="662">
        <v>0.4</v>
      </c>
      <c r="AA35" s="662"/>
      <c r="AB35" s="662"/>
      <c r="AC35" s="662"/>
      <c r="AD35" s="663" t="s">
        <v>231</v>
      </c>
      <c r="AE35" s="663"/>
      <c r="AF35" s="663"/>
      <c r="AG35" s="663"/>
      <c r="AH35" s="663"/>
      <c r="AI35" s="663"/>
      <c r="AJ35" s="663"/>
      <c r="AK35" s="663"/>
      <c r="AL35" s="664" t="s">
        <v>231</v>
      </c>
      <c r="AM35" s="665"/>
      <c r="AN35" s="665"/>
      <c r="AO35" s="666"/>
      <c r="AP35" s="214"/>
      <c r="AQ35" s="732" t="s">
        <v>324</v>
      </c>
      <c r="AR35" s="733"/>
      <c r="AS35" s="733"/>
      <c r="AT35" s="733"/>
      <c r="AU35" s="733"/>
      <c r="AV35" s="733"/>
      <c r="AW35" s="733"/>
      <c r="AX35" s="733"/>
      <c r="AY35" s="734"/>
      <c r="AZ35" s="648">
        <v>874098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146397</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26349</v>
      </c>
      <c r="CS35" s="683"/>
      <c r="CT35" s="683"/>
      <c r="CU35" s="683"/>
      <c r="CV35" s="683"/>
      <c r="CW35" s="683"/>
      <c r="CX35" s="683"/>
      <c r="CY35" s="684"/>
      <c r="CZ35" s="664">
        <v>0.4</v>
      </c>
      <c r="DA35" s="695"/>
      <c r="DB35" s="695"/>
      <c r="DC35" s="697"/>
      <c r="DD35" s="668">
        <v>21050</v>
      </c>
      <c r="DE35" s="683"/>
      <c r="DF35" s="683"/>
      <c r="DG35" s="683"/>
      <c r="DH35" s="683"/>
      <c r="DI35" s="683"/>
      <c r="DJ35" s="683"/>
      <c r="DK35" s="684"/>
      <c r="DL35" s="668">
        <v>21050</v>
      </c>
      <c r="DM35" s="683"/>
      <c r="DN35" s="683"/>
      <c r="DO35" s="683"/>
      <c r="DP35" s="683"/>
      <c r="DQ35" s="683"/>
      <c r="DR35" s="683"/>
      <c r="DS35" s="683"/>
      <c r="DT35" s="683"/>
      <c r="DU35" s="683"/>
      <c r="DV35" s="684"/>
      <c r="DW35" s="664">
        <v>0.4</v>
      </c>
      <c r="DX35" s="695"/>
      <c r="DY35" s="695"/>
      <c r="DZ35" s="695"/>
      <c r="EA35" s="695"/>
      <c r="EB35" s="695"/>
      <c r="EC35" s="696"/>
    </row>
    <row r="36" spans="2:133" ht="11.25" customHeight="1">
      <c r="B36" s="656" t="s">
        <v>327</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140</v>
      </c>
      <c r="AA36" s="662"/>
      <c r="AB36" s="662"/>
      <c r="AC36" s="662"/>
      <c r="AD36" s="663" t="s">
        <v>140</v>
      </c>
      <c r="AE36" s="663"/>
      <c r="AF36" s="663"/>
      <c r="AG36" s="663"/>
      <c r="AH36" s="663"/>
      <c r="AI36" s="663"/>
      <c r="AJ36" s="663"/>
      <c r="AK36" s="663"/>
      <c r="AL36" s="664" t="s">
        <v>140</v>
      </c>
      <c r="AM36" s="665"/>
      <c r="AN36" s="665"/>
      <c r="AO36" s="666"/>
      <c r="AQ36" s="736" t="s">
        <v>328</v>
      </c>
      <c r="AR36" s="737"/>
      <c r="AS36" s="737"/>
      <c r="AT36" s="737"/>
      <c r="AU36" s="737"/>
      <c r="AV36" s="737"/>
      <c r="AW36" s="737"/>
      <c r="AX36" s="737"/>
      <c r="AY36" s="738"/>
      <c r="AZ36" s="659">
        <v>217458</v>
      </c>
      <c r="BA36" s="660"/>
      <c r="BB36" s="660"/>
      <c r="BC36" s="660"/>
      <c r="BD36" s="683"/>
      <c r="BE36" s="683"/>
      <c r="BF36" s="718"/>
      <c r="BG36" s="674" t="s">
        <v>329</v>
      </c>
      <c r="BH36" s="675"/>
      <c r="BI36" s="675"/>
      <c r="BJ36" s="675"/>
      <c r="BK36" s="675"/>
      <c r="BL36" s="675"/>
      <c r="BM36" s="675"/>
      <c r="BN36" s="675"/>
      <c r="BO36" s="675"/>
      <c r="BP36" s="675"/>
      <c r="BQ36" s="675"/>
      <c r="BR36" s="675"/>
      <c r="BS36" s="675"/>
      <c r="BT36" s="675"/>
      <c r="BU36" s="676"/>
      <c r="BV36" s="659">
        <v>130461</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1424006</v>
      </c>
      <c r="CS36" s="660"/>
      <c r="CT36" s="660"/>
      <c r="CU36" s="660"/>
      <c r="CV36" s="660"/>
      <c r="CW36" s="660"/>
      <c r="CX36" s="660"/>
      <c r="CY36" s="661"/>
      <c r="CZ36" s="664">
        <v>19.7</v>
      </c>
      <c r="DA36" s="695"/>
      <c r="DB36" s="695"/>
      <c r="DC36" s="697"/>
      <c r="DD36" s="668">
        <v>899526</v>
      </c>
      <c r="DE36" s="660"/>
      <c r="DF36" s="660"/>
      <c r="DG36" s="660"/>
      <c r="DH36" s="660"/>
      <c r="DI36" s="660"/>
      <c r="DJ36" s="660"/>
      <c r="DK36" s="661"/>
      <c r="DL36" s="668">
        <v>743065</v>
      </c>
      <c r="DM36" s="660"/>
      <c r="DN36" s="660"/>
      <c r="DO36" s="660"/>
      <c r="DP36" s="660"/>
      <c r="DQ36" s="660"/>
      <c r="DR36" s="660"/>
      <c r="DS36" s="660"/>
      <c r="DT36" s="660"/>
      <c r="DU36" s="660"/>
      <c r="DV36" s="661"/>
      <c r="DW36" s="664">
        <v>14.5</v>
      </c>
      <c r="DX36" s="695"/>
      <c r="DY36" s="695"/>
      <c r="DZ36" s="695"/>
      <c r="EA36" s="695"/>
      <c r="EB36" s="695"/>
      <c r="EC36" s="696"/>
    </row>
    <row r="37" spans="2:133" ht="11.25" customHeight="1">
      <c r="B37" s="656" t="s">
        <v>331</v>
      </c>
      <c r="C37" s="657"/>
      <c r="D37" s="657"/>
      <c r="E37" s="657"/>
      <c r="F37" s="657"/>
      <c r="G37" s="657"/>
      <c r="H37" s="657"/>
      <c r="I37" s="657"/>
      <c r="J37" s="657"/>
      <c r="K37" s="657"/>
      <c r="L37" s="657"/>
      <c r="M37" s="657"/>
      <c r="N37" s="657"/>
      <c r="O37" s="657"/>
      <c r="P37" s="657"/>
      <c r="Q37" s="658"/>
      <c r="R37" s="659" t="s">
        <v>231</v>
      </c>
      <c r="S37" s="660"/>
      <c r="T37" s="660"/>
      <c r="U37" s="660"/>
      <c r="V37" s="660"/>
      <c r="W37" s="660"/>
      <c r="X37" s="660"/>
      <c r="Y37" s="661"/>
      <c r="Z37" s="662" t="s">
        <v>231</v>
      </c>
      <c r="AA37" s="662"/>
      <c r="AB37" s="662"/>
      <c r="AC37" s="662"/>
      <c r="AD37" s="663" t="s">
        <v>140</v>
      </c>
      <c r="AE37" s="663"/>
      <c r="AF37" s="663"/>
      <c r="AG37" s="663"/>
      <c r="AH37" s="663"/>
      <c r="AI37" s="663"/>
      <c r="AJ37" s="663"/>
      <c r="AK37" s="663"/>
      <c r="AL37" s="664" t="s">
        <v>140</v>
      </c>
      <c r="AM37" s="665"/>
      <c r="AN37" s="665"/>
      <c r="AO37" s="666"/>
      <c r="AQ37" s="736" t="s">
        <v>332</v>
      </c>
      <c r="AR37" s="737"/>
      <c r="AS37" s="737"/>
      <c r="AT37" s="737"/>
      <c r="AU37" s="737"/>
      <c r="AV37" s="737"/>
      <c r="AW37" s="737"/>
      <c r="AX37" s="737"/>
      <c r="AY37" s="738"/>
      <c r="AZ37" s="659">
        <v>70834</v>
      </c>
      <c r="BA37" s="660"/>
      <c r="BB37" s="660"/>
      <c r="BC37" s="660"/>
      <c r="BD37" s="683"/>
      <c r="BE37" s="683"/>
      <c r="BF37" s="718"/>
      <c r="BG37" s="674" t="s">
        <v>333</v>
      </c>
      <c r="BH37" s="675"/>
      <c r="BI37" s="675"/>
      <c r="BJ37" s="675"/>
      <c r="BK37" s="675"/>
      <c r="BL37" s="675"/>
      <c r="BM37" s="675"/>
      <c r="BN37" s="675"/>
      <c r="BO37" s="675"/>
      <c r="BP37" s="675"/>
      <c r="BQ37" s="675"/>
      <c r="BR37" s="675"/>
      <c r="BS37" s="675"/>
      <c r="BT37" s="675"/>
      <c r="BU37" s="676"/>
      <c r="BV37" s="659">
        <v>2418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318117</v>
      </c>
      <c r="CS37" s="683"/>
      <c r="CT37" s="683"/>
      <c r="CU37" s="683"/>
      <c r="CV37" s="683"/>
      <c r="CW37" s="683"/>
      <c r="CX37" s="683"/>
      <c r="CY37" s="684"/>
      <c r="CZ37" s="664">
        <v>4.4000000000000004</v>
      </c>
      <c r="DA37" s="695"/>
      <c r="DB37" s="695"/>
      <c r="DC37" s="697"/>
      <c r="DD37" s="668">
        <v>318109</v>
      </c>
      <c r="DE37" s="683"/>
      <c r="DF37" s="683"/>
      <c r="DG37" s="683"/>
      <c r="DH37" s="683"/>
      <c r="DI37" s="683"/>
      <c r="DJ37" s="683"/>
      <c r="DK37" s="684"/>
      <c r="DL37" s="668">
        <v>277425</v>
      </c>
      <c r="DM37" s="683"/>
      <c r="DN37" s="683"/>
      <c r="DO37" s="683"/>
      <c r="DP37" s="683"/>
      <c r="DQ37" s="683"/>
      <c r="DR37" s="683"/>
      <c r="DS37" s="683"/>
      <c r="DT37" s="683"/>
      <c r="DU37" s="683"/>
      <c r="DV37" s="684"/>
      <c r="DW37" s="664">
        <v>5.4</v>
      </c>
      <c r="DX37" s="695"/>
      <c r="DY37" s="695"/>
      <c r="DZ37" s="695"/>
      <c r="EA37" s="695"/>
      <c r="EB37" s="695"/>
      <c r="EC37" s="696"/>
    </row>
    <row r="38" spans="2:133" ht="11.25" customHeight="1">
      <c r="B38" s="704" t="s">
        <v>335</v>
      </c>
      <c r="C38" s="705"/>
      <c r="D38" s="705"/>
      <c r="E38" s="705"/>
      <c r="F38" s="705"/>
      <c r="G38" s="705"/>
      <c r="H38" s="705"/>
      <c r="I38" s="705"/>
      <c r="J38" s="705"/>
      <c r="K38" s="705"/>
      <c r="L38" s="705"/>
      <c r="M38" s="705"/>
      <c r="N38" s="705"/>
      <c r="O38" s="705"/>
      <c r="P38" s="705"/>
      <c r="Q38" s="706"/>
      <c r="R38" s="739">
        <v>7725016</v>
      </c>
      <c r="S38" s="740"/>
      <c r="T38" s="740"/>
      <c r="U38" s="740"/>
      <c r="V38" s="740"/>
      <c r="W38" s="740"/>
      <c r="X38" s="740"/>
      <c r="Y38" s="741"/>
      <c r="Z38" s="742">
        <v>100</v>
      </c>
      <c r="AA38" s="742"/>
      <c r="AB38" s="742"/>
      <c r="AC38" s="742"/>
      <c r="AD38" s="743">
        <v>5138566</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26266</v>
      </c>
      <c r="BA38" s="660"/>
      <c r="BB38" s="660"/>
      <c r="BC38" s="660"/>
      <c r="BD38" s="683"/>
      <c r="BE38" s="683"/>
      <c r="BF38" s="718"/>
      <c r="BG38" s="674" t="s">
        <v>337</v>
      </c>
      <c r="BH38" s="675"/>
      <c r="BI38" s="675"/>
      <c r="BJ38" s="675"/>
      <c r="BK38" s="675"/>
      <c r="BL38" s="675"/>
      <c r="BM38" s="675"/>
      <c r="BN38" s="675"/>
      <c r="BO38" s="675"/>
      <c r="BP38" s="675"/>
      <c r="BQ38" s="675"/>
      <c r="BR38" s="675"/>
      <c r="BS38" s="675"/>
      <c r="BT38" s="675"/>
      <c r="BU38" s="676"/>
      <c r="BV38" s="659">
        <v>4483</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847832</v>
      </c>
      <c r="CS38" s="660"/>
      <c r="CT38" s="660"/>
      <c r="CU38" s="660"/>
      <c r="CV38" s="660"/>
      <c r="CW38" s="660"/>
      <c r="CX38" s="660"/>
      <c r="CY38" s="661"/>
      <c r="CZ38" s="664">
        <v>11.7</v>
      </c>
      <c r="DA38" s="695"/>
      <c r="DB38" s="695"/>
      <c r="DC38" s="697"/>
      <c r="DD38" s="668">
        <v>745382</v>
      </c>
      <c r="DE38" s="660"/>
      <c r="DF38" s="660"/>
      <c r="DG38" s="660"/>
      <c r="DH38" s="660"/>
      <c r="DI38" s="660"/>
      <c r="DJ38" s="660"/>
      <c r="DK38" s="661"/>
      <c r="DL38" s="668">
        <v>444783</v>
      </c>
      <c r="DM38" s="660"/>
      <c r="DN38" s="660"/>
      <c r="DO38" s="660"/>
      <c r="DP38" s="660"/>
      <c r="DQ38" s="660"/>
      <c r="DR38" s="660"/>
      <c r="DS38" s="660"/>
      <c r="DT38" s="660"/>
      <c r="DU38" s="660"/>
      <c r="DV38" s="661"/>
      <c r="DW38" s="664">
        <v>8.6999999999999993</v>
      </c>
      <c r="DX38" s="695"/>
      <c r="DY38" s="695"/>
      <c r="DZ38" s="695"/>
      <c r="EA38" s="695"/>
      <c r="EB38" s="695"/>
      <c r="EC38" s="696"/>
    </row>
    <row r="39" spans="2:133" ht="11.25" customHeight="1">
      <c r="AQ39" s="736" t="s">
        <v>339</v>
      </c>
      <c r="AR39" s="737"/>
      <c r="AS39" s="737"/>
      <c r="AT39" s="737"/>
      <c r="AU39" s="737"/>
      <c r="AV39" s="737"/>
      <c r="AW39" s="737"/>
      <c r="AX39" s="737"/>
      <c r="AY39" s="738"/>
      <c r="AZ39" s="659">
        <v>797</v>
      </c>
      <c r="BA39" s="660"/>
      <c r="BB39" s="660"/>
      <c r="BC39" s="660"/>
      <c r="BD39" s="683"/>
      <c r="BE39" s="683"/>
      <c r="BF39" s="718"/>
      <c r="BG39" s="750" t="s">
        <v>340</v>
      </c>
      <c r="BH39" s="751"/>
      <c r="BI39" s="751"/>
      <c r="BJ39" s="751"/>
      <c r="BK39" s="751"/>
      <c r="BL39" s="215"/>
      <c r="BM39" s="675" t="s">
        <v>341</v>
      </c>
      <c r="BN39" s="675"/>
      <c r="BO39" s="675"/>
      <c r="BP39" s="675"/>
      <c r="BQ39" s="675"/>
      <c r="BR39" s="675"/>
      <c r="BS39" s="675"/>
      <c r="BT39" s="675"/>
      <c r="BU39" s="676"/>
      <c r="BV39" s="659">
        <v>118</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288874</v>
      </c>
      <c r="CS39" s="683"/>
      <c r="CT39" s="683"/>
      <c r="CU39" s="683"/>
      <c r="CV39" s="683"/>
      <c r="CW39" s="683"/>
      <c r="CX39" s="683"/>
      <c r="CY39" s="684"/>
      <c r="CZ39" s="664">
        <v>4</v>
      </c>
      <c r="DA39" s="695"/>
      <c r="DB39" s="695"/>
      <c r="DC39" s="697"/>
      <c r="DD39" s="668">
        <v>284319</v>
      </c>
      <c r="DE39" s="683"/>
      <c r="DF39" s="683"/>
      <c r="DG39" s="683"/>
      <c r="DH39" s="683"/>
      <c r="DI39" s="683"/>
      <c r="DJ39" s="683"/>
      <c r="DK39" s="684"/>
      <c r="DL39" s="668" t="s">
        <v>140</v>
      </c>
      <c r="DM39" s="683"/>
      <c r="DN39" s="683"/>
      <c r="DO39" s="683"/>
      <c r="DP39" s="683"/>
      <c r="DQ39" s="683"/>
      <c r="DR39" s="683"/>
      <c r="DS39" s="683"/>
      <c r="DT39" s="683"/>
      <c r="DU39" s="683"/>
      <c r="DV39" s="684"/>
      <c r="DW39" s="664" t="s">
        <v>140</v>
      </c>
      <c r="DX39" s="695"/>
      <c r="DY39" s="695"/>
      <c r="DZ39" s="695"/>
      <c r="EA39" s="695"/>
      <c r="EB39" s="695"/>
      <c r="EC39" s="696"/>
    </row>
    <row r="40" spans="2:133" ht="11.25" customHeight="1">
      <c r="AQ40" s="736" t="s">
        <v>343</v>
      </c>
      <c r="AR40" s="737"/>
      <c r="AS40" s="737"/>
      <c r="AT40" s="737"/>
      <c r="AU40" s="737"/>
      <c r="AV40" s="737"/>
      <c r="AW40" s="737"/>
      <c r="AX40" s="737"/>
      <c r="AY40" s="738"/>
      <c r="AZ40" s="659">
        <v>145497</v>
      </c>
      <c r="BA40" s="660"/>
      <c r="BB40" s="660"/>
      <c r="BC40" s="660"/>
      <c r="BD40" s="683"/>
      <c r="BE40" s="683"/>
      <c r="BF40" s="718"/>
      <c r="BG40" s="750"/>
      <c r="BH40" s="751"/>
      <c r="BI40" s="751"/>
      <c r="BJ40" s="751"/>
      <c r="BK40" s="751"/>
      <c r="BL40" s="215"/>
      <c r="BM40" s="675" t="s">
        <v>344</v>
      </c>
      <c r="BN40" s="675"/>
      <c r="BO40" s="675"/>
      <c r="BP40" s="675"/>
      <c r="BQ40" s="675"/>
      <c r="BR40" s="675"/>
      <c r="BS40" s="675"/>
      <c r="BT40" s="675"/>
      <c r="BU40" s="676"/>
      <c r="BV40" s="659">
        <v>86</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85000</v>
      </c>
      <c r="CS40" s="660"/>
      <c r="CT40" s="660"/>
      <c r="CU40" s="660"/>
      <c r="CV40" s="660"/>
      <c r="CW40" s="660"/>
      <c r="CX40" s="660"/>
      <c r="CY40" s="661"/>
      <c r="CZ40" s="664">
        <v>1.2</v>
      </c>
      <c r="DA40" s="695"/>
      <c r="DB40" s="695"/>
      <c r="DC40" s="697"/>
      <c r="DD40" s="668">
        <v>5000</v>
      </c>
      <c r="DE40" s="660"/>
      <c r="DF40" s="660"/>
      <c r="DG40" s="660"/>
      <c r="DH40" s="660"/>
      <c r="DI40" s="660"/>
      <c r="DJ40" s="660"/>
      <c r="DK40" s="661"/>
      <c r="DL40" s="668" t="s">
        <v>140</v>
      </c>
      <c r="DM40" s="660"/>
      <c r="DN40" s="660"/>
      <c r="DO40" s="660"/>
      <c r="DP40" s="660"/>
      <c r="DQ40" s="660"/>
      <c r="DR40" s="660"/>
      <c r="DS40" s="660"/>
      <c r="DT40" s="660"/>
      <c r="DU40" s="660"/>
      <c r="DV40" s="661"/>
      <c r="DW40" s="664" t="s">
        <v>140</v>
      </c>
      <c r="DX40" s="695"/>
      <c r="DY40" s="695"/>
      <c r="DZ40" s="695"/>
      <c r="EA40" s="695"/>
      <c r="EB40" s="695"/>
      <c r="EC40" s="696"/>
    </row>
    <row r="41" spans="2:133" ht="11.25" customHeight="1">
      <c r="AQ41" s="746" t="s">
        <v>346</v>
      </c>
      <c r="AR41" s="747"/>
      <c r="AS41" s="747"/>
      <c r="AT41" s="747"/>
      <c r="AU41" s="747"/>
      <c r="AV41" s="747"/>
      <c r="AW41" s="747"/>
      <c r="AX41" s="747"/>
      <c r="AY41" s="748"/>
      <c r="AZ41" s="739">
        <v>413246</v>
      </c>
      <c r="BA41" s="740"/>
      <c r="BB41" s="740"/>
      <c r="BC41" s="740"/>
      <c r="BD41" s="729"/>
      <c r="BE41" s="729"/>
      <c r="BF41" s="731"/>
      <c r="BG41" s="752"/>
      <c r="BH41" s="753"/>
      <c r="BI41" s="753"/>
      <c r="BJ41" s="753"/>
      <c r="BK41" s="753"/>
      <c r="BL41" s="216"/>
      <c r="BM41" s="686" t="s">
        <v>347</v>
      </c>
      <c r="BN41" s="686"/>
      <c r="BO41" s="686"/>
      <c r="BP41" s="686"/>
      <c r="BQ41" s="686"/>
      <c r="BR41" s="686"/>
      <c r="BS41" s="686"/>
      <c r="BT41" s="686"/>
      <c r="BU41" s="687"/>
      <c r="BV41" s="739">
        <v>255</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140</v>
      </c>
      <c r="CS41" s="683"/>
      <c r="CT41" s="683"/>
      <c r="CU41" s="683"/>
      <c r="CV41" s="683"/>
      <c r="CW41" s="683"/>
      <c r="CX41" s="683"/>
      <c r="CY41" s="684"/>
      <c r="CZ41" s="664" t="s">
        <v>140</v>
      </c>
      <c r="DA41" s="695"/>
      <c r="DB41" s="695"/>
      <c r="DC41" s="697"/>
      <c r="DD41" s="668" t="s">
        <v>231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674282</v>
      </c>
      <c r="CS42" s="660"/>
      <c r="CT42" s="660"/>
      <c r="CU42" s="660"/>
      <c r="CV42" s="660"/>
      <c r="CW42" s="660"/>
      <c r="CX42" s="660"/>
      <c r="CY42" s="661"/>
      <c r="CZ42" s="664">
        <v>9.3000000000000007</v>
      </c>
      <c r="DA42" s="665"/>
      <c r="DB42" s="665"/>
      <c r="DC42" s="760"/>
      <c r="DD42" s="668">
        <v>546620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27800</v>
      </c>
      <c r="CS43" s="683"/>
      <c r="CT43" s="683"/>
      <c r="CU43" s="683"/>
      <c r="CV43" s="683"/>
      <c r="CW43" s="683"/>
      <c r="CX43" s="683"/>
      <c r="CY43" s="684"/>
      <c r="CZ43" s="664">
        <v>0.4</v>
      </c>
      <c r="DA43" s="695"/>
      <c r="DB43" s="695"/>
      <c r="DC43" s="697"/>
      <c r="DD43" s="668">
        <v>27800</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674282</v>
      </c>
      <c r="CS44" s="660"/>
      <c r="CT44" s="660"/>
      <c r="CU44" s="660"/>
      <c r="CV44" s="660"/>
      <c r="CW44" s="660"/>
      <c r="CX44" s="660"/>
      <c r="CY44" s="661"/>
      <c r="CZ44" s="664">
        <v>9.3000000000000007</v>
      </c>
      <c r="DA44" s="665"/>
      <c r="DB44" s="665"/>
      <c r="DC44" s="760"/>
      <c r="DD44" s="668">
        <v>546620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164127</v>
      </c>
      <c r="CS45" s="683"/>
      <c r="CT45" s="683"/>
      <c r="CU45" s="683"/>
      <c r="CV45" s="683"/>
      <c r="CW45" s="683"/>
      <c r="CX45" s="683"/>
      <c r="CY45" s="684"/>
      <c r="CZ45" s="664">
        <v>2.2999999999999998</v>
      </c>
      <c r="DA45" s="695"/>
      <c r="DB45" s="695"/>
      <c r="DC45" s="697"/>
      <c r="DD45" s="668">
        <v>63952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510155</v>
      </c>
      <c r="CS46" s="660"/>
      <c r="CT46" s="660"/>
      <c r="CU46" s="660"/>
      <c r="CV46" s="660"/>
      <c r="CW46" s="660"/>
      <c r="CX46" s="660"/>
      <c r="CY46" s="661"/>
      <c r="CZ46" s="664">
        <v>7.1</v>
      </c>
      <c r="DA46" s="665"/>
      <c r="DB46" s="665"/>
      <c r="DC46" s="760"/>
      <c r="DD46" s="668">
        <v>482668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t="s">
        <v>140</v>
      </c>
      <c r="CS47" s="683"/>
      <c r="CT47" s="683"/>
      <c r="CU47" s="683"/>
      <c r="CV47" s="683"/>
      <c r="CW47" s="683"/>
      <c r="CX47" s="683"/>
      <c r="CY47" s="684"/>
      <c r="CZ47" s="664" t="s">
        <v>140</v>
      </c>
      <c r="DA47" s="695"/>
      <c r="DB47" s="695"/>
      <c r="DC47" s="697"/>
      <c r="DD47" s="668" t="s">
        <v>140</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140</v>
      </c>
      <c r="CS48" s="660"/>
      <c r="CT48" s="660"/>
      <c r="CU48" s="660"/>
      <c r="CV48" s="660"/>
      <c r="CW48" s="660"/>
      <c r="CX48" s="660"/>
      <c r="CY48" s="661"/>
      <c r="CZ48" s="664" t="s">
        <v>140</v>
      </c>
      <c r="DA48" s="665"/>
      <c r="DB48" s="665"/>
      <c r="DC48" s="760"/>
      <c r="DD48" s="668" t="s">
        <v>140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7233623</v>
      </c>
      <c r="CS49" s="729"/>
      <c r="CT49" s="729"/>
      <c r="CU49" s="729"/>
      <c r="CV49" s="729"/>
      <c r="CW49" s="729"/>
      <c r="CX49" s="729"/>
      <c r="CY49" s="761"/>
      <c r="CZ49" s="744">
        <v>100</v>
      </c>
      <c r="DA49" s="762"/>
      <c r="DB49" s="762"/>
      <c r="DC49" s="763"/>
      <c r="DD49" s="764">
        <v>5607756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TPt4s2qJtOSGGaj5Aa4mRn97icgbKNt3BSdFbg3eZpRYmBa4+qdP7mQEOm9mZZGmj6VYo/+aVj1kTCN33/Tg==" saltValue="RWyfzrHN68PgcT2f2YDZ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K61" zoomScaleNormal="100" zoomScaleSheetLayoutView="70" workbookViewId="0">
      <selection activeCell="AK69" sqref="AK69:AO6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7656</v>
      </c>
      <c r="R7" s="795"/>
      <c r="S7" s="795"/>
      <c r="T7" s="795"/>
      <c r="U7" s="795"/>
      <c r="V7" s="795">
        <v>7169</v>
      </c>
      <c r="W7" s="795"/>
      <c r="X7" s="795"/>
      <c r="Y7" s="795"/>
      <c r="Z7" s="795"/>
      <c r="AA7" s="795">
        <v>487</v>
      </c>
      <c r="AB7" s="795"/>
      <c r="AC7" s="795"/>
      <c r="AD7" s="795"/>
      <c r="AE7" s="796"/>
      <c r="AF7" s="797">
        <v>372</v>
      </c>
      <c r="AG7" s="798"/>
      <c r="AH7" s="798"/>
      <c r="AI7" s="798"/>
      <c r="AJ7" s="799"/>
      <c r="AK7" s="834">
        <v>261</v>
      </c>
      <c r="AL7" s="835"/>
      <c r="AM7" s="835"/>
      <c r="AN7" s="835"/>
      <c r="AO7" s="835"/>
      <c r="AP7" s="835">
        <v>2206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0</v>
      </c>
      <c r="CI7" s="832"/>
      <c r="CJ7" s="832"/>
      <c r="CK7" s="832"/>
      <c r="CL7" s="833"/>
      <c r="CM7" s="831">
        <v>31</v>
      </c>
      <c r="CN7" s="832"/>
      <c r="CO7" s="832"/>
      <c r="CP7" s="832"/>
      <c r="CQ7" s="833"/>
      <c r="CR7" s="831">
        <v>20</v>
      </c>
      <c r="CS7" s="832"/>
      <c r="CT7" s="832"/>
      <c r="CU7" s="832"/>
      <c r="CV7" s="833"/>
      <c r="CW7" s="831">
        <v>3</v>
      </c>
      <c r="CX7" s="832"/>
      <c r="CY7" s="832"/>
      <c r="CZ7" s="832"/>
      <c r="DA7" s="833"/>
      <c r="DB7" s="831" t="s">
        <v>123</v>
      </c>
      <c r="DC7" s="832"/>
      <c r="DD7" s="832"/>
      <c r="DE7" s="832"/>
      <c r="DF7" s="833"/>
      <c r="DG7" s="831" t="s">
        <v>123</v>
      </c>
      <c r="DH7" s="832"/>
      <c r="DI7" s="832"/>
      <c r="DJ7" s="832"/>
      <c r="DK7" s="833"/>
      <c r="DL7" s="831" t="s">
        <v>123</v>
      </c>
      <c r="DM7" s="832"/>
      <c r="DN7" s="832"/>
      <c r="DO7" s="832"/>
      <c r="DP7" s="833"/>
      <c r="DQ7" s="831" t="s">
        <v>123</v>
      </c>
      <c r="DR7" s="832"/>
      <c r="DS7" s="832"/>
      <c r="DT7" s="832"/>
      <c r="DU7" s="833"/>
      <c r="DV7" s="812"/>
      <c r="DW7" s="813"/>
      <c r="DX7" s="813"/>
      <c r="DY7" s="813"/>
      <c r="DZ7" s="814"/>
      <c r="EA7" s="234"/>
    </row>
    <row r="8" spans="1:131" s="235" customFormat="1" ht="26.25" customHeight="1">
      <c r="A8" s="241">
        <v>2</v>
      </c>
      <c r="B8" s="815" t="s">
        <v>383</v>
      </c>
      <c r="C8" s="816"/>
      <c r="D8" s="816"/>
      <c r="E8" s="816"/>
      <c r="F8" s="816"/>
      <c r="G8" s="816"/>
      <c r="H8" s="816"/>
      <c r="I8" s="816"/>
      <c r="J8" s="816"/>
      <c r="K8" s="816"/>
      <c r="L8" s="816"/>
      <c r="M8" s="816"/>
      <c r="N8" s="816"/>
      <c r="O8" s="816"/>
      <c r="P8" s="817"/>
      <c r="Q8" s="818">
        <v>52</v>
      </c>
      <c r="R8" s="819"/>
      <c r="S8" s="819"/>
      <c r="T8" s="819"/>
      <c r="U8" s="819"/>
      <c r="V8" s="819">
        <v>48</v>
      </c>
      <c r="W8" s="819"/>
      <c r="X8" s="819"/>
      <c r="Y8" s="819"/>
      <c r="Z8" s="819"/>
      <c r="AA8" s="819">
        <v>3</v>
      </c>
      <c r="AB8" s="819"/>
      <c r="AC8" s="819"/>
      <c r="AD8" s="819"/>
      <c r="AE8" s="820"/>
      <c r="AF8" s="821">
        <v>3</v>
      </c>
      <c r="AG8" s="822"/>
      <c r="AH8" s="822"/>
      <c r="AI8" s="822"/>
      <c r="AJ8" s="823"/>
      <c r="AK8" s="824">
        <v>5</v>
      </c>
      <c r="AL8" s="825"/>
      <c r="AM8" s="825"/>
      <c r="AN8" s="825"/>
      <c r="AO8" s="825"/>
      <c r="AP8" s="825" t="s">
        <v>504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0</v>
      </c>
      <c r="CI8" s="842"/>
      <c r="CJ8" s="842"/>
      <c r="CK8" s="842"/>
      <c r="CL8" s="843"/>
      <c r="CM8" s="841">
        <v>37</v>
      </c>
      <c r="CN8" s="842"/>
      <c r="CO8" s="842"/>
      <c r="CP8" s="842"/>
      <c r="CQ8" s="843"/>
      <c r="CR8" s="841">
        <v>27</v>
      </c>
      <c r="CS8" s="842"/>
      <c r="CT8" s="842"/>
      <c r="CU8" s="842"/>
      <c r="CV8" s="843"/>
      <c r="CW8" s="841" t="s">
        <v>123</v>
      </c>
      <c r="CX8" s="842"/>
      <c r="CY8" s="842"/>
      <c r="CZ8" s="842"/>
      <c r="DA8" s="843"/>
      <c r="DB8" s="841" t="s">
        <v>123</v>
      </c>
      <c r="DC8" s="842"/>
      <c r="DD8" s="842"/>
      <c r="DE8" s="842"/>
      <c r="DF8" s="843"/>
      <c r="DG8" s="841" t="s">
        <v>123</v>
      </c>
      <c r="DH8" s="842"/>
      <c r="DI8" s="842"/>
      <c r="DJ8" s="842"/>
      <c r="DK8" s="843"/>
      <c r="DL8" s="841" t="s">
        <v>123</v>
      </c>
      <c r="DM8" s="842"/>
      <c r="DN8" s="842"/>
      <c r="DO8" s="842"/>
      <c r="DP8" s="843"/>
      <c r="DQ8" s="841" t="s">
        <v>123</v>
      </c>
      <c r="DR8" s="842"/>
      <c r="DS8" s="842"/>
      <c r="DT8" s="842"/>
      <c r="DU8" s="843"/>
      <c r="DV8" s="844"/>
      <c r="DW8" s="845"/>
      <c r="DX8" s="845"/>
      <c r="DY8" s="845"/>
      <c r="DZ8" s="846"/>
      <c r="EA8" s="234"/>
    </row>
    <row r="9" spans="1:131" s="235" customFormat="1" ht="26.25" customHeight="1">
      <c r="A9" s="241">
        <v>3</v>
      </c>
      <c r="B9" s="815" t="s">
        <v>384</v>
      </c>
      <c r="C9" s="816"/>
      <c r="D9" s="816"/>
      <c r="E9" s="816"/>
      <c r="F9" s="816"/>
      <c r="G9" s="816"/>
      <c r="H9" s="816"/>
      <c r="I9" s="816"/>
      <c r="J9" s="816"/>
      <c r="K9" s="816"/>
      <c r="L9" s="816"/>
      <c r="M9" s="816"/>
      <c r="N9" s="816"/>
      <c r="O9" s="816"/>
      <c r="P9" s="817"/>
      <c r="Q9" s="818">
        <v>33</v>
      </c>
      <c r="R9" s="819"/>
      <c r="S9" s="819"/>
      <c r="T9" s="819"/>
      <c r="U9" s="819"/>
      <c r="V9" s="819">
        <v>32</v>
      </c>
      <c r="W9" s="819"/>
      <c r="X9" s="819"/>
      <c r="Y9" s="819"/>
      <c r="Z9" s="819"/>
      <c r="AA9" s="819">
        <v>1</v>
      </c>
      <c r="AB9" s="819"/>
      <c r="AC9" s="819"/>
      <c r="AD9" s="819"/>
      <c r="AE9" s="820"/>
      <c r="AF9" s="821">
        <v>1</v>
      </c>
      <c r="AG9" s="822"/>
      <c r="AH9" s="822"/>
      <c r="AI9" s="822"/>
      <c r="AJ9" s="823"/>
      <c r="AK9" s="824">
        <v>15</v>
      </c>
      <c r="AL9" s="825"/>
      <c r="AM9" s="825"/>
      <c r="AN9" s="825"/>
      <c r="AO9" s="825"/>
      <c r="AP9" s="825">
        <v>72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7741</v>
      </c>
      <c r="R23" s="854"/>
      <c r="S23" s="854"/>
      <c r="T23" s="854"/>
      <c r="U23" s="854"/>
      <c r="V23" s="854">
        <v>7249</v>
      </c>
      <c r="W23" s="854"/>
      <c r="X23" s="854"/>
      <c r="Y23" s="854"/>
      <c r="Z23" s="854"/>
      <c r="AA23" s="854">
        <v>491</v>
      </c>
      <c r="AB23" s="854"/>
      <c r="AC23" s="854"/>
      <c r="AD23" s="854"/>
      <c r="AE23" s="855"/>
      <c r="AF23" s="856">
        <v>376</v>
      </c>
      <c r="AG23" s="854"/>
      <c r="AH23" s="854"/>
      <c r="AI23" s="854"/>
      <c r="AJ23" s="857"/>
      <c r="AK23" s="858"/>
      <c r="AL23" s="859"/>
      <c r="AM23" s="859"/>
      <c r="AN23" s="859"/>
      <c r="AO23" s="859"/>
      <c r="AP23" s="854">
        <v>2278</v>
      </c>
      <c r="AQ23" s="854"/>
      <c r="AR23" s="854"/>
      <c r="AS23" s="854"/>
      <c r="AT23" s="854"/>
      <c r="AU23" s="860"/>
      <c r="AV23" s="860"/>
      <c r="AW23" s="860"/>
      <c r="AX23" s="860"/>
      <c r="AY23" s="861"/>
      <c r="AZ23" s="869" t="s">
        <v>140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2277</v>
      </c>
      <c r="R28" s="883"/>
      <c r="S28" s="883"/>
      <c r="T28" s="883"/>
      <c r="U28" s="883"/>
      <c r="V28" s="883">
        <v>2131</v>
      </c>
      <c r="W28" s="883"/>
      <c r="X28" s="883"/>
      <c r="Y28" s="883"/>
      <c r="Z28" s="883"/>
      <c r="AA28" s="883">
        <v>146</v>
      </c>
      <c r="AB28" s="883"/>
      <c r="AC28" s="883"/>
      <c r="AD28" s="883"/>
      <c r="AE28" s="884"/>
      <c r="AF28" s="885">
        <v>146</v>
      </c>
      <c r="AG28" s="883"/>
      <c r="AH28" s="883"/>
      <c r="AI28" s="883"/>
      <c r="AJ28" s="886"/>
      <c r="AK28" s="887">
        <v>118</v>
      </c>
      <c r="AL28" s="878"/>
      <c r="AM28" s="878"/>
      <c r="AN28" s="878"/>
      <c r="AO28" s="878"/>
      <c r="AP28" s="878" t="s">
        <v>565</v>
      </c>
      <c r="AQ28" s="878"/>
      <c r="AR28" s="878"/>
      <c r="AS28" s="878"/>
      <c r="AT28" s="878"/>
      <c r="AU28" s="878" t="s">
        <v>123</v>
      </c>
      <c r="AV28" s="878"/>
      <c r="AW28" s="878"/>
      <c r="AX28" s="878"/>
      <c r="AY28" s="878"/>
      <c r="AZ28" s="879" t="s">
        <v>123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1473</v>
      </c>
      <c r="R29" s="819"/>
      <c r="S29" s="819"/>
      <c r="T29" s="819"/>
      <c r="U29" s="819"/>
      <c r="V29" s="819">
        <v>1421</v>
      </c>
      <c r="W29" s="819"/>
      <c r="X29" s="819"/>
      <c r="Y29" s="819"/>
      <c r="Z29" s="819"/>
      <c r="AA29" s="819">
        <v>51</v>
      </c>
      <c r="AB29" s="819"/>
      <c r="AC29" s="819"/>
      <c r="AD29" s="819"/>
      <c r="AE29" s="820"/>
      <c r="AF29" s="821">
        <v>51</v>
      </c>
      <c r="AG29" s="822"/>
      <c r="AH29" s="822"/>
      <c r="AI29" s="822"/>
      <c r="AJ29" s="823"/>
      <c r="AK29" s="890">
        <v>227</v>
      </c>
      <c r="AL29" s="891"/>
      <c r="AM29" s="891"/>
      <c r="AN29" s="891"/>
      <c r="AO29" s="891"/>
      <c r="AP29" s="891" t="s">
        <v>123</v>
      </c>
      <c r="AQ29" s="891"/>
      <c r="AR29" s="891"/>
      <c r="AS29" s="891"/>
      <c r="AT29" s="891"/>
      <c r="AU29" s="891" t="s">
        <v>123</v>
      </c>
      <c r="AV29" s="891"/>
      <c r="AW29" s="891"/>
      <c r="AX29" s="891"/>
      <c r="AY29" s="891"/>
      <c r="AZ29" s="892" t="s">
        <v>123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152</v>
      </c>
      <c r="R30" s="819"/>
      <c r="S30" s="819"/>
      <c r="T30" s="819"/>
      <c r="U30" s="819"/>
      <c r="V30" s="819">
        <v>147</v>
      </c>
      <c r="W30" s="819"/>
      <c r="X30" s="819"/>
      <c r="Y30" s="819"/>
      <c r="Z30" s="819"/>
      <c r="AA30" s="819">
        <v>5</v>
      </c>
      <c r="AB30" s="819"/>
      <c r="AC30" s="819"/>
      <c r="AD30" s="819"/>
      <c r="AE30" s="820"/>
      <c r="AF30" s="821">
        <v>5</v>
      </c>
      <c r="AG30" s="822"/>
      <c r="AH30" s="822"/>
      <c r="AI30" s="822"/>
      <c r="AJ30" s="823"/>
      <c r="AK30" s="890">
        <v>40</v>
      </c>
      <c r="AL30" s="891"/>
      <c r="AM30" s="891"/>
      <c r="AN30" s="891"/>
      <c r="AO30" s="891"/>
      <c r="AP30" s="891" t="s">
        <v>123</v>
      </c>
      <c r="AQ30" s="891"/>
      <c r="AR30" s="891"/>
      <c r="AS30" s="891"/>
      <c r="AT30" s="891"/>
      <c r="AU30" s="891" t="s">
        <v>123</v>
      </c>
      <c r="AV30" s="891"/>
      <c r="AW30" s="891"/>
      <c r="AX30" s="891"/>
      <c r="AY30" s="891"/>
      <c r="AZ30" s="892" t="s">
        <v>123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196</v>
      </c>
      <c r="R31" s="819"/>
      <c r="S31" s="819"/>
      <c r="T31" s="819"/>
      <c r="U31" s="819"/>
      <c r="V31" s="819">
        <v>185</v>
      </c>
      <c r="W31" s="819"/>
      <c r="X31" s="819"/>
      <c r="Y31" s="819"/>
      <c r="Z31" s="819"/>
      <c r="AA31" s="819">
        <v>11</v>
      </c>
      <c r="AB31" s="819"/>
      <c r="AC31" s="819"/>
      <c r="AD31" s="819"/>
      <c r="AE31" s="820"/>
      <c r="AF31" s="821">
        <v>16</v>
      </c>
      <c r="AG31" s="822"/>
      <c r="AH31" s="822"/>
      <c r="AI31" s="822"/>
      <c r="AJ31" s="823"/>
      <c r="AK31" s="890">
        <v>138</v>
      </c>
      <c r="AL31" s="891"/>
      <c r="AM31" s="891"/>
      <c r="AN31" s="891"/>
      <c r="AO31" s="891"/>
      <c r="AP31" s="891">
        <v>1047</v>
      </c>
      <c r="AQ31" s="891"/>
      <c r="AR31" s="891"/>
      <c r="AS31" s="891"/>
      <c r="AT31" s="891"/>
      <c r="AU31" s="891">
        <v>951</v>
      </c>
      <c r="AV31" s="891"/>
      <c r="AW31" s="891"/>
      <c r="AX31" s="891"/>
      <c r="AY31" s="891"/>
      <c r="AZ31" s="892" t="s">
        <v>123</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566</v>
      </c>
      <c r="C32" s="816"/>
      <c r="D32" s="816"/>
      <c r="E32" s="816"/>
      <c r="F32" s="816"/>
      <c r="G32" s="816"/>
      <c r="H32" s="816"/>
      <c r="I32" s="816"/>
      <c r="J32" s="816"/>
      <c r="K32" s="816"/>
      <c r="L32" s="816"/>
      <c r="M32" s="816"/>
      <c r="N32" s="816"/>
      <c r="O32" s="816"/>
      <c r="P32" s="817"/>
      <c r="Q32" s="818">
        <v>324</v>
      </c>
      <c r="R32" s="819"/>
      <c r="S32" s="819"/>
      <c r="T32" s="819"/>
      <c r="U32" s="819"/>
      <c r="V32" s="819">
        <v>309</v>
      </c>
      <c r="W32" s="819"/>
      <c r="X32" s="819"/>
      <c r="Y32" s="819"/>
      <c r="Z32" s="819"/>
      <c r="AA32" s="819">
        <v>15</v>
      </c>
      <c r="AB32" s="819"/>
      <c r="AC32" s="819"/>
      <c r="AD32" s="819"/>
      <c r="AE32" s="820"/>
      <c r="AF32" s="821">
        <v>15</v>
      </c>
      <c r="AG32" s="822"/>
      <c r="AH32" s="822"/>
      <c r="AI32" s="822"/>
      <c r="AJ32" s="823"/>
      <c r="AK32" s="890">
        <v>99</v>
      </c>
      <c r="AL32" s="891"/>
      <c r="AM32" s="891"/>
      <c r="AN32" s="891"/>
      <c r="AO32" s="891"/>
      <c r="AP32" s="891">
        <v>1596</v>
      </c>
      <c r="AQ32" s="891"/>
      <c r="AR32" s="891"/>
      <c r="AS32" s="891"/>
      <c r="AT32" s="891"/>
      <c r="AU32" s="891">
        <v>1554</v>
      </c>
      <c r="AV32" s="891"/>
      <c r="AW32" s="891"/>
      <c r="AX32" s="891"/>
      <c r="AY32" s="891"/>
      <c r="AZ32" s="892" t="s">
        <v>123</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280</v>
      </c>
      <c r="R33" s="819"/>
      <c r="S33" s="819"/>
      <c r="T33" s="819"/>
      <c r="U33" s="819"/>
      <c r="V33" s="819">
        <v>256</v>
      </c>
      <c r="W33" s="819"/>
      <c r="X33" s="819"/>
      <c r="Y33" s="819"/>
      <c r="Z33" s="819"/>
      <c r="AA33" s="819">
        <v>25</v>
      </c>
      <c r="AB33" s="819"/>
      <c r="AC33" s="819"/>
      <c r="AD33" s="819"/>
      <c r="AE33" s="820"/>
      <c r="AF33" s="821" t="s">
        <v>123</v>
      </c>
      <c r="AG33" s="822"/>
      <c r="AH33" s="822"/>
      <c r="AI33" s="822"/>
      <c r="AJ33" s="823"/>
      <c r="AK33" s="890">
        <v>71</v>
      </c>
      <c r="AL33" s="891"/>
      <c r="AM33" s="891"/>
      <c r="AN33" s="891"/>
      <c r="AO33" s="891"/>
      <c r="AP33" s="891" t="s">
        <v>123</v>
      </c>
      <c r="AQ33" s="891"/>
      <c r="AR33" s="891"/>
      <c r="AS33" s="891"/>
      <c r="AT33" s="891"/>
      <c r="AU33" s="891" t="s">
        <v>123</v>
      </c>
      <c r="AV33" s="891"/>
      <c r="AW33" s="891"/>
      <c r="AX33" s="891"/>
      <c r="AY33" s="891"/>
      <c r="AZ33" s="892" t="s">
        <v>123</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233</v>
      </c>
      <c r="AG63" s="902"/>
      <c r="AH63" s="902"/>
      <c r="AI63" s="902"/>
      <c r="AJ63" s="903"/>
      <c r="AK63" s="904"/>
      <c r="AL63" s="899"/>
      <c r="AM63" s="899"/>
      <c r="AN63" s="899"/>
      <c r="AO63" s="899"/>
      <c r="AP63" s="906">
        <v>2643</v>
      </c>
      <c r="AQ63" s="907"/>
      <c r="AR63" s="907"/>
      <c r="AS63" s="907"/>
      <c r="AT63" s="908"/>
      <c r="AU63" s="906">
        <v>2505</v>
      </c>
      <c r="AV63" s="907"/>
      <c r="AW63" s="907"/>
      <c r="AX63" s="907"/>
      <c r="AY63" s="908"/>
      <c r="AZ63" s="909"/>
      <c r="BA63" s="909"/>
      <c r="BB63" s="909"/>
      <c r="BC63" s="909"/>
      <c r="BD63" s="909"/>
      <c r="BE63" s="910"/>
      <c r="BF63" s="910"/>
      <c r="BG63" s="910"/>
      <c r="BH63" s="910"/>
      <c r="BI63" s="911"/>
      <c r="BJ63" s="912" t="s">
        <v>140</v>
      </c>
      <c r="BK63" s="907"/>
      <c r="BL63" s="907"/>
      <c r="BM63" s="907"/>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390</v>
      </c>
      <c r="R66" s="778"/>
      <c r="S66" s="778"/>
      <c r="T66" s="778"/>
      <c r="U66" s="779"/>
      <c r="V66" s="777" t="s">
        <v>391</v>
      </c>
      <c r="W66" s="778"/>
      <c r="X66" s="778"/>
      <c r="Y66" s="778"/>
      <c r="Z66" s="779"/>
      <c r="AA66" s="777" t="s">
        <v>392</v>
      </c>
      <c r="AB66" s="778"/>
      <c r="AC66" s="778"/>
      <c r="AD66" s="778"/>
      <c r="AE66" s="779"/>
      <c r="AF66" s="914" t="s">
        <v>393</v>
      </c>
      <c r="AG66" s="873"/>
      <c r="AH66" s="873"/>
      <c r="AI66" s="873"/>
      <c r="AJ66" s="915"/>
      <c r="AK66" s="777" t="s">
        <v>394</v>
      </c>
      <c r="AL66" s="801"/>
      <c r="AM66" s="801"/>
      <c r="AN66" s="801"/>
      <c r="AO66" s="802"/>
      <c r="AP66" s="777" t="s">
        <v>395</v>
      </c>
      <c r="AQ66" s="778"/>
      <c r="AR66" s="778"/>
      <c r="AS66" s="778"/>
      <c r="AT66" s="779"/>
      <c r="AU66" s="777" t="s">
        <v>410</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c r="A68" s="238">
        <v>1</v>
      </c>
      <c r="B68" s="933" t="s">
        <v>567</v>
      </c>
      <c r="C68" s="934"/>
      <c r="D68" s="934"/>
      <c r="E68" s="934"/>
      <c r="F68" s="934"/>
      <c r="G68" s="934"/>
      <c r="H68" s="934"/>
      <c r="I68" s="934"/>
      <c r="J68" s="934"/>
      <c r="K68" s="934"/>
      <c r="L68" s="934"/>
      <c r="M68" s="934"/>
      <c r="N68" s="934"/>
      <c r="O68" s="934"/>
      <c r="P68" s="935"/>
      <c r="Q68" s="936">
        <v>9457</v>
      </c>
      <c r="R68" s="929"/>
      <c r="S68" s="929"/>
      <c r="T68" s="929"/>
      <c r="U68" s="930"/>
      <c r="V68" s="928">
        <v>9295</v>
      </c>
      <c r="W68" s="929"/>
      <c r="X68" s="929"/>
      <c r="Y68" s="929"/>
      <c r="Z68" s="930"/>
      <c r="AA68" s="928">
        <v>162</v>
      </c>
      <c r="AB68" s="929"/>
      <c r="AC68" s="929"/>
      <c r="AD68" s="929"/>
      <c r="AE68" s="930"/>
      <c r="AF68" s="928">
        <v>162</v>
      </c>
      <c r="AG68" s="929"/>
      <c r="AH68" s="929"/>
      <c r="AI68" s="929"/>
      <c r="AJ68" s="930"/>
      <c r="AK68" s="928">
        <v>7</v>
      </c>
      <c r="AL68" s="929"/>
      <c r="AM68" s="929"/>
      <c r="AN68" s="929"/>
      <c r="AO68" s="930"/>
      <c r="AP68" s="928" t="s">
        <v>504</v>
      </c>
      <c r="AQ68" s="929"/>
      <c r="AR68" s="929"/>
      <c r="AS68" s="929"/>
      <c r="AT68" s="930"/>
      <c r="AU68" s="928" t="s">
        <v>504</v>
      </c>
      <c r="AV68" s="929"/>
      <c r="AW68" s="929"/>
      <c r="AX68" s="929"/>
      <c r="AY68" s="930"/>
      <c r="AZ68" s="931"/>
      <c r="BA68" s="931"/>
      <c r="BB68" s="931"/>
      <c r="BC68" s="931"/>
      <c r="BD68" s="932"/>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c r="A69" s="241">
        <v>2</v>
      </c>
      <c r="B69" s="937" t="s">
        <v>568</v>
      </c>
      <c r="C69" s="938"/>
      <c r="D69" s="938"/>
      <c r="E69" s="938"/>
      <c r="F69" s="938"/>
      <c r="G69" s="938"/>
      <c r="H69" s="938"/>
      <c r="I69" s="938"/>
      <c r="J69" s="938"/>
      <c r="K69" s="938"/>
      <c r="L69" s="938"/>
      <c r="M69" s="938"/>
      <c r="N69" s="938"/>
      <c r="O69" s="938"/>
      <c r="P69" s="939"/>
      <c r="Q69" s="940">
        <v>22</v>
      </c>
      <c r="R69" s="941"/>
      <c r="S69" s="941"/>
      <c r="T69" s="941"/>
      <c r="U69" s="890"/>
      <c r="V69" s="942">
        <v>16</v>
      </c>
      <c r="W69" s="941"/>
      <c r="X69" s="941"/>
      <c r="Y69" s="941"/>
      <c r="Z69" s="890"/>
      <c r="AA69" s="942">
        <v>6</v>
      </c>
      <c r="AB69" s="941"/>
      <c r="AC69" s="941"/>
      <c r="AD69" s="941"/>
      <c r="AE69" s="890"/>
      <c r="AF69" s="942">
        <v>6</v>
      </c>
      <c r="AG69" s="941"/>
      <c r="AH69" s="941"/>
      <c r="AI69" s="941"/>
      <c r="AJ69" s="890"/>
      <c r="AK69" s="942">
        <v>6</v>
      </c>
      <c r="AL69" s="941"/>
      <c r="AM69" s="941"/>
      <c r="AN69" s="941"/>
      <c r="AO69" s="890"/>
      <c r="AP69" s="942" t="s">
        <v>504</v>
      </c>
      <c r="AQ69" s="941"/>
      <c r="AR69" s="941"/>
      <c r="AS69" s="941"/>
      <c r="AT69" s="890"/>
      <c r="AU69" s="942" t="s">
        <v>504</v>
      </c>
      <c r="AV69" s="941"/>
      <c r="AW69" s="941"/>
      <c r="AX69" s="941"/>
      <c r="AY69" s="890"/>
      <c r="AZ69" s="943"/>
      <c r="BA69" s="943"/>
      <c r="BB69" s="943"/>
      <c r="BC69" s="943"/>
      <c r="BD69" s="944"/>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c r="A70" s="241">
        <v>3</v>
      </c>
      <c r="B70" s="937" t="s">
        <v>569</v>
      </c>
      <c r="C70" s="938"/>
      <c r="D70" s="938"/>
      <c r="E70" s="938"/>
      <c r="F70" s="938"/>
      <c r="G70" s="938"/>
      <c r="H70" s="938"/>
      <c r="I70" s="938"/>
      <c r="J70" s="938"/>
      <c r="K70" s="938"/>
      <c r="L70" s="938"/>
      <c r="M70" s="938"/>
      <c r="N70" s="938"/>
      <c r="O70" s="938"/>
      <c r="P70" s="939"/>
      <c r="Q70" s="940">
        <v>197</v>
      </c>
      <c r="R70" s="941"/>
      <c r="S70" s="941"/>
      <c r="T70" s="941"/>
      <c r="U70" s="890"/>
      <c r="V70" s="942">
        <v>185</v>
      </c>
      <c r="W70" s="941"/>
      <c r="X70" s="941"/>
      <c r="Y70" s="941"/>
      <c r="Z70" s="890"/>
      <c r="AA70" s="942">
        <v>12</v>
      </c>
      <c r="AB70" s="941"/>
      <c r="AC70" s="941"/>
      <c r="AD70" s="941"/>
      <c r="AE70" s="890"/>
      <c r="AF70" s="942">
        <v>12</v>
      </c>
      <c r="AG70" s="941"/>
      <c r="AH70" s="941"/>
      <c r="AI70" s="941"/>
      <c r="AJ70" s="890"/>
      <c r="AK70" s="942">
        <v>0</v>
      </c>
      <c r="AL70" s="941"/>
      <c r="AM70" s="941"/>
      <c r="AN70" s="941"/>
      <c r="AO70" s="890"/>
      <c r="AP70" s="942" t="s">
        <v>504</v>
      </c>
      <c r="AQ70" s="941"/>
      <c r="AR70" s="941"/>
      <c r="AS70" s="941"/>
      <c r="AT70" s="890"/>
      <c r="AU70" s="942" t="s">
        <v>504</v>
      </c>
      <c r="AV70" s="941"/>
      <c r="AW70" s="941"/>
      <c r="AX70" s="941"/>
      <c r="AY70" s="890"/>
      <c r="AZ70" s="943"/>
      <c r="BA70" s="943"/>
      <c r="BB70" s="943"/>
      <c r="BC70" s="943"/>
      <c r="BD70" s="944"/>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c r="A71" s="241">
        <v>4</v>
      </c>
      <c r="B71" s="937" t="s">
        <v>570</v>
      </c>
      <c r="C71" s="938"/>
      <c r="D71" s="938"/>
      <c r="E71" s="938"/>
      <c r="F71" s="938"/>
      <c r="G71" s="938"/>
      <c r="H71" s="938"/>
      <c r="I71" s="938"/>
      <c r="J71" s="938"/>
      <c r="K71" s="938"/>
      <c r="L71" s="938"/>
      <c r="M71" s="938"/>
      <c r="N71" s="938"/>
      <c r="O71" s="938"/>
      <c r="P71" s="939"/>
      <c r="Q71" s="940">
        <v>211751</v>
      </c>
      <c r="R71" s="941"/>
      <c r="S71" s="941"/>
      <c r="T71" s="941"/>
      <c r="U71" s="890"/>
      <c r="V71" s="942">
        <v>202550</v>
      </c>
      <c r="W71" s="941"/>
      <c r="X71" s="941"/>
      <c r="Y71" s="941"/>
      <c r="Z71" s="890"/>
      <c r="AA71" s="942">
        <v>9201</v>
      </c>
      <c r="AB71" s="941"/>
      <c r="AC71" s="941"/>
      <c r="AD71" s="941"/>
      <c r="AE71" s="890"/>
      <c r="AF71" s="942">
        <v>9201</v>
      </c>
      <c r="AG71" s="941"/>
      <c r="AH71" s="941"/>
      <c r="AI71" s="941"/>
      <c r="AJ71" s="890"/>
      <c r="AK71" s="942" t="s">
        <v>504</v>
      </c>
      <c r="AL71" s="941"/>
      <c r="AM71" s="941"/>
      <c r="AN71" s="941"/>
      <c r="AO71" s="890"/>
      <c r="AP71" s="942" t="s">
        <v>504</v>
      </c>
      <c r="AQ71" s="941"/>
      <c r="AR71" s="941"/>
      <c r="AS71" s="941"/>
      <c r="AT71" s="890"/>
      <c r="AU71" s="942" t="s">
        <v>504</v>
      </c>
      <c r="AV71" s="941"/>
      <c r="AW71" s="941"/>
      <c r="AX71" s="941"/>
      <c r="AY71" s="890"/>
      <c r="AZ71" s="943"/>
      <c r="BA71" s="943"/>
      <c r="BB71" s="943"/>
      <c r="BC71" s="943"/>
      <c r="BD71" s="944"/>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c r="A72" s="241">
        <v>5</v>
      </c>
      <c r="B72" s="937" t="s">
        <v>571</v>
      </c>
      <c r="C72" s="938"/>
      <c r="D72" s="938"/>
      <c r="E72" s="938"/>
      <c r="F72" s="938"/>
      <c r="G72" s="938"/>
      <c r="H72" s="938"/>
      <c r="I72" s="938"/>
      <c r="J72" s="938"/>
      <c r="K72" s="938"/>
      <c r="L72" s="938"/>
      <c r="M72" s="938"/>
      <c r="N72" s="938"/>
      <c r="O72" s="938"/>
      <c r="P72" s="939"/>
      <c r="Q72" s="940">
        <v>2935</v>
      </c>
      <c r="R72" s="941"/>
      <c r="S72" s="941"/>
      <c r="T72" s="941"/>
      <c r="U72" s="890"/>
      <c r="V72" s="942">
        <v>2796</v>
      </c>
      <c r="W72" s="941"/>
      <c r="X72" s="941"/>
      <c r="Y72" s="941"/>
      <c r="Z72" s="890"/>
      <c r="AA72" s="942">
        <v>140</v>
      </c>
      <c r="AB72" s="941"/>
      <c r="AC72" s="941"/>
      <c r="AD72" s="941"/>
      <c r="AE72" s="890"/>
      <c r="AF72" s="942">
        <v>140</v>
      </c>
      <c r="AG72" s="941"/>
      <c r="AH72" s="941"/>
      <c r="AI72" s="941"/>
      <c r="AJ72" s="890"/>
      <c r="AK72" s="942">
        <v>5</v>
      </c>
      <c r="AL72" s="941"/>
      <c r="AM72" s="941"/>
      <c r="AN72" s="941"/>
      <c r="AO72" s="890"/>
      <c r="AP72" s="942">
        <v>1953</v>
      </c>
      <c r="AQ72" s="941"/>
      <c r="AR72" s="941"/>
      <c r="AS72" s="941"/>
      <c r="AT72" s="890"/>
      <c r="AU72" s="945">
        <v>240</v>
      </c>
      <c r="AV72" s="946"/>
      <c r="AW72" s="946"/>
      <c r="AX72" s="946"/>
      <c r="AY72" s="947"/>
      <c r="AZ72" s="943"/>
      <c r="BA72" s="943"/>
      <c r="BB72" s="943"/>
      <c r="BC72" s="943"/>
      <c r="BD72" s="944"/>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c r="A73" s="241">
        <v>6</v>
      </c>
      <c r="B73" s="937" t="s">
        <v>572</v>
      </c>
      <c r="C73" s="938"/>
      <c r="D73" s="938"/>
      <c r="E73" s="938"/>
      <c r="F73" s="938"/>
      <c r="G73" s="938"/>
      <c r="H73" s="938"/>
      <c r="I73" s="938"/>
      <c r="J73" s="938"/>
      <c r="K73" s="938"/>
      <c r="L73" s="938"/>
      <c r="M73" s="938"/>
      <c r="N73" s="938"/>
      <c r="O73" s="938"/>
      <c r="P73" s="939"/>
      <c r="Q73" s="940">
        <v>88</v>
      </c>
      <c r="R73" s="941"/>
      <c r="S73" s="941"/>
      <c r="T73" s="941"/>
      <c r="U73" s="890"/>
      <c r="V73" s="942">
        <v>57</v>
      </c>
      <c r="W73" s="941"/>
      <c r="X73" s="941"/>
      <c r="Y73" s="941"/>
      <c r="Z73" s="890"/>
      <c r="AA73" s="942">
        <v>31</v>
      </c>
      <c r="AB73" s="941"/>
      <c r="AC73" s="941"/>
      <c r="AD73" s="941"/>
      <c r="AE73" s="890"/>
      <c r="AF73" s="942">
        <v>31</v>
      </c>
      <c r="AG73" s="941"/>
      <c r="AH73" s="941"/>
      <c r="AI73" s="941"/>
      <c r="AJ73" s="890"/>
      <c r="AK73" s="942" t="s">
        <v>504</v>
      </c>
      <c r="AL73" s="941"/>
      <c r="AM73" s="941"/>
      <c r="AN73" s="941"/>
      <c r="AO73" s="890"/>
      <c r="AP73" s="942" t="s">
        <v>504</v>
      </c>
      <c r="AQ73" s="941"/>
      <c r="AR73" s="941"/>
      <c r="AS73" s="941"/>
      <c r="AT73" s="890"/>
      <c r="AU73" s="942" t="s">
        <v>504</v>
      </c>
      <c r="AV73" s="941"/>
      <c r="AW73" s="941"/>
      <c r="AX73" s="941"/>
      <c r="AY73" s="890"/>
      <c r="AZ73" s="943"/>
      <c r="BA73" s="943"/>
      <c r="BB73" s="943"/>
      <c r="BC73" s="943"/>
      <c r="BD73" s="944"/>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c r="A74" s="241">
        <v>7</v>
      </c>
      <c r="B74" s="937" t="s">
        <v>573</v>
      </c>
      <c r="C74" s="938"/>
      <c r="D74" s="938"/>
      <c r="E74" s="938"/>
      <c r="F74" s="938"/>
      <c r="G74" s="938"/>
      <c r="H74" s="938"/>
      <c r="I74" s="938"/>
      <c r="J74" s="938"/>
      <c r="K74" s="938"/>
      <c r="L74" s="938"/>
      <c r="M74" s="938"/>
      <c r="N74" s="938"/>
      <c r="O74" s="938"/>
      <c r="P74" s="939"/>
      <c r="Q74" s="940">
        <v>1034</v>
      </c>
      <c r="R74" s="941"/>
      <c r="S74" s="941"/>
      <c r="T74" s="941"/>
      <c r="U74" s="890"/>
      <c r="V74" s="942">
        <v>927</v>
      </c>
      <c r="W74" s="941"/>
      <c r="X74" s="941"/>
      <c r="Y74" s="941"/>
      <c r="Z74" s="890"/>
      <c r="AA74" s="942">
        <v>107</v>
      </c>
      <c r="AB74" s="941"/>
      <c r="AC74" s="941"/>
      <c r="AD74" s="941"/>
      <c r="AE74" s="890"/>
      <c r="AF74" s="942">
        <v>107</v>
      </c>
      <c r="AG74" s="941"/>
      <c r="AH74" s="941"/>
      <c r="AI74" s="941"/>
      <c r="AJ74" s="890"/>
      <c r="AK74" s="942" t="s">
        <v>504</v>
      </c>
      <c r="AL74" s="941"/>
      <c r="AM74" s="941"/>
      <c r="AN74" s="941"/>
      <c r="AO74" s="890"/>
      <c r="AP74" s="942">
        <v>1651</v>
      </c>
      <c r="AQ74" s="941"/>
      <c r="AR74" s="941"/>
      <c r="AS74" s="941"/>
      <c r="AT74" s="890"/>
      <c r="AU74" s="945">
        <v>141</v>
      </c>
      <c r="AV74" s="946"/>
      <c r="AW74" s="946"/>
      <c r="AX74" s="946"/>
      <c r="AY74" s="947"/>
      <c r="AZ74" s="943"/>
      <c r="BA74" s="943"/>
      <c r="BB74" s="943"/>
      <c r="BC74" s="943"/>
      <c r="BD74" s="944"/>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c r="A75" s="241">
        <v>8</v>
      </c>
      <c r="B75" s="937" t="s">
        <v>574</v>
      </c>
      <c r="C75" s="938"/>
      <c r="D75" s="938"/>
      <c r="E75" s="938"/>
      <c r="F75" s="938"/>
      <c r="G75" s="938"/>
      <c r="H75" s="938"/>
      <c r="I75" s="938"/>
      <c r="J75" s="938"/>
      <c r="K75" s="938"/>
      <c r="L75" s="938"/>
      <c r="M75" s="938"/>
      <c r="N75" s="938"/>
      <c r="O75" s="938"/>
      <c r="P75" s="939"/>
      <c r="Q75" s="940">
        <v>21</v>
      </c>
      <c r="R75" s="941"/>
      <c r="S75" s="941"/>
      <c r="T75" s="941"/>
      <c r="U75" s="890"/>
      <c r="V75" s="942">
        <v>13</v>
      </c>
      <c r="W75" s="941"/>
      <c r="X75" s="941"/>
      <c r="Y75" s="941"/>
      <c r="Z75" s="890"/>
      <c r="AA75" s="942">
        <v>9</v>
      </c>
      <c r="AB75" s="941"/>
      <c r="AC75" s="941"/>
      <c r="AD75" s="941"/>
      <c r="AE75" s="890"/>
      <c r="AF75" s="942">
        <v>9</v>
      </c>
      <c r="AG75" s="941"/>
      <c r="AH75" s="941"/>
      <c r="AI75" s="941"/>
      <c r="AJ75" s="890"/>
      <c r="AK75" s="942" t="s">
        <v>575</v>
      </c>
      <c r="AL75" s="941"/>
      <c r="AM75" s="941"/>
      <c r="AN75" s="941"/>
      <c r="AO75" s="890"/>
      <c r="AP75" s="942" t="s">
        <v>575</v>
      </c>
      <c r="AQ75" s="941"/>
      <c r="AR75" s="941"/>
      <c r="AS75" s="941"/>
      <c r="AT75" s="890"/>
      <c r="AU75" s="942" t="s">
        <v>575</v>
      </c>
      <c r="AV75" s="941"/>
      <c r="AW75" s="941"/>
      <c r="AX75" s="941"/>
      <c r="AY75" s="890"/>
      <c r="AZ75" s="943"/>
      <c r="BA75" s="943"/>
      <c r="BB75" s="943"/>
      <c r="BC75" s="943"/>
      <c r="BD75" s="944"/>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c r="A76" s="241">
        <v>9</v>
      </c>
      <c r="B76" s="937" t="s">
        <v>576</v>
      </c>
      <c r="C76" s="938"/>
      <c r="D76" s="938"/>
      <c r="E76" s="938"/>
      <c r="F76" s="938"/>
      <c r="G76" s="938"/>
      <c r="H76" s="938"/>
      <c r="I76" s="938"/>
      <c r="J76" s="938"/>
      <c r="K76" s="938"/>
      <c r="L76" s="938"/>
      <c r="M76" s="938"/>
      <c r="N76" s="938"/>
      <c r="O76" s="938"/>
      <c r="P76" s="939"/>
      <c r="Q76" s="940">
        <v>12</v>
      </c>
      <c r="R76" s="941"/>
      <c r="S76" s="941"/>
      <c r="T76" s="941"/>
      <c r="U76" s="890"/>
      <c r="V76" s="942">
        <v>13</v>
      </c>
      <c r="W76" s="941"/>
      <c r="X76" s="941"/>
      <c r="Y76" s="941"/>
      <c r="Z76" s="890"/>
      <c r="AA76" s="942">
        <v>9</v>
      </c>
      <c r="AB76" s="941"/>
      <c r="AC76" s="941"/>
      <c r="AD76" s="941"/>
      <c r="AE76" s="890"/>
      <c r="AF76" s="942">
        <v>9</v>
      </c>
      <c r="AG76" s="941"/>
      <c r="AH76" s="941"/>
      <c r="AI76" s="941"/>
      <c r="AJ76" s="890"/>
      <c r="AK76" s="942" t="s">
        <v>504</v>
      </c>
      <c r="AL76" s="941"/>
      <c r="AM76" s="941"/>
      <c r="AN76" s="941"/>
      <c r="AO76" s="890"/>
      <c r="AP76" s="942" t="s">
        <v>504</v>
      </c>
      <c r="AQ76" s="941"/>
      <c r="AR76" s="941"/>
      <c r="AS76" s="941"/>
      <c r="AT76" s="890"/>
      <c r="AU76" s="942" t="s">
        <v>504</v>
      </c>
      <c r="AV76" s="941"/>
      <c r="AW76" s="941"/>
      <c r="AX76" s="941"/>
      <c r="AY76" s="890"/>
      <c r="AZ76" s="943"/>
      <c r="BA76" s="943"/>
      <c r="BB76" s="943"/>
      <c r="BC76" s="943"/>
      <c r="BD76" s="944"/>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c r="A77" s="241">
        <v>10</v>
      </c>
      <c r="B77" s="937" t="s">
        <v>577</v>
      </c>
      <c r="C77" s="938"/>
      <c r="D77" s="938"/>
      <c r="E77" s="938"/>
      <c r="F77" s="938"/>
      <c r="G77" s="938"/>
      <c r="H77" s="938"/>
      <c r="I77" s="938"/>
      <c r="J77" s="938"/>
      <c r="K77" s="938"/>
      <c r="L77" s="938"/>
      <c r="M77" s="938"/>
      <c r="N77" s="938"/>
      <c r="O77" s="938"/>
      <c r="P77" s="939"/>
      <c r="Q77" s="940">
        <v>1607</v>
      </c>
      <c r="R77" s="941"/>
      <c r="S77" s="941"/>
      <c r="T77" s="941"/>
      <c r="U77" s="890"/>
      <c r="V77" s="942">
        <v>461</v>
      </c>
      <c r="W77" s="941"/>
      <c r="X77" s="941"/>
      <c r="Y77" s="941"/>
      <c r="Z77" s="890"/>
      <c r="AA77" s="942">
        <v>1146</v>
      </c>
      <c r="AB77" s="941"/>
      <c r="AC77" s="941"/>
      <c r="AD77" s="941"/>
      <c r="AE77" s="890"/>
      <c r="AF77" s="942">
        <v>1146</v>
      </c>
      <c r="AG77" s="941"/>
      <c r="AH77" s="941"/>
      <c r="AI77" s="941"/>
      <c r="AJ77" s="890"/>
      <c r="AK77" s="942" t="s">
        <v>123</v>
      </c>
      <c r="AL77" s="941"/>
      <c r="AM77" s="941"/>
      <c r="AN77" s="941"/>
      <c r="AO77" s="890"/>
      <c r="AP77" s="942">
        <v>2833</v>
      </c>
      <c r="AQ77" s="941"/>
      <c r="AR77" s="941"/>
      <c r="AS77" s="941"/>
      <c r="AT77" s="890"/>
      <c r="AU77" s="942">
        <v>764</v>
      </c>
      <c r="AV77" s="941"/>
      <c r="AW77" s="941"/>
      <c r="AX77" s="941"/>
      <c r="AY77" s="890"/>
      <c r="AZ77" s="943"/>
      <c r="BA77" s="943"/>
      <c r="BB77" s="943"/>
      <c r="BC77" s="943"/>
      <c r="BD77" s="944"/>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c r="A78" s="241">
        <v>11</v>
      </c>
      <c r="B78" s="937" t="s">
        <v>578</v>
      </c>
      <c r="C78" s="938"/>
      <c r="D78" s="938"/>
      <c r="E78" s="938"/>
      <c r="F78" s="938"/>
      <c r="G78" s="938"/>
      <c r="H78" s="938"/>
      <c r="I78" s="938"/>
      <c r="J78" s="938"/>
      <c r="K78" s="938"/>
      <c r="L78" s="938"/>
      <c r="M78" s="938"/>
      <c r="N78" s="938"/>
      <c r="O78" s="938"/>
      <c r="P78" s="939"/>
      <c r="Q78" s="948">
        <v>257</v>
      </c>
      <c r="R78" s="891"/>
      <c r="S78" s="891"/>
      <c r="T78" s="891"/>
      <c r="U78" s="891"/>
      <c r="V78" s="891">
        <v>222</v>
      </c>
      <c r="W78" s="891"/>
      <c r="X78" s="891"/>
      <c r="Y78" s="891"/>
      <c r="Z78" s="891"/>
      <c r="AA78" s="891">
        <v>35</v>
      </c>
      <c r="AB78" s="891"/>
      <c r="AC78" s="891"/>
      <c r="AD78" s="891"/>
      <c r="AE78" s="891"/>
      <c r="AF78" s="891">
        <v>35</v>
      </c>
      <c r="AG78" s="891"/>
      <c r="AH78" s="891"/>
      <c r="AI78" s="891"/>
      <c r="AJ78" s="891"/>
      <c r="AK78" s="891">
        <v>5</v>
      </c>
      <c r="AL78" s="891"/>
      <c r="AM78" s="891"/>
      <c r="AN78" s="891"/>
      <c r="AO78" s="891"/>
      <c r="AP78" s="891" t="s">
        <v>123</v>
      </c>
      <c r="AQ78" s="891"/>
      <c r="AR78" s="891"/>
      <c r="AS78" s="891"/>
      <c r="AT78" s="891"/>
      <c r="AU78" s="891" t="s">
        <v>123</v>
      </c>
      <c r="AV78" s="891"/>
      <c r="AW78" s="891"/>
      <c r="AX78" s="891"/>
      <c r="AY78" s="891"/>
      <c r="AZ78" s="943"/>
      <c r="BA78" s="943"/>
      <c r="BB78" s="943"/>
      <c r="BC78" s="943"/>
      <c r="BD78" s="944"/>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c r="A79" s="241">
        <v>12</v>
      </c>
      <c r="B79" s="937"/>
      <c r="C79" s="938"/>
      <c r="D79" s="938"/>
      <c r="E79" s="938"/>
      <c r="F79" s="938"/>
      <c r="G79" s="938"/>
      <c r="H79" s="938"/>
      <c r="I79" s="938"/>
      <c r="J79" s="938"/>
      <c r="K79" s="938"/>
      <c r="L79" s="938"/>
      <c r="M79" s="938"/>
      <c r="N79" s="938"/>
      <c r="O79" s="938"/>
      <c r="P79" s="939"/>
      <c r="Q79" s="948"/>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3"/>
      <c r="BA79" s="943"/>
      <c r="BB79" s="943"/>
      <c r="BC79" s="943"/>
      <c r="BD79" s="944"/>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c r="A80" s="241">
        <v>13</v>
      </c>
      <c r="B80" s="937"/>
      <c r="C80" s="938"/>
      <c r="D80" s="938"/>
      <c r="E80" s="938"/>
      <c r="F80" s="938"/>
      <c r="G80" s="938"/>
      <c r="H80" s="938"/>
      <c r="I80" s="938"/>
      <c r="J80" s="938"/>
      <c r="K80" s="938"/>
      <c r="L80" s="938"/>
      <c r="M80" s="938"/>
      <c r="N80" s="938"/>
      <c r="O80" s="938"/>
      <c r="P80" s="939"/>
      <c r="Q80" s="948"/>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3"/>
      <c r="BA80" s="943"/>
      <c r="BB80" s="943"/>
      <c r="BC80" s="943"/>
      <c r="BD80" s="944"/>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c r="A81" s="241">
        <v>14</v>
      </c>
      <c r="B81" s="937"/>
      <c r="C81" s="938"/>
      <c r="D81" s="938"/>
      <c r="E81" s="938"/>
      <c r="F81" s="938"/>
      <c r="G81" s="938"/>
      <c r="H81" s="938"/>
      <c r="I81" s="938"/>
      <c r="J81" s="938"/>
      <c r="K81" s="938"/>
      <c r="L81" s="938"/>
      <c r="M81" s="938"/>
      <c r="N81" s="938"/>
      <c r="O81" s="938"/>
      <c r="P81" s="939"/>
      <c r="Q81" s="948"/>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3"/>
      <c r="BA81" s="943"/>
      <c r="BB81" s="943"/>
      <c r="BC81" s="943"/>
      <c r="BD81" s="944"/>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c r="A82" s="241">
        <v>15</v>
      </c>
      <c r="B82" s="937"/>
      <c r="C82" s="938"/>
      <c r="D82" s="938"/>
      <c r="E82" s="938"/>
      <c r="F82" s="938"/>
      <c r="G82" s="938"/>
      <c r="H82" s="938"/>
      <c r="I82" s="938"/>
      <c r="J82" s="938"/>
      <c r="K82" s="938"/>
      <c r="L82" s="938"/>
      <c r="M82" s="938"/>
      <c r="N82" s="938"/>
      <c r="O82" s="938"/>
      <c r="P82" s="939"/>
      <c r="Q82" s="948"/>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3"/>
      <c r="BA82" s="943"/>
      <c r="BB82" s="943"/>
      <c r="BC82" s="943"/>
      <c r="BD82" s="944"/>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c r="A83" s="241">
        <v>16</v>
      </c>
      <c r="B83" s="937"/>
      <c r="C83" s="938"/>
      <c r="D83" s="938"/>
      <c r="E83" s="938"/>
      <c r="F83" s="938"/>
      <c r="G83" s="938"/>
      <c r="H83" s="938"/>
      <c r="I83" s="938"/>
      <c r="J83" s="938"/>
      <c r="K83" s="938"/>
      <c r="L83" s="938"/>
      <c r="M83" s="938"/>
      <c r="N83" s="938"/>
      <c r="O83" s="938"/>
      <c r="P83" s="939"/>
      <c r="Q83" s="948"/>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3"/>
      <c r="BA83" s="943"/>
      <c r="BB83" s="943"/>
      <c r="BC83" s="943"/>
      <c r="BD83" s="944"/>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c r="A84" s="241">
        <v>17</v>
      </c>
      <c r="B84" s="937"/>
      <c r="C84" s="938"/>
      <c r="D84" s="938"/>
      <c r="E84" s="938"/>
      <c r="F84" s="938"/>
      <c r="G84" s="938"/>
      <c r="H84" s="938"/>
      <c r="I84" s="938"/>
      <c r="J84" s="938"/>
      <c r="K84" s="938"/>
      <c r="L84" s="938"/>
      <c r="M84" s="938"/>
      <c r="N84" s="938"/>
      <c r="O84" s="938"/>
      <c r="P84" s="939"/>
      <c r="Q84" s="948"/>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3"/>
      <c r="BA84" s="943"/>
      <c r="BB84" s="943"/>
      <c r="BC84" s="943"/>
      <c r="BD84" s="944"/>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c r="A85" s="241">
        <v>18</v>
      </c>
      <c r="B85" s="937"/>
      <c r="C85" s="938"/>
      <c r="D85" s="938"/>
      <c r="E85" s="938"/>
      <c r="F85" s="938"/>
      <c r="G85" s="938"/>
      <c r="H85" s="938"/>
      <c r="I85" s="938"/>
      <c r="J85" s="938"/>
      <c r="K85" s="938"/>
      <c r="L85" s="938"/>
      <c r="M85" s="938"/>
      <c r="N85" s="938"/>
      <c r="O85" s="938"/>
      <c r="P85" s="939"/>
      <c r="Q85" s="948"/>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3"/>
      <c r="BA85" s="943"/>
      <c r="BB85" s="943"/>
      <c r="BC85" s="943"/>
      <c r="BD85" s="944"/>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c r="A86" s="241">
        <v>19</v>
      </c>
      <c r="B86" s="937"/>
      <c r="C86" s="938"/>
      <c r="D86" s="938"/>
      <c r="E86" s="938"/>
      <c r="F86" s="938"/>
      <c r="G86" s="938"/>
      <c r="H86" s="938"/>
      <c r="I86" s="938"/>
      <c r="J86" s="938"/>
      <c r="K86" s="938"/>
      <c r="L86" s="938"/>
      <c r="M86" s="938"/>
      <c r="N86" s="938"/>
      <c r="O86" s="938"/>
      <c r="P86" s="939"/>
      <c r="Q86" s="94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3"/>
      <c r="BA86" s="943"/>
      <c r="BB86" s="943"/>
      <c r="BC86" s="943"/>
      <c r="BD86" s="944"/>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c r="A87" s="249">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c r="A88" s="244" t="s">
        <v>386</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10858</v>
      </c>
      <c r="AG88" s="902"/>
      <c r="AH88" s="902"/>
      <c r="AI88" s="902"/>
      <c r="AJ88" s="902"/>
      <c r="AK88" s="899"/>
      <c r="AL88" s="899"/>
      <c r="AM88" s="899"/>
      <c r="AN88" s="899"/>
      <c r="AO88" s="899"/>
      <c r="AP88" s="902">
        <v>6437</v>
      </c>
      <c r="AQ88" s="902"/>
      <c r="AR88" s="902"/>
      <c r="AS88" s="902"/>
      <c r="AT88" s="902"/>
      <c r="AU88" s="902">
        <v>1145</v>
      </c>
      <c r="AV88" s="902"/>
      <c r="AW88" s="902"/>
      <c r="AX88" s="902"/>
      <c r="AY88" s="902"/>
      <c r="AZ88" s="910"/>
      <c r="BA88" s="910"/>
      <c r="BB88" s="910"/>
      <c r="BC88" s="910"/>
      <c r="BD88" s="911"/>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412</v>
      </c>
      <c r="BS102" s="851"/>
      <c r="BT102" s="851"/>
      <c r="BU102" s="851"/>
      <c r="BV102" s="851"/>
      <c r="BW102" s="851"/>
      <c r="BX102" s="851"/>
      <c r="BY102" s="851"/>
      <c r="BZ102" s="851"/>
      <c r="CA102" s="851"/>
      <c r="CB102" s="851"/>
      <c r="CC102" s="851"/>
      <c r="CD102" s="851"/>
      <c r="CE102" s="851"/>
      <c r="CF102" s="851"/>
      <c r="CG102" s="852"/>
      <c r="CH102" s="956"/>
      <c r="CI102" s="957"/>
      <c r="CJ102" s="957"/>
      <c r="CK102" s="957"/>
      <c r="CL102" s="958"/>
      <c r="CM102" s="956"/>
      <c r="CN102" s="957"/>
      <c r="CO102" s="957"/>
      <c r="CP102" s="957"/>
      <c r="CQ102" s="958"/>
      <c r="CR102" s="959">
        <v>47</v>
      </c>
      <c r="CS102" s="907"/>
      <c r="CT102" s="907"/>
      <c r="CU102" s="907"/>
      <c r="CV102" s="960"/>
      <c r="CW102" s="959">
        <v>3</v>
      </c>
      <c r="CX102" s="907"/>
      <c r="CY102" s="907"/>
      <c r="CZ102" s="907"/>
      <c r="DA102" s="960"/>
      <c r="DB102" s="959" t="s">
        <v>581</v>
      </c>
      <c r="DC102" s="907"/>
      <c r="DD102" s="907"/>
      <c r="DE102" s="907"/>
      <c r="DF102" s="960"/>
      <c r="DG102" s="959" t="s">
        <v>564</v>
      </c>
      <c r="DH102" s="907"/>
      <c r="DI102" s="907"/>
      <c r="DJ102" s="907"/>
      <c r="DK102" s="960"/>
      <c r="DL102" s="959" t="s">
        <v>564</v>
      </c>
      <c r="DM102" s="907"/>
      <c r="DN102" s="907"/>
      <c r="DO102" s="907"/>
      <c r="DP102" s="960"/>
      <c r="DQ102" s="959" t="s">
        <v>564</v>
      </c>
      <c r="DR102" s="907"/>
      <c r="DS102" s="907"/>
      <c r="DT102" s="907"/>
      <c r="DU102" s="960"/>
      <c r="DV102" s="983"/>
      <c r="DW102" s="984"/>
      <c r="DX102" s="984"/>
      <c r="DY102" s="984"/>
      <c r="DZ102" s="985"/>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6" t="s">
        <v>413</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7" t="s">
        <v>414</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8" t="s">
        <v>417</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418</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26" customFormat="1" ht="26.25" customHeight="1">
      <c r="A109" s="981" t="s">
        <v>419</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1" t="s">
        <v>420</v>
      </c>
      <c r="AB109" s="962"/>
      <c r="AC109" s="962"/>
      <c r="AD109" s="962"/>
      <c r="AE109" s="963"/>
      <c r="AF109" s="961" t="s">
        <v>303</v>
      </c>
      <c r="AG109" s="962"/>
      <c r="AH109" s="962"/>
      <c r="AI109" s="962"/>
      <c r="AJ109" s="963"/>
      <c r="AK109" s="961" t="s">
        <v>302</v>
      </c>
      <c r="AL109" s="962"/>
      <c r="AM109" s="962"/>
      <c r="AN109" s="962"/>
      <c r="AO109" s="963"/>
      <c r="AP109" s="961" t="s">
        <v>421</v>
      </c>
      <c r="AQ109" s="962"/>
      <c r="AR109" s="962"/>
      <c r="AS109" s="962"/>
      <c r="AT109" s="964"/>
      <c r="AU109" s="981" t="s">
        <v>419</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1" t="s">
        <v>420</v>
      </c>
      <c r="BR109" s="962"/>
      <c r="BS109" s="962"/>
      <c r="BT109" s="962"/>
      <c r="BU109" s="963"/>
      <c r="BV109" s="961" t="s">
        <v>303</v>
      </c>
      <c r="BW109" s="962"/>
      <c r="BX109" s="962"/>
      <c r="BY109" s="962"/>
      <c r="BZ109" s="963"/>
      <c r="CA109" s="961" t="s">
        <v>302</v>
      </c>
      <c r="CB109" s="962"/>
      <c r="CC109" s="962"/>
      <c r="CD109" s="962"/>
      <c r="CE109" s="963"/>
      <c r="CF109" s="982" t="s">
        <v>421</v>
      </c>
      <c r="CG109" s="982"/>
      <c r="CH109" s="982"/>
      <c r="CI109" s="982"/>
      <c r="CJ109" s="982"/>
      <c r="CK109" s="961" t="s">
        <v>422</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1" t="s">
        <v>420</v>
      </c>
      <c r="DH109" s="962"/>
      <c r="DI109" s="962"/>
      <c r="DJ109" s="962"/>
      <c r="DK109" s="963"/>
      <c r="DL109" s="961" t="s">
        <v>303</v>
      </c>
      <c r="DM109" s="962"/>
      <c r="DN109" s="962"/>
      <c r="DO109" s="962"/>
      <c r="DP109" s="963"/>
      <c r="DQ109" s="961" t="s">
        <v>302</v>
      </c>
      <c r="DR109" s="962"/>
      <c r="DS109" s="962"/>
      <c r="DT109" s="962"/>
      <c r="DU109" s="963"/>
      <c r="DV109" s="961" t="s">
        <v>421</v>
      </c>
      <c r="DW109" s="962"/>
      <c r="DX109" s="962"/>
      <c r="DY109" s="962"/>
      <c r="DZ109" s="964"/>
    </row>
    <row r="110" spans="1:131" s="226" customFormat="1" ht="26.25" customHeight="1">
      <c r="A110" s="965" t="s">
        <v>423</v>
      </c>
      <c r="B110" s="966"/>
      <c r="C110" s="966"/>
      <c r="D110" s="966"/>
      <c r="E110" s="966"/>
      <c r="F110" s="966"/>
      <c r="G110" s="966"/>
      <c r="H110" s="966"/>
      <c r="I110" s="966"/>
      <c r="J110" s="966"/>
      <c r="K110" s="966"/>
      <c r="L110" s="966"/>
      <c r="M110" s="966"/>
      <c r="N110" s="966"/>
      <c r="O110" s="966"/>
      <c r="P110" s="966"/>
      <c r="Q110" s="966"/>
      <c r="R110" s="966"/>
      <c r="S110" s="966"/>
      <c r="T110" s="966"/>
      <c r="U110" s="966"/>
      <c r="V110" s="966"/>
      <c r="W110" s="966"/>
      <c r="X110" s="966"/>
      <c r="Y110" s="966"/>
      <c r="Z110" s="967"/>
      <c r="AA110" s="968">
        <v>498466</v>
      </c>
      <c r="AB110" s="969"/>
      <c r="AC110" s="969"/>
      <c r="AD110" s="969"/>
      <c r="AE110" s="970"/>
      <c r="AF110" s="971">
        <v>494702</v>
      </c>
      <c r="AG110" s="969"/>
      <c r="AH110" s="969"/>
      <c r="AI110" s="969"/>
      <c r="AJ110" s="970"/>
      <c r="AK110" s="971">
        <v>460258</v>
      </c>
      <c r="AL110" s="969"/>
      <c r="AM110" s="969"/>
      <c r="AN110" s="969"/>
      <c r="AO110" s="970"/>
      <c r="AP110" s="972">
        <v>10.3</v>
      </c>
      <c r="AQ110" s="973"/>
      <c r="AR110" s="973"/>
      <c r="AS110" s="973"/>
      <c r="AT110" s="974"/>
      <c r="AU110" s="975" t="s">
        <v>67</v>
      </c>
      <c r="AV110" s="976"/>
      <c r="AW110" s="976"/>
      <c r="AX110" s="976"/>
      <c r="AY110" s="976"/>
      <c r="AZ110" s="1017" t="s">
        <v>424</v>
      </c>
      <c r="BA110" s="966"/>
      <c r="BB110" s="966"/>
      <c r="BC110" s="966"/>
      <c r="BD110" s="966"/>
      <c r="BE110" s="966"/>
      <c r="BF110" s="966"/>
      <c r="BG110" s="966"/>
      <c r="BH110" s="966"/>
      <c r="BI110" s="966"/>
      <c r="BJ110" s="966"/>
      <c r="BK110" s="966"/>
      <c r="BL110" s="966"/>
      <c r="BM110" s="966"/>
      <c r="BN110" s="966"/>
      <c r="BO110" s="966"/>
      <c r="BP110" s="967"/>
      <c r="BQ110" s="1003">
        <v>2942964</v>
      </c>
      <c r="BR110" s="1004"/>
      <c r="BS110" s="1004"/>
      <c r="BT110" s="1004"/>
      <c r="BU110" s="1004"/>
      <c r="BV110" s="1004">
        <v>2687459</v>
      </c>
      <c r="BW110" s="1004"/>
      <c r="BX110" s="1004"/>
      <c r="BY110" s="1004"/>
      <c r="BZ110" s="1004"/>
      <c r="CA110" s="1004">
        <v>2277498</v>
      </c>
      <c r="CB110" s="1004"/>
      <c r="CC110" s="1004"/>
      <c r="CD110" s="1004"/>
      <c r="CE110" s="1004"/>
      <c r="CF110" s="1018">
        <v>51.2</v>
      </c>
      <c r="CG110" s="1019"/>
      <c r="CH110" s="1019"/>
      <c r="CI110" s="1019"/>
      <c r="CJ110" s="1019"/>
      <c r="CK110" s="1020" t="s">
        <v>425</v>
      </c>
      <c r="CL110" s="1021"/>
      <c r="CM110" s="1000" t="s">
        <v>426</v>
      </c>
      <c r="CN110" s="1001"/>
      <c r="CO110" s="1001"/>
      <c r="CP110" s="1001"/>
      <c r="CQ110" s="1001"/>
      <c r="CR110" s="1001"/>
      <c r="CS110" s="1001"/>
      <c r="CT110" s="1001"/>
      <c r="CU110" s="1001"/>
      <c r="CV110" s="1001"/>
      <c r="CW110" s="1001"/>
      <c r="CX110" s="1001"/>
      <c r="CY110" s="1001"/>
      <c r="CZ110" s="1001"/>
      <c r="DA110" s="1001"/>
      <c r="DB110" s="1001"/>
      <c r="DC110" s="1001"/>
      <c r="DD110" s="1001"/>
      <c r="DE110" s="1001"/>
      <c r="DF110" s="1002"/>
      <c r="DG110" s="1003" t="s">
        <v>140</v>
      </c>
      <c r="DH110" s="1004"/>
      <c r="DI110" s="1004"/>
      <c r="DJ110" s="1004"/>
      <c r="DK110" s="1004"/>
      <c r="DL110" s="1004" t="s">
        <v>140</v>
      </c>
      <c r="DM110" s="1004"/>
      <c r="DN110" s="1004"/>
      <c r="DO110" s="1004"/>
      <c r="DP110" s="1004"/>
      <c r="DQ110" s="1004" t="s">
        <v>140</v>
      </c>
      <c r="DR110" s="1004"/>
      <c r="DS110" s="1004"/>
      <c r="DT110" s="1004"/>
      <c r="DU110" s="1004"/>
      <c r="DV110" s="1005" t="s">
        <v>140</v>
      </c>
      <c r="DW110" s="1005"/>
      <c r="DX110" s="1005"/>
      <c r="DY110" s="1005"/>
      <c r="DZ110" s="1006"/>
    </row>
    <row r="111" spans="1:131" s="226" customFormat="1" ht="26.25" customHeight="1">
      <c r="A111" s="1007" t="s">
        <v>427</v>
      </c>
      <c r="B111" s="1008"/>
      <c r="C111" s="1008"/>
      <c r="D111" s="1008"/>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9"/>
      <c r="AA111" s="1010" t="s">
        <v>140</v>
      </c>
      <c r="AB111" s="1011"/>
      <c r="AC111" s="1011"/>
      <c r="AD111" s="1011"/>
      <c r="AE111" s="1012"/>
      <c r="AF111" s="1013" t="s">
        <v>140</v>
      </c>
      <c r="AG111" s="1011"/>
      <c r="AH111" s="1011"/>
      <c r="AI111" s="1011"/>
      <c r="AJ111" s="1012"/>
      <c r="AK111" s="1013" t="s">
        <v>140</v>
      </c>
      <c r="AL111" s="1011"/>
      <c r="AM111" s="1011"/>
      <c r="AN111" s="1011"/>
      <c r="AO111" s="1012"/>
      <c r="AP111" s="1014" t="s">
        <v>428</v>
      </c>
      <c r="AQ111" s="1015"/>
      <c r="AR111" s="1015"/>
      <c r="AS111" s="1015"/>
      <c r="AT111" s="1016"/>
      <c r="AU111" s="977"/>
      <c r="AV111" s="978"/>
      <c r="AW111" s="978"/>
      <c r="AX111" s="978"/>
      <c r="AY111" s="978"/>
      <c r="AZ111" s="1026" t="s">
        <v>429</v>
      </c>
      <c r="BA111" s="1027"/>
      <c r="BB111" s="1027"/>
      <c r="BC111" s="1027"/>
      <c r="BD111" s="1027"/>
      <c r="BE111" s="1027"/>
      <c r="BF111" s="1027"/>
      <c r="BG111" s="1027"/>
      <c r="BH111" s="1027"/>
      <c r="BI111" s="1027"/>
      <c r="BJ111" s="1027"/>
      <c r="BK111" s="1027"/>
      <c r="BL111" s="1027"/>
      <c r="BM111" s="1027"/>
      <c r="BN111" s="1027"/>
      <c r="BO111" s="1027"/>
      <c r="BP111" s="1028"/>
      <c r="BQ111" s="996">
        <v>196014</v>
      </c>
      <c r="BR111" s="997"/>
      <c r="BS111" s="997"/>
      <c r="BT111" s="997"/>
      <c r="BU111" s="997"/>
      <c r="BV111" s="997">
        <v>149939</v>
      </c>
      <c r="BW111" s="997"/>
      <c r="BX111" s="997"/>
      <c r="BY111" s="997"/>
      <c r="BZ111" s="997"/>
      <c r="CA111" s="997">
        <v>106657</v>
      </c>
      <c r="CB111" s="997"/>
      <c r="CC111" s="997"/>
      <c r="CD111" s="997"/>
      <c r="CE111" s="997"/>
      <c r="CF111" s="991">
        <v>2.4</v>
      </c>
      <c r="CG111" s="992"/>
      <c r="CH111" s="992"/>
      <c r="CI111" s="992"/>
      <c r="CJ111" s="992"/>
      <c r="CK111" s="1022"/>
      <c r="CL111" s="1023"/>
      <c r="CM111" s="993" t="s">
        <v>430</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96">
        <v>48950</v>
      </c>
      <c r="DH111" s="997"/>
      <c r="DI111" s="997"/>
      <c r="DJ111" s="997"/>
      <c r="DK111" s="997"/>
      <c r="DL111" s="997">
        <v>24364</v>
      </c>
      <c r="DM111" s="997"/>
      <c r="DN111" s="997"/>
      <c r="DO111" s="997"/>
      <c r="DP111" s="997"/>
      <c r="DQ111" s="997" t="s">
        <v>428</v>
      </c>
      <c r="DR111" s="997"/>
      <c r="DS111" s="997"/>
      <c r="DT111" s="997"/>
      <c r="DU111" s="997"/>
      <c r="DV111" s="998" t="s">
        <v>431</v>
      </c>
      <c r="DW111" s="998"/>
      <c r="DX111" s="998"/>
      <c r="DY111" s="998"/>
      <c r="DZ111" s="999"/>
    </row>
    <row r="112" spans="1:131" s="226" customFormat="1" ht="26.25" customHeight="1">
      <c r="A112" s="1029" t="s">
        <v>432</v>
      </c>
      <c r="B112" s="1030"/>
      <c r="C112" s="1027" t="s">
        <v>433</v>
      </c>
      <c r="D112" s="1027"/>
      <c r="E112" s="1027"/>
      <c r="F112" s="1027"/>
      <c r="G112" s="1027"/>
      <c r="H112" s="1027"/>
      <c r="I112" s="1027"/>
      <c r="J112" s="1027"/>
      <c r="K112" s="1027"/>
      <c r="L112" s="1027"/>
      <c r="M112" s="1027"/>
      <c r="N112" s="1027"/>
      <c r="O112" s="1027"/>
      <c r="P112" s="1027"/>
      <c r="Q112" s="1027"/>
      <c r="R112" s="1027"/>
      <c r="S112" s="1027"/>
      <c r="T112" s="1027"/>
      <c r="U112" s="1027"/>
      <c r="V112" s="1027"/>
      <c r="W112" s="1027"/>
      <c r="X112" s="1027"/>
      <c r="Y112" s="1027"/>
      <c r="Z112" s="1028"/>
      <c r="AA112" s="1035" t="s">
        <v>431</v>
      </c>
      <c r="AB112" s="1036"/>
      <c r="AC112" s="1036"/>
      <c r="AD112" s="1036"/>
      <c r="AE112" s="1037"/>
      <c r="AF112" s="1038" t="s">
        <v>428</v>
      </c>
      <c r="AG112" s="1036"/>
      <c r="AH112" s="1036"/>
      <c r="AI112" s="1036"/>
      <c r="AJ112" s="1037"/>
      <c r="AK112" s="1038" t="s">
        <v>428</v>
      </c>
      <c r="AL112" s="1036"/>
      <c r="AM112" s="1036"/>
      <c r="AN112" s="1036"/>
      <c r="AO112" s="1037"/>
      <c r="AP112" s="1039" t="s">
        <v>431</v>
      </c>
      <c r="AQ112" s="1040"/>
      <c r="AR112" s="1040"/>
      <c r="AS112" s="1040"/>
      <c r="AT112" s="1041"/>
      <c r="AU112" s="977"/>
      <c r="AV112" s="978"/>
      <c r="AW112" s="978"/>
      <c r="AX112" s="978"/>
      <c r="AY112" s="978"/>
      <c r="AZ112" s="1026" t="s">
        <v>434</v>
      </c>
      <c r="BA112" s="1027"/>
      <c r="BB112" s="1027"/>
      <c r="BC112" s="1027"/>
      <c r="BD112" s="1027"/>
      <c r="BE112" s="1027"/>
      <c r="BF112" s="1027"/>
      <c r="BG112" s="1027"/>
      <c r="BH112" s="1027"/>
      <c r="BI112" s="1027"/>
      <c r="BJ112" s="1027"/>
      <c r="BK112" s="1027"/>
      <c r="BL112" s="1027"/>
      <c r="BM112" s="1027"/>
      <c r="BN112" s="1027"/>
      <c r="BO112" s="1027"/>
      <c r="BP112" s="1028"/>
      <c r="BQ112" s="996">
        <v>2598448</v>
      </c>
      <c r="BR112" s="997"/>
      <c r="BS112" s="997"/>
      <c r="BT112" s="997"/>
      <c r="BU112" s="997"/>
      <c r="BV112" s="997">
        <v>2555005</v>
      </c>
      <c r="BW112" s="997"/>
      <c r="BX112" s="997"/>
      <c r="BY112" s="997"/>
      <c r="BZ112" s="997"/>
      <c r="CA112" s="997">
        <v>2713559</v>
      </c>
      <c r="CB112" s="997"/>
      <c r="CC112" s="997"/>
      <c r="CD112" s="997"/>
      <c r="CE112" s="997"/>
      <c r="CF112" s="991">
        <v>61</v>
      </c>
      <c r="CG112" s="992"/>
      <c r="CH112" s="992"/>
      <c r="CI112" s="992"/>
      <c r="CJ112" s="992"/>
      <c r="CK112" s="1022"/>
      <c r="CL112" s="1023"/>
      <c r="CM112" s="993" t="s">
        <v>435</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96" t="s">
        <v>140</v>
      </c>
      <c r="DH112" s="997"/>
      <c r="DI112" s="997"/>
      <c r="DJ112" s="997"/>
      <c r="DK112" s="997"/>
      <c r="DL112" s="997" t="s">
        <v>428</v>
      </c>
      <c r="DM112" s="997"/>
      <c r="DN112" s="997"/>
      <c r="DO112" s="997"/>
      <c r="DP112" s="997"/>
      <c r="DQ112" s="997" t="s">
        <v>428</v>
      </c>
      <c r="DR112" s="997"/>
      <c r="DS112" s="997"/>
      <c r="DT112" s="997"/>
      <c r="DU112" s="997"/>
      <c r="DV112" s="998" t="s">
        <v>140</v>
      </c>
      <c r="DW112" s="998"/>
      <c r="DX112" s="998"/>
      <c r="DY112" s="998"/>
      <c r="DZ112" s="999"/>
    </row>
    <row r="113" spans="1:130" s="226" customFormat="1" ht="26.25" customHeight="1">
      <c r="A113" s="1031"/>
      <c r="B113" s="1032"/>
      <c r="C113" s="1027" t="s">
        <v>436</v>
      </c>
      <c r="D113" s="1027"/>
      <c r="E113" s="1027"/>
      <c r="F113" s="1027"/>
      <c r="G113" s="1027"/>
      <c r="H113" s="1027"/>
      <c r="I113" s="1027"/>
      <c r="J113" s="1027"/>
      <c r="K113" s="1027"/>
      <c r="L113" s="1027"/>
      <c r="M113" s="1027"/>
      <c r="N113" s="1027"/>
      <c r="O113" s="1027"/>
      <c r="P113" s="1027"/>
      <c r="Q113" s="1027"/>
      <c r="R113" s="1027"/>
      <c r="S113" s="1027"/>
      <c r="T113" s="1027"/>
      <c r="U113" s="1027"/>
      <c r="V113" s="1027"/>
      <c r="W113" s="1027"/>
      <c r="X113" s="1027"/>
      <c r="Y113" s="1027"/>
      <c r="Z113" s="1028"/>
      <c r="AA113" s="1010">
        <v>187982</v>
      </c>
      <c r="AB113" s="1011"/>
      <c r="AC113" s="1011"/>
      <c r="AD113" s="1011"/>
      <c r="AE113" s="1012"/>
      <c r="AF113" s="1013">
        <v>187800</v>
      </c>
      <c r="AG113" s="1011"/>
      <c r="AH113" s="1011"/>
      <c r="AI113" s="1011"/>
      <c r="AJ113" s="1012"/>
      <c r="AK113" s="1013">
        <v>193156</v>
      </c>
      <c r="AL113" s="1011"/>
      <c r="AM113" s="1011"/>
      <c r="AN113" s="1011"/>
      <c r="AO113" s="1012"/>
      <c r="AP113" s="1014">
        <v>4.3</v>
      </c>
      <c r="AQ113" s="1015"/>
      <c r="AR113" s="1015"/>
      <c r="AS113" s="1015"/>
      <c r="AT113" s="1016"/>
      <c r="AU113" s="977"/>
      <c r="AV113" s="978"/>
      <c r="AW113" s="978"/>
      <c r="AX113" s="978"/>
      <c r="AY113" s="978"/>
      <c r="AZ113" s="1026" t="s">
        <v>437</v>
      </c>
      <c r="BA113" s="1027"/>
      <c r="BB113" s="1027"/>
      <c r="BC113" s="1027"/>
      <c r="BD113" s="1027"/>
      <c r="BE113" s="1027"/>
      <c r="BF113" s="1027"/>
      <c r="BG113" s="1027"/>
      <c r="BH113" s="1027"/>
      <c r="BI113" s="1027"/>
      <c r="BJ113" s="1027"/>
      <c r="BK113" s="1027"/>
      <c r="BL113" s="1027"/>
      <c r="BM113" s="1027"/>
      <c r="BN113" s="1027"/>
      <c r="BO113" s="1027"/>
      <c r="BP113" s="1028"/>
      <c r="BQ113" s="996">
        <v>382671</v>
      </c>
      <c r="BR113" s="997"/>
      <c r="BS113" s="997"/>
      <c r="BT113" s="997"/>
      <c r="BU113" s="997"/>
      <c r="BV113" s="997">
        <v>461306</v>
      </c>
      <c r="BW113" s="997"/>
      <c r="BX113" s="997"/>
      <c r="BY113" s="997"/>
      <c r="BZ113" s="997"/>
      <c r="CA113" s="997">
        <v>465979</v>
      </c>
      <c r="CB113" s="997"/>
      <c r="CC113" s="997"/>
      <c r="CD113" s="997"/>
      <c r="CE113" s="997"/>
      <c r="CF113" s="991">
        <v>10.5</v>
      </c>
      <c r="CG113" s="992"/>
      <c r="CH113" s="992"/>
      <c r="CI113" s="992"/>
      <c r="CJ113" s="992"/>
      <c r="CK113" s="1022"/>
      <c r="CL113" s="1023"/>
      <c r="CM113" s="993" t="s">
        <v>438</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1035" t="s">
        <v>140</v>
      </c>
      <c r="DH113" s="1036"/>
      <c r="DI113" s="1036"/>
      <c r="DJ113" s="1036"/>
      <c r="DK113" s="1037"/>
      <c r="DL113" s="1038" t="s">
        <v>431</v>
      </c>
      <c r="DM113" s="1036"/>
      <c r="DN113" s="1036"/>
      <c r="DO113" s="1036"/>
      <c r="DP113" s="1037"/>
      <c r="DQ113" s="1038" t="s">
        <v>140</v>
      </c>
      <c r="DR113" s="1036"/>
      <c r="DS113" s="1036"/>
      <c r="DT113" s="1036"/>
      <c r="DU113" s="1037"/>
      <c r="DV113" s="1039" t="s">
        <v>431</v>
      </c>
      <c r="DW113" s="1040"/>
      <c r="DX113" s="1040"/>
      <c r="DY113" s="1040"/>
      <c r="DZ113" s="1041"/>
    </row>
    <row r="114" spans="1:130" s="226" customFormat="1" ht="26.25" customHeight="1">
      <c r="A114" s="1031"/>
      <c r="B114" s="1032"/>
      <c r="C114" s="1027" t="s">
        <v>439</v>
      </c>
      <c r="D114" s="1027"/>
      <c r="E114" s="1027"/>
      <c r="F114" s="1027"/>
      <c r="G114" s="1027"/>
      <c r="H114" s="1027"/>
      <c r="I114" s="1027"/>
      <c r="J114" s="1027"/>
      <c r="K114" s="1027"/>
      <c r="L114" s="1027"/>
      <c r="M114" s="1027"/>
      <c r="N114" s="1027"/>
      <c r="O114" s="1027"/>
      <c r="P114" s="1027"/>
      <c r="Q114" s="1027"/>
      <c r="R114" s="1027"/>
      <c r="S114" s="1027"/>
      <c r="T114" s="1027"/>
      <c r="U114" s="1027"/>
      <c r="V114" s="1027"/>
      <c r="W114" s="1027"/>
      <c r="X114" s="1027"/>
      <c r="Y114" s="1027"/>
      <c r="Z114" s="1028"/>
      <c r="AA114" s="1035">
        <v>17326</v>
      </c>
      <c r="AB114" s="1036"/>
      <c r="AC114" s="1036"/>
      <c r="AD114" s="1036"/>
      <c r="AE114" s="1037"/>
      <c r="AF114" s="1038">
        <v>22298</v>
      </c>
      <c r="AG114" s="1036"/>
      <c r="AH114" s="1036"/>
      <c r="AI114" s="1036"/>
      <c r="AJ114" s="1037"/>
      <c r="AK114" s="1038">
        <v>33408</v>
      </c>
      <c r="AL114" s="1036"/>
      <c r="AM114" s="1036"/>
      <c r="AN114" s="1036"/>
      <c r="AO114" s="1037"/>
      <c r="AP114" s="1039">
        <v>0.8</v>
      </c>
      <c r="AQ114" s="1040"/>
      <c r="AR114" s="1040"/>
      <c r="AS114" s="1040"/>
      <c r="AT114" s="1041"/>
      <c r="AU114" s="977"/>
      <c r="AV114" s="978"/>
      <c r="AW114" s="978"/>
      <c r="AX114" s="978"/>
      <c r="AY114" s="978"/>
      <c r="AZ114" s="1026" t="s">
        <v>440</v>
      </c>
      <c r="BA114" s="1027"/>
      <c r="BB114" s="1027"/>
      <c r="BC114" s="1027"/>
      <c r="BD114" s="1027"/>
      <c r="BE114" s="1027"/>
      <c r="BF114" s="1027"/>
      <c r="BG114" s="1027"/>
      <c r="BH114" s="1027"/>
      <c r="BI114" s="1027"/>
      <c r="BJ114" s="1027"/>
      <c r="BK114" s="1027"/>
      <c r="BL114" s="1027"/>
      <c r="BM114" s="1027"/>
      <c r="BN114" s="1027"/>
      <c r="BO114" s="1027"/>
      <c r="BP114" s="1028"/>
      <c r="BQ114" s="996">
        <v>1296271</v>
      </c>
      <c r="BR114" s="997"/>
      <c r="BS114" s="997"/>
      <c r="BT114" s="997"/>
      <c r="BU114" s="997"/>
      <c r="BV114" s="997">
        <v>1307367</v>
      </c>
      <c r="BW114" s="997"/>
      <c r="BX114" s="997"/>
      <c r="BY114" s="997"/>
      <c r="BZ114" s="997"/>
      <c r="CA114" s="997">
        <v>1270791</v>
      </c>
      <c r="CB114" s="997"/>
      <c r="CC114" s="997"/>
      <c r="CD114" s="997"/>
      <c r="CE114" s="997"/>
      <c r="CF114" s="991">
        <v>28.6</v>
      </c>
      <c r="CG114" s="992"/>
      <c r="CH114" s="992"/>
      <c r="CI114" s="992"/>
      <c r="CJ114" s="992"/>
      <c r="CK114" s="1022"/>
      <c r="CL114" s="1023"/>
      <c r="CM114" s="993" t="s">
        <v>441</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1035" t="s">
        <v>428</v>
      </c>
      <c r="DH114" s="1036"/>
      <c r="DI114" s="1036"/>
      <c r="DJ114" s="1036"/>
      <c r="DK114" s="1037"/>
      <c r="DL114" s="1038" t="s">
        <v>428</v>
      </c>
      <c r="DM114" s="1036"/>
      <c r="DN114" s="1036"/>
      <c r="DO114" s="1036"/>
      <c r="DP114" s="1037"/>
      <c r="DQ114" s="1038" t="s">
        <v>428</v>
      </c>
      <c r="DR114" s="1036"/>
      <c r="DS114" s="1036"/>
      <c r="DT114" s="1036"/>
      <c r="DU114" s="1037"/>
      <c r="DV114" s="1039" t="s">
        <v>428</v>
      </c>
      <c r="DW114" s="1040"/>
      <c r="DX114" s="1040"/>
      <c r="DY114" s="1040"/>
      <c r="DZ114" s="1041"/>
    </row>
    <row r="115" spans="1:130" s="226" customFormat="1" ht="26.25" customHeight="1">
      <c r="A115" s="1031"/>
      <c r="B115" s="1032"/>
      <c r="C115" s="1027" t="s">
        <v>442</v>
      </c>
      <c r="D115" s="1027"/>
      <c r="E115" s="1027"/>
      <c r="F115" s="1027"/>
      <c r="G115" s="1027"/>
      <c r="H115" s="1027"/>
      <c r="I115" s="1027"/>
      <c r="J115" s="1027"/>
      <c r="K115" s="1027"/>
      <c r="L115" s="1027"/>
      <c r="M115" s="1027"/>
      <c r="N115" s="1027"/>
      <c r="O115" s="1027"/>
      <c r="P115" s="1027"/>
      <c r="Q115" s="1027"/>
      <c r="R115" s="1027"/>
      <c r="S115" s="1027"/>
      <c r="T115" s="1027"/>
      <c r="U115" s="1027"/>
      <c r="V115" s="1027"/>
      <c r="W115" s="1027"/>
      <c r="X115" s="1027"/>
      <c r="Y115" s="1027"/>
      <c r="Z115" s="1028"/>
      <c r="AA115" s="1010">
        <v>29315</v>
      </c>
      <c r="AB115" s="1011"/>
      <c r="AC115" s="1011"/>
      <c r="AD115" s="1011"/>
      <c r="AE115" s="1012"/>
      <c r="AF115" s="1013">
        <v>28681</v>
      </c>
      <c r="AG115" s="1011"/>
      <c r="AH115" s="1011"/>
      <c r="AI115" s="1011"/>
      <c r="AJ115" s="1012"/>
      <c r="AK115" s="1013">
        <v>28011</v>
      </c>
      <c r="AL115" s="1011"/>
      <c r="AM115" s="1011"/>
      <c r="AN115" s="1011"/>
      <c r="AO115" s="1012"/>
      <c r="AP115" s="1014">
        <v>0.6</v>
      </c>
      <c r="AQ115" s="1015"/>
      <c r="AR115" s="1015"/>
      <c r="AS115" s="1015"/>
      <c r="AT115" s="1016"/>
      <c r="AU115" s="977"/>
      <c r="AV115" s="978"/>
      <c r="AW115" s="978"/>
      <c r="AX115" s="978"/>
      <c r="AY115" s="978"/>
      <c r="AZ115" s="1026" t="s">
        <v>443</v>
      </c>
      <c r="BA115" s="1027"/>
      <c r="BB115" s="1027"/>
      <c r="BC115" s="1027"/>
      <c r="BD115" s="1027"/>
      <c r="BE115" s="1027"/>
      <c r="BF115" s="1027"/>
      <c r="BG115" s="1027"/>
      <c r="BH115" s="1027"/>
      <c r="BI115" s="1027"/>
      <c r="BJ115" s="1027"/>
      <c r="BK115" s="1027"/>
      <c r="BL115" s="1027"/>
      <c r="BM115" s="1027"/>
      <c r="BN115" s="1027"/>
      <c r="BO115" s="1027"/>
      <c r="BP115" s="1028"/>
      <c r="BQ115" s="996" t="s">
        <v>428</v>
      </c>
      <c r="BR115" s="997"/>
      <c r="BS115" s="997"/>
      <c r="BT115" s="997"/>
      <c r="BU115" s="997"/>
      <c r="BV115" s="997" t="s">
        <v>140</v>
      </c>
      <c r="BW115" s="997"/>
      <c r="BX115" s="997"/>
      <c r="BY115" s="997"/>
      <c r="BZ115" s="997"/>
      <c r="CA115" s="997" t="s">
        <v>140</v>
      </c>
      <c r="CB115" s="997"/>
      <c r="CC115" s="997"/>
      <c r="CD115" s="997"/>
      <c r="CE115" s="997"/>
      <c r="CF115" s="991" t="s">
        <v>140</v>
      </c>
      <c r="CG115" s="992"/>
      <c r="CH115" s="992"/>
      <c r="CI115" s="992"/>
      <c r="CJ115" s="992"/>
      <c r="CK115" s="1022"/>
      <c r="CL115" s="1023"/>
      <c r="CM115" s="1026" t="s">
        <v>444</v>
      </c>
      <c r="CN115" s="1047"/>
      <c r="CO115" s="1047"/>
      <c r="CP115" s="1047"/>
      <c r="CQ115" s="1047"/>
      <c r="CR115" s="1047"/>
      <c r="CS115" s="1047"/>
      <c r="CT115" s="1047"/>
      <c r="CU115" s="1047"/>
      <c r="CV115" s="1047"/>
      <c r="CW115" s="1047"/>
      <c r="CX115" s="1047"/>
      <c r="CY115" s="1047"/>
      <c r="CZ115" s="1047"/>
      <c r="DA115" s="1047"/>
      <c r="DB115" s="1047"/>
      <c r="DC115" s="1047"/>
      <c r="DD115" s="1047"/>
      <c r="DE115" s="1047"/>
      <c r="DF115" s="1028"/>
      <c r="DG115" s="1035" t="s">
        <v>140</v>
      </c>
      <c r="DH115" s="1036"/>
      <c r="DI115" s="1036"/>
      <c r="DJ115" s="1036"/>
      <c r="DK115" s="1037"/>
      <c r="DL115" s="1038" t="s">
        <v>428</v>
      </c>
      <c r="DM115" s="1036"/>
      <c r="DN115" s="1036"/>
      <c r="DO115" s="1036"/>
      <c r="DP115" s="1037"/>
      <c r="DQ115" s="1038" t="s">
        <v>431</v>
      </c>
      <c r="DR115" s="1036"/>
      <c r="DS115" s="1036"/>
      <c r="DT115" s="1036"/>
      <c r="DU115" s="1037"/>
      <c r="DV115" s="1039" t="s">
        <v>428</v>
      </c>
      <c r="DW115" s="1040"/>
      <c r="DX115" s="1040"/>
      <c r="DY115" s="1040"/>
      <c r="DZ115" s="1041"/>
    </row>
    <row r="116" spans="1:130" s="226" customFormat="1" ht="26.25" customHeight="1">
      <c r="A116" s="1033"/>
      <c r="B116" s="1034"/>
      <c r="C116" s="1042" t="s">
        <v>445</v>
      </c>
      <c r="D116" s="1042"/>
      <c r="E116" s="1042"/>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3"/>
      <c r="AA116" s="1035" t="s">
        <v>428</v>
      </c>
      <c r="AB116" s="1036"/>
      <c r="AC116" s="1036"/>
      <c r="AD116" s="1036"/>
      <c r="AE116" s="1037"/>
      <c r="AF116" s="1038" t="s">
        <v>431</v>
      </c>
      <c r="AG116" s="1036"/>
      <c r="AH116" s="1036"/>
      <c r="AI116" s="1036"/>
      <c r="AJ116" s="1037"/>
      <c r="AK116" s="1038" t="s">
        <v>140</v>
      </c>
      <c r="AL116" s="1036"/>
      <c r="AM116" s="1036"/>
      <c r="AN116" s="1036"/>
      <c r="AO116" s="1037"/>
      <c r="AP116" s="1039" t="s">
        <v>140</v>
      </c>
      <c r="AQ116" s="1040"/>
      <c r="AR116" s="1040"/>
      <c r="AS116" s="1040"/>
      <c r="AT116" s="1041"/>
      <c r="AU116" s="977"/>
      <c r="AV116" s="978"/>
      <c r="AW116" s="978"/>
      <c r="AX116" s="978"/>
      <c r="AY116" s="978"/>
      <c r="AZ116" s="1044" t="s">
        <v>446</v>
      </c>
      <c r="BA116" s="1045"/>
      <c r="BB116" s="1045"/>
      <c r="BC116" s="1045"/>
      <c r="BD116" s="1045"/>
      <c r="BE116" s="1045"/>
      <c r="BF116" s="1045"/>
      <c r="BG116" s="1045"/>
      <c r="BH116" s="1045"/>
      <c r="BI116" s="1045"/>
      <c r="BJ116" s="1045"/>
      <c r="BK116" s="1045"/>
      <c r="BL116" s="1045"/>
      <c r="BM116" s="1045"/>
      <c r="BN116" s="1045"/>
      <c r="BO116" s="1045"/>
      <c r="BP116" s="1046"/>
      <c r="BQ116" s="996" t="s">
        <v>140</v>
      </c>
      <c r="BR116" s="997"/>
      <c r="BS116" s="997"/>
      <c r="BT116" s="997"/>
      <c r="BU116" s="997"/>
      <c r="BV116" s="997" t="s">
        <v>428</v>
      </c>
      <c r="BW116" s="997"/>
      <c r="BX116" s="997"/>
      <c r="BY116" s="997"/>
      <c r="BZ116" s="997"/>
      <c r="CA116" s="997" t="s">
        <v>140</v>
      </c>
      <c r="CB116" s="997"/>
      <c r="CC116" s="997"/>
      <c r="CD116" s="997"/>
      <c r="CE116" s="997"/>
      <c r="CF116" s="991" t="s">
        <v>431</v>
      </c>
      <c r="CG116" s="992"/>
      <c r="CH116" s="992"/>
      <c r="CI116" s="992"/>
      <c r="CJ116" s="992"/>
      <c r="CK116" s="1022"/>
      <c r="CL116" s="1023"/>
      <c r="CM116" s="993" t="s">
        <v>447</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1035" t="s">
        <v>140</v>
      </c>
      <c r="DH116" s="1036"/>
      <c r="DI116" s="1036"/>
      <c r="DJ116" s="1036"/>
      <c r="DK116" s="1037"/>
      <c r="DL116" s="1038" t="s">
        <v>431</v>
      </c>
      <c r="DM116" s="1036"/>
      <c r="DN116" s="1036"/>
      <c r="DO116" s="1036"/>
      <c r="DP116" s="1037"/>
      <c r="DQ116" s="1038" t="s">
        <v>140</v>
      </c>
      <c r="DR116" s="1036"/>
      <c r="DS116" s="1036"/>
      <c r="DT116" s="1036"/>
      <c r="DU116" s="1037"/>
      <c r="DV116" s="1039" t="s">
        <v>428</v>
      </c>
      <c r="DW116" s="1040"/>
      <c r="DX116" s="1040"/>
      <c r="DY116" s="1040"/>
      <c r="DZ116" s="1041"/>
    </row>
    <row r="117" spans="1:130" s="226" customFormat="1" ht="26.25" customHeight="1">
      <c r="A117" s="981" t="s">
        <v>182</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1052" t="s">
        <v>448</v>
      </c>
      <c r="Z117" s="963"/>
      <c r="AA117" s="1053">
        <v>733089</v>
      </c>
      <c r="AB117" s="1054"/>
      <c r="AC117" s="1054"/>
      <c r="AD117" s="1054"/>
      <c r="AE117" s="1055"/>
      <c r="AF117" s="1056">
        <v>733481</v>
      </c>
      <c r="AG117" s="1054"/>
      <c r="AH117" s="1054"/>
      <c r="AI117" s="1054"/>
      <c r="AJ117" s="1055"/>
      <c r="AK117" s="1056">
        <v>714833</v>
      </c>
      <c r="AL117" s="1054"/>
      <c r="AM117" s="1054"/>
      <c r="AN117" s="1054"/>
      <c r="AO117" s="1055"/>
      <c r="AP117" s="1057"/>
      <c r="AQ117" s="1058"/>
      <c r="AR117" s="1058"/>
      <c r="AS117" s="1058"/>
      <c r="AT117" s="1059"/>
      <c r="AU117" s="977"/>
      <c r="AV117" s="978"/>
      <c r="AW117" s="978"/>
      <c r="AX117" s="978"/>
      <c r="AY117" s="978"/>
      <c r="AZ117" s="1044" t="s">
        <v>449</v>
      </c>
      <c r="BA117" s="1045"/>
      <c r="BB117" s="1045"/>
      <c r="BC117" s="1045"/>
      <c r="BD117" s="1045"/>
      <c r="BE117" s="1045"/>
      <c r="BF117" s="1045"/>
      <c r="BG117" s="1045"/>
      <c r="BH117" s="1045"/>
      <c r="BI117" s="1045"/>
      <c r="BJ117" s="1045"/>
      <c r="BK117" s="1045"/>
      <c r="BL117" s="1045"/>
      <c r="BM117" s="1045"/>
      <c r="BN117" s="1045"/>
      <c r="BO117" s="1045"/>
      <c r="BP117" s="1046"/>
      <c r="BQ117" s="996" t="s">
        <v>140</v>
      </c>
      <c r="BR117" s="997"/>
      <c r="BS117" s="997"/>
      <c r="BT117" s="997"/>
      <c r="BU117" s="997"/>
      <c r="BV117" s="997" t="s">
        <v>431</v>
      </c>
      <c r="BW117" s="997"/>
      <c r="BX117" s="997"/>
      <c r="BY117" s="997"/>
      <c r="BZ117" s="997"/>
      <c r="CA117" s="997" t="s">
        <v>140</v>
      </c>
      <c r="CB117" s="997"/>
      <c r="CC117" s="997"/>
      <c r="CD117" s="997"/>
      <c r="CE117" s="997"/>
      <c r="CF117" s="991" t="s">
        <v>140</v>
      </c>
      <c r="CG117" s="992"/>
      <c r="CH117" s="992"/>
      <c r="CI117" s="992"/>
      <c r="CJ117" s="992"/>
      <c r="CK117" s="1022"/>
      <c r="CL117" s="1023"/>
      <c r="CM117" s="993" t="s">
        <v>450</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1035" t="s">
        <v>428</v>
      </c>
      <c r="DH117" s="1036"/>
      <c r="DI117" s="1036"/>
      <c r="DJ117" s="1036"/>
      <c r="DK117" s="1037"/>
      <c r="DL117" s="1038" t="s">
        <v>140</v>
      </c>
      <c r="DM117" s="1036"/>
      <c r="DN117" s="1036"/>
      <c r="DO117" s="1036"/>
      <c r="DP117" s="1037"/>
      <c r="DQ117" s="1038" t="s">
        <v>428</v>
      </c>
      <c r="DR117" s="1036"/>
      <c r="DS117" s="1036"/>
      <c r="DT117" s="1036"/>
      <c r="DU117" s="1037"/>
      <c r="DV117" s="1039" t="s">
        <v>140</v>
      </c>
      <c r="DW117" s="1040"/>
      <c r="DX117" s="1040"/>
      <c r="DY117" s="1040"/>
      <c r="DZ117" s="1041"/>
    </row>
    <row r="118" spans="1:130" s="226" customFormat="1" ht="26.25" customHeight="1">
      <c r="A118" s="981" t="s">
        <v>422</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1" t="s">
        <v>420</v>
      </c>
      <c r="AB118" s="962"/>
      <c r="AC118" s="962"/>
      <c r="AD118" s="962"/>
      <c r="AE118" s="963"/>
      <c r="AF118" s="961" t="s">
        <v>303</v>
      </c>
      <c r="AG118" s="962"/>
      <c r="AH118" s="962"/>
      <c r="AI118" s="962"/>
      <c r="AJ118" s="963"/>
      <c r="AK118" s="961" t="s">
        <v>302</v>
      </c>
      <c r="AL118" s="962"/>
      <c r="AM118" s="962"/>
      <c r="AN118" s="962"/>
      <c r="AO118" s="963"/>
      <c r="AP118" s="1048" t="s">
        <v>421</v>
      </c>
      <c r="AQ118" s="1049"/>
      <c r="AR118" s="1049"/>
      <c r="AS118" s="1049"/>
      <c r="AT118" s="1050"/>
      <c r="AU118" s="977"/>
      <c r="AV118" s="978"/>
      <c r="AW118" s="978"/>
      <c r="AX118" s="978"/>
      <c r="AY118" s="978"/>
      <c r="AZ118" s="1051" t="s">
        <v>451</v>
      </c>
      <c r="BA118" s="1042"/>
      <c r="BB118" s="1042"/>
      <c r="BC118" s="1042"/>
      <c r="BD118" s="1042"/>
      <c r="BE118" s="1042"/>
      <c r="BF118" s="1042"/>
      <c r="BG118" s="1042"/>
      <c r="BH118" s="1042"/>
      <c r="BI118" s="1042"/>
      <c r="BJ118" s="1042"/>
      <c r="BK118" s="1042"/>
      <c r="BL118" s="1042"/>
      <c r="BM118" s="1042"/>
      <c r="BN118" s="1042"/>
      <c r="BO118" s="1042"/>
      <c r="BP118" s="1043"/>
      <c r="BQ118" s="1074" t="s">
        <v>431</v>
      </c>
      <c r="BR118" s="1075"/>
      <c r="BS118" s="1075"/>
      <c r="BT118" s="1075"/>
      <c r="BU118" s="1075"/>
      <c r="BV118" s="1075" t="s">
        <v>140</v>
      </c>
      <c r="BW118" s="1075"/>
      <c r="BX118" s="1075"/>
      <c r="BY118" s="1075"/>
      <c r="BZ118" s="1075"/>
      <c r="CA118" s="1075" t="s">
        <v>431</v>
      </c>
      <c r="CB118" s="1075"/>
      <c r="CC118" s="1075"/>
      <c r="CD118" s="1075"/>
      <c r="CE118" s="1075"/>
      <c r="CF118" s="991" t="s">
        <v>140</v>
      </c>
      <c r="CG118" s="992"/>
      <c r="CH118" s="992"/>
      <c r="CI118" s="992"/>
      <c r="CJ118" s="992"/>
      <c r="CK118" s="1022"/>
      <c r="CL118" s="1023"/>
      <c r="CM118" s="993" t="s">
        <v>452</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1035" t="s">
        <v>431</v>
      </c>
      <c r="DH118" s="1036"/>
      <c r="DI118" s="1036"/>
      <c r="DJ118" s="1036"/>
      <c r="DK118" s="1037"/>
      <c r="DL118" s="1038" t="s">
        <v>431</v>
      </c>
      <c r="DM118" s="1036"/>
      <c r="DN118" s="1036"/>
      <c r="DO118" s="1036"/>
      <c r="DP118" s="1037"/>
      <c r="DQ118" s="1038" t="s">
        <v>431</v>
      </c>
      <c r="DR118" s="1036"/>
      <c r="DS118" s="1036"/>
      <c r="DT118" s="1036"/>
      <c r="DU118" s="1037"/>
      <c r="DV118" s="1039" t="s">
        <v>140</v>
      </c>
      <c r="DW118" s="1040"/>
      <c r="DX118" s="1040"/>
      <c r="DY118" s="1040"/>
      <c r="DZ118" s="1041"/>
    </row>
    <row r="119" spans="1:130" s="226" customFormat="1" ht="26.25" customHeight="1">
      <c r="A119" s="1135" t="s">
        <v>425</v>
      </c>
      <c r="B119" s="1021"/>
      <c r="C119" s="1000" t="s">
        <v>426</v>
      </c>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2"/>
      <c r="AA119" s="968" t="s">
        <v>431</v>
      </c>
      <c r="AB119" s="969"/>
      <c r="AC119" s="969"/>
      <c r="AD119" s="969"/>
      <c r="AE119" s="970"/>
      <c r="AF119" s="971" t="s">
        <v>140</v>
      </c>
      <c r="AG119" s="969"/>
      <c r="AH119" s="969"/>
      <c r="AI119" s="969"/>
      <c r="AJ119" s="970"/>
      <c r="AK119" s="971" t="s">
        <v>431</v>
      </c>
      <c r="AL119" s="969"/>
      <c r="AM119" s="969"/>
      <c r="AN119" s="969"/>
      <c r="AO119" s="970"/>
      <c r="AP119" s="972" t="s">
        <v>428</v>
      </c>
      <c r="AQ119" s="973"/>
      <c r="AR119" s="973"/>
      <c r="AS119" s="973"/>
      <c r="AT119" s="974"/>
      <c r="AU119" s="979"/>
      <c r="AV119" s="980"/>
      <c r="AW119" s="980"/>
      <c r="AX119" s="980"/>
      <c r="AY119" s="980"/>
      <c r="AZ119" s="257" t="s">
        <v>182</v>
      </c>
      <c r="BA119" s="257"/>
      <c r="BB119" s="257"/>
      <c r="BC119" s="257"/>
      <c r="BD119" s="257"/>
      <c r="BE119" s="257"/>
      <c r="BF119" s="257"/>
      <c r="BG119" s="257"/>
      <c r="BH119" s="257"/>
      <c r="BI119" s="257"/>
      <c r="BJ119" s="257"/>
      <c r="BK119" s="257"/>
      <c r="BL119" s="257"/>
      <c r="BM119" s="257"/>
      <c r="BN119" s="257"/>
      <c r="BO119" s="1052" t="s">
        <v>453</v>
      </c>
      <c r="BP119" s="1083"/>
      <c r="BQ119" s="1074">
        <v>7416368</v>
      </c>
      <c r="BR119" s="1075"/>
      <c r="BS119" s="1075"/>
      <c r="BT119" s="1075"/>
      <c r="BU119" s="1075"/>
      <c r="BV119" s="1075">
        <v>7161076</v>
      </c>
      <c r="BW119" s="1075"/>
      <c r="BX119" s="1075"/>
      <c r="BY119" s="1075"/>
      <c r="BZ119" s="1075"/>
      <c r="CA119" s="1075">
        <v>6834484</v>
      </c>
      <c r="CB119" s="1075"/>
      <c r="CC119" s="1075"/>
      <c r="CD119" s="1075"/>
      <c r="CE119" s="1075"/>
      <c r="CF119" s="1076"/>
      <c r="CG119" s="1077"/>
      <c r="CH119" s="1077"/>
      <c r="CI119" s="1077"/>
      <c r="CJ119" s="1078"/>
      <c r="CK119" s="1024"/>
      <c r="CL119" s="1025"/>
      <c r="CM119" s="1079" t="s">
        <v>454</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v>147064</v>
      </c>
      <c r="DH119" s="1061"/>
      <c r="DI119" s="1061"/>
      <c r="DJ119" s="1061"/>
      <c r="DK119" s="1062"/>
      <c r="DL119" s="1060">
        <v>125575</v>
      </c>
      <c r="DM119" s="1061"/>
      <c r="DN119" s="1061"/>
      <c r="DO119" s="1061"/>
      <c r="DP119" s="1062"/>
      <c r="DQ119" s="1060">
        <v>106657</v>
      </c>
      <c r="DR119" s="1061"/>
      <c r="DS119" s="1061"/>
      <c r="DT119" s="1061"/>
      <c r="DU119" s="1062"/>
      <c r="DV119" s="1063">
        <v>2.4</v>
      </c>
      <c r="DW119" s="1064"/>
      <c r="DX119" s="1064"/>
      <c r="DY119" s="1064"/>
      <c r="DZ119" s="1065"/>
    </row>
    <row r="120" spans="1:130" s="226" customFormat="1" ht="26.25" customHeight="1">
      <c r="A120" s="1136"/>
      <c r="B120" s="1023"/>
      <c r="C120" s="993" t="s">
        <v>430</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1035">
        <v>24771</v>
      </c>
      <c r="AB120" s="1036"/>
      <c r="AC120" s="1036"/>
      <c r="AD120" s="1036"/>
      <c r="AE120" s="1037"/>
      <c r="AF120" s="1038">
        <v>24587</v>
      </c>
      <c r="AG120" s="1036"/>
      <c r="AH120" s="1036"/>
      <c r="AI120" s="1036"/>
      <c r="AJ120" s="1037"/>
      <c r="AK120" s="1038">
        <v>24364</v>
      </c>
      <c r="AL120" s="1036"/>
      <c r="AM120" s="1036"/>
      <c r="AN120" s="1036"/>
      <c r="AO120" s="1037"/>
      <c r="AP120" s="1039">
        <v>0.5</v>
      </c>
      <c r="AQ120" s="1040"/>
      <c r="AR120" s="1040"/>
      <c r="AS120" s="1040"/>
      <c r="AT120" s="1041"/>
      <c r="AU120" s="1066" t="s">
        <v>455</v>
      </c>
      <c r="AV120" s="1067"/>
      <c r="AW120" s="1067"/>
      <c r="AX120" s="1067"/>
      <c r="AY120" s="1068"/>
      <c r="AZ120" s="1017" t="s">
        <v>456</v>
      </c>
      <c r="BA120" s="966"/>
      <c r="BB120" s="966"/>
      <c r="BC120" s="966"/>
      <c r="BD120" s="966"/>
      <c r="BE120" s="966"/>
      <c r="BF120" s="966"/>
      <c r="BG120" s="966"/>
      <c r="BH120" s="966"/>
      <c r="BI120" s="966"/>
      <c r="BJ120" s="966"/>
      <c r="BK120" s="966"/>
      <c r="BL120" s="966"/>
      <c r="BM120" s="966"/>
      <c r="BN120" s="966"/>
      <c r="BO120" s="966"/>
      <c r="BP120" s="967"/>
      <c r="BQ120" s="1003">
        <v>2587882</v>
      </c>
      <c r="BR120" s="1004"/>
      <c r="BS120" s="1004"/>
      <c r="BT120" s="1004"/>
      <c r="BU120" s="1004"/>
      <c r="BV120" s="1004">
        <v>2625402</v>
      </c>
      <c r="BW120" s="1004"/>
      <c r="BX120" s="1004"/>
      <c r="BY120" s="1004"/>
      <c r="BZ120" s="1004"/>
      <c r="CA120" s="1004">
        <v>2497850</v>
      </c>
      <c r="CB120" s="1004"/>
      <c r="CC120" s="1004"/>
      <c r="CD120" s="1004"/>
      <c r="CE120" s="1004"/>
      <c r="CF120" s="1018">
        <v>56.1</v>
      </c>
      <c r="CG120" s="1019"/>
      <c r="CH120" s="1019"/>
      <c r="CI120" s="1019"/>
      <c r="CJ120" s="1019"/>
      <c r="CK120" s="1084" t="s">
        <v>457</v>
      </c>
      <c r="CL120" s="1085"/>
      <c r="CM120" s="1085"/>
      <c r="CN120" s="1085"/>
      <c r="CO120" s="1086"/>
      <c r="CP120" s="1092" t="s">
        <v>403</v>
      </c>
      <c r="CQ120" s="1093"/>
      <c r="CR120" s="1093"/>
      <c r="CS120" s="1093"/>
      <c r="CT120" s="1093"/>
      <c r="CU120" s="1093"/>
      <c r="CV120" s="1093"/>
      <c r="CW120" s="1093"/>
      <c r="CX120" s="1093"/>
      <c r="CY120" s="1093"/>
      <c r="CZ120" s="1093"/>
      <c r="DA120" s="1093"/>
      <c r="DB120" s="1093"/>
      <c r="DC120" s="1093"/>
      <c r="DD120" s="1093"/>
      <c r="DE120" s="1093"/>
      <c r="DF120" s="1094"/>
      <c r="DG120" s="1003">
        <v>1517464</v>
      </c>
      <c r="DH120" s="1004"/>
      <c r="DI120" s="1004"/>
      <c r="DJ120" s="1004"/>
      <c r="DK120" s="1004"/>
      <c r="DL120" s="1004">
        <v>1540209</v>
      </c>
      <c r="DM120" s="1004"/>
      <c r="DN120" s="1004"/>
      <c r="DO120" s="1004"/>
      <c r="DP120" s="1004"/>
      <c r="DQ120" s="1004">
        <v>1554407</v>
      </c>
      <c r="DR120" s="1004"/>
      <c r="DS120" s="1004"/>
      <c r="DT120" s="1004"/>
      <c r="DU120" s="1004"/>
      <c r="DV120" s="1005">
        <v>34.9</v>
      </c>
      <c r="DW120" s="1005"/>
      <c r="DX120" s="1005"/>
      <c r="DY120" s="1005"/>
      <c r="DZ120" s="1006"/>
    </row>
    <row r="121" spans="1:130" s="226" customFormat="1" ht="26.25" customHeight="1">
      <c r="A121" s="1136"/>
      <c r="B121" s="1023"/>
      <c r="C121" s="1044" t="s">
        <v>458</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35" t="s">
        <v>431</v>
      </c>
      <c r="AB121" s="1036"/>
      <c r="AC121" s="1036"/>
      <c r="AD121" s="1036"/>
      <c r="AE121" s="1037"/>
      <c r="AF121" s="1038" t="s">
        <v>140</v>
      </c>
      <c r="AG121" s="1036"/>
      <c r="AH121" s="1036"/>
      <c r="AI121" s="1036"/>
      <c r="AJ121" s="1037"/>
      <c r="AK121" s="1038" t="s">
        <v>140</v>
      </c>
      <c r="AL121" s="1036"/>
      <c r="AM121" s="1036"/>
      <c r="AN121" s="1036"/>
      <c r="AO121" s="1037"/>
      <c r="AP121" s="1039" t="s">
        <v>140</v>
      </c>
      <c r="AQ121" s="1040"/>
      <c r="AR121" s="1040"/>
      <c r="AS121" s="1040"/>
      <c r="AT121" s="1041"/>
      <c r="AU121" s="1069"/>
      <c r="AV121" s="1070"/>
      <c r="AW121" s="1070"/>
      <c r="AX121" s="1070"/>
      <c r="AY121" s="1071"/>
      <c r="AZ121" s="1026" t="s">
        <v>459</v>
      </c>
      <c r="BA121" s="1027"/>
      <c r="BB121" s="1027"/>
      <c r="BC121" s="1027"/>
      <c r="BD121" s="1027"/>
      <c r="BE121" s="1027"/>
      <c r="BF121" s="1027"/>
      <c r="BG121" s="1027"/>
      <c r="BH121" s="1027"/>
      <c r="BI121" s="1027"/>
      <c r="BJ121" s="1027"/>
      <c r="BK121" s="1027"/>
      <c r="BL121" s="1027"/>
      <c r="BM121" s="1027"/>
      <c r="BN121" s="1027"/>
      <c r="BO121" s="1027"/>
      <c r="BP121" s="1028"/>
      <c r="BQ121" s="996">
        <v>1650938</v>
      </c>
      <c r="BR121" s="997"/>
      <c r="BS121" s="997"/>
      <c r="BT121" s="997"/>
      <c r="BU121" s="997"/>
      <c r="BV121" s="997">
        <v>1658506</v>
      </c>
      <c r="BW121" s="997"/>
      <c r="BX121" s="997"/>
      <c r="BY121" s="997"/>
      <c r="BZ121" s="997"/>
      <c r="CA121" s="997">
        <v>1635856</v>
      </c>
      <c r="CB121" s="997"/>
      <c r="CC121" s="997"/>
      <c r="CD121" s="997"/>
      <c r="CE121" s="997"/>
      <c r="CF121" s="991">
        <v>36.799999999999997</v>
      </c>
      <c r="CG121" s="992"/>
      <c r="CH121" s="992"/>
      <c r="CI121" s="992"/>
      <c r="CJ121" s="992"/>
      <c r="CK121" s="1087"/>
      <c r="CL121" s="1088"/>
      <c r="CM121" s="1088"/>
      <c r="CN121" s="1088"/>
      <c r="CO121" s="1089"/>
      <c r="CP121" s="1097" t="s">
        <v>460</v>
      </c>
      <c r="CQ121" s="1098"/>
      <c r="CR121" s="1098"/>
      <c r="CS121" s="1098"/>
      <c r="CT121" s="1098"/>
      <c r="CU121" s="1098"/>
      <c r="CV121" s="1098"/>
      <c r="CW121" s="1098"/>
      <c r="CX121" s="1098"/>
      <c r="CY121" s="1098"/>
      <c r="CZ121" s="1098"/>
      <c r="DA121" s="1098"/>
      <c r="DB121" s="1098"/>
      <c r="DC121" s="1098"/>
      <c r="DD121" s="1098"/>
      <c r="DE121" s="1098"/>
      <c r="DF121" s="1099"/>
      <c r="DG121" s="996">
        <v>1080984</v>
      </c>
      <c r="DH121" s="997"/>
      <c r="DI121" s="997"/>
      <c r="DJ121" s="997"/>
      <c r="DK121" s="997"/>
      <c r="DL121" s="997">
        <v>1014796</v>
      </c>
      <c r="DM121" s="997"/>
      <c r="DN121" s="997"/>
      <c r="DO121" s="997"/>
      <c r="DP121" s="997"/>
      <c r="DQ121" s="997">
        <v>951089</v>
      </c>
      <c r="DR121" s="997"/>
      <c r="DS121" s="997"/>
      <c r="DT121" s="997"/>
      <c r="DU121" s="997"/>
      <c r="DV121" s="998">
        <v>21.4</v>
      </c>
      <c r="DW121" s="998"/>
      <c r="DX121" s="998"/>
      <c r="DY121" s="998"/>
      <c r="DZ121" s="999"/>
    </row>
    <row r="122" spans="1:130" s="226" customFormat="1" ht="26.25" customHeight="1">
      <c r="A122" s="1136"/>
      <c r="B122" s="1023"/>
      <c r="C122" s="993" t="s">
        <v>441</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1035" t="s">
        <v>431</v>
      </c>
      <c r="AB122" s="1036"/>
      <c r="AC122" s="1036"/>
      <c r="AD122" s="1036"/>
      <c r="AE122" s="1037"/>
      <c r="AF122" s="1038" t="s">
        <v>140</v>
      </c>
      <c r="AG122" s="1036"/>
      <c r="AH122" s="1036"/>
      <c r="AI122" s="1036"/>
      <c r="AJ122" s="1037"/>
      <c r="AK122" s="1038" t="s">
        <v>140</v>
      </c>
      <c r="AL122" s="1036"/>
      <c r="AM122" s="1036"/>
      <c r="AN122" s="1036"/>
      <c r="AO122" s="1037"/>
      <c r="AP122" s="1039" t="s">
        <v>140</v>
      </c>
      <c r="AQ122" s="1040"/>
      <c r="AR122" s="1040"/>
      <c r="AS122" s="1040"/>
      <c r="AT122" s="1041"/>
      <c r="AU122" s="1069"/>
      <c r="AV122" s="1070"/>
      <c r="AW122" s="1070"/>
      <c r="AX122" s="1070"/>
      <c r="AY122" s="1071"/>
      <c r="AZ122" s="1051" t="s">
        <v>461</v>
      </c>
      <c r="BA122" s="1042"/>
      <c r="BB122" s="1042"/>
      <c r="BC122" s="1042"/>
      <c r="BD122" s="1042"/>
      <c r="BE122" s="1042"/>
      <c r="BF122" s="1042"/>
      <c r="BG122" s="1042"/>
      <c r="BH122" s="1042"/>
      <c r="BI122" s="1042"/>
      <c r="BJ122" s="1042"/>
      <c r="BK122" s="1042"/>
      <c r="BL122" s="1042"/>
      <c r="BM122" s="1042"/>
      <c r="BN122" s="1042"/>
      <c r="BO122" s="1042"/>
      <c r="BP122" s="1043"/>
      <c r="BQ122" s="1074">
        <v>5576688</v>
      </c>
      <c r="BR122" s="1075"/>
      <c r="BS122" s="1075"/>
      <c r="BT122" s="1075"/>
      <c r="BU122" s="1075"/>
      <c r="BV122" s="1075">
        <v>5201052</v>
      </c>
      <c r="BW122" s="1075"/>
      <c r="BX122" s="1075"/>
      <c r="BY122" s="1075"/>
      <c r="BZ122" s="1075"/>
      <c r="CA122" s="1075">
        <v>4828623</v>
      </c>
      <c r="CB122" s="1075"/>
      <c r="CC122" s="1075"/>
      <c r="CD122" s="1075"/>
      <c r="CE122" s="1075"/>
      <c r="CF122" s="1095">
        <v>108.5</v>
      </c>
      <c r="CG122" s="1096"/>
      <c r="CH122" s="1096"/>
      <c r="CI122" s="1096"/>
      <c r="CJ122" s="1096"/>
      <c r="CK122" s="1087"/>
      <c r="CL122" s="1088"/>
      <c r="CM122" s="1088"/>
      <c r="CN122" s="1088"/>
      <c r="CO122" s="1089"/>
      <c r="CP122" s="1097" t="s">
        <v>462</v>
      </c>
      <c r="CQ122" s="1098"/>
      <c r="CR122" s="1098"/>
      <c r="CS122" s="1098"/>
      <c r="CT122" s="1098"/>
      <c r="CU122" s="1098"/>
      <c r="CV122" s="1098"/>
      <c r="CW122" s="1098"/>
      <c r="CX122" s="1098"/>
      <c r="CY122" s="1098"/>
      <c r="CZ122" s="1098"/>
      <c r="DA122" s="1098"/>
      <c r="DB122" s="1098"/>
      <c r="DC122" s="1098"/>
      <c r="DD122" s="1098"/>
      <c r="DE122" s="1098"/>
      <c r="DF122" s="1099"/>
      <c r="DG122" s="996" t="s">
        <v>428</v>
      </c>
      <c r="DH122" s="997"/>
      <c r="DI122" s="997"/>
      <c r="DJ122" s="997"/>
      <c r="DK122" s="997"/>
      <c r="DL122" s="997" t="s">
        <v>428</v>
      </c>
      <c r="DM122" s="997"/>
      <c r="DN122" s="997"/>
      <c r="DO122" s="997"/>
      <c r="DP122" s="997"/>
      <c r="DQ122" s="997">
        <v>208063</v>
      </c>
      <c r="DR122" s="997"/>
      <c r="DS122" s="997"/>
      <c r="DT122" s="997"/>
      <c r="DU122" s="997"/>
      <c r="DV122" s="998">
        <v>4.7</v>
      </c>
      <c r="DW122" s="998"/>
      <c r="DX122" s="998"/>
      <c r="DY122" s="998"/>
      <c r="DZ122" s="999"/>
    </row>
    <row r="123" spans="1:130" s="226" customFormat="1" ht="26.25" customHeight="1">
      <c r="A123" s="1136"/>
      <c r="B123" s="1023"/>
      <c r="C123" s="993" t="s">
        <v>447</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1035" t="s">
        <v>140</v>
      </c>
      <c r="AB123" s="1036"/>
      <c r="AC123" s="1036"/>
      <c r="AD123" s="1036"/>
      <c r="AE123" s="1037"/>
      <c r="AF123" s="1038" t="s">
        <v>140</v>
      </c>
      <c r="AG123" s="1036"/>
      <c r="AH123" s="1036"/>
      <c r="AI123" s="1036"/>
      <c r="AJ123" s="1037"/>
      <c r="AK123" s="1038" t="s">
        <v>140</v>
      </c>
      <c r="AL123" s="1036"/>
      <c r="AM123" s="1036"/>
      <c r="AN123" s="1036"/>
      <c r="AO123" s="1037"/>
      <c r="AP123" s="1039" t="s">
        <v>140</v>
      </c>
      <c r="AQ123" s="1040"/>
      <c r="AR123" s="1040"/>
      <c r="AS123" s="1040"/>
      <c r="AT123" s="1041"/>
      <c r="AU123" s="1072"/>
      <c r="AV123" s="1073"/>
      <c r="AW123" s="1073"/>
      <c r="AX123" s="1073"/>
      <c r="AY123" s="1073"/>
      <c r="AZ123" s="257" t="s">
        <v>182</v>
      </c>
      <c r="BA123" s="257"/>
      <c r="BB123" s="257"/>
      <c r="BC123" s="257"/>
      <c r="BD123" s="257"/>
      <c r="BE123" s="257"/>
      <c r="BF123" s="257"/>
      <c r="BG123" s="257"/>
      <c r="BH123" s="257"/>
      <c r="BI123" s="257"/>
      <c r="BJ123" s="257"/>
      <c r="BK123" s="257"/>
      <c r="BL123" s="257"/>
      <c r="BM123" s="257"/>
      <c r="BN123" s="257"/>
      <c r="BO123" s="1052" t="s">
        <v>463</v>
      </c>
      <c r="BP123" s="1083"/>
      <c r="BQ123" s="1142">
        <v>9815508</v>
      </c>
      <c r="BR123" s="1143"/>
      <c r="BS123" s="1143"/>
      <c r="BT123" s="1143"/>
      <c r="BU123" s="1143"/>
      <c r="BV123" s="1143">
        <v>9484960</v>
      </c>
      <c r="BW123" s="1143"/>
      <c r="BX123" s="1143"/>
      <c r="BY123" s="1143"/>
      <c r="BZ123" s="1143"/>
      <c r="CA123" s="1143">
        <v>8962329</v>
      </c>
      <c r="CB123" s="1143"/>
      <c r="CC123" s="1143"/>
      <c r="CD123" s="1143"/>
      <c r="CE123" s="1143"/>
      <c r="CF123" s="1076"/>
      <c r="CG123" s="1077"/>
      <c r="CH123" s="1077"/>
      <c r="CI123" s="1077"/>
      <c r="CJ123" s="1078"/>
      <c r="CK123" s="1087"/>
      <c r="CL123" s="1088"/>
      <c r="CM123" s="1088"/>
      <c r="CN123" s="1088"/>
      <c r="CO123" s="1089"/>
      <c r="CP123" s="1097"/>
      <c r="CQ123" s="1098"/>
      <c r="CR123" s="1098"/>
      <c r="CS123" s="1098"/>
      <c r="CT123" s="1098"/>
      <c r="CU123" s="1098"/>
      <c r="CV123" s="1098"/>
      <c r="CW123" s="1098"/>
      <c r="CX123" s="1098"/>
      <c r="CY123" s="1098"/>
      <c r="CZ123" s="1098"/>
      <c r="DA123" s="1098"/>
      <c r="DB123" s="1098"/>
      <c r="DC123" s="1098"/>
      <c r="DD123" s="1098"/>
      <c r="DE123" s="1098"/>
      <c r="DF123" s="1099"/>
      <c r="DG123" s="1035"/>
      <c r="DH123" s="1036"/>
      <c r="DI123" s="1036"/>
      <c r="DJ123" s="1036"/>
      <c r="DK123" s="1037"/>
      <c r="DL123" s="1038"/>
      <c r="DM123" s="1036"/>
      <c r="DN123" s="1036"/>
      <c r="DO123" s="1036"/>
      <c r="DP123" s="1037"/>
      <c r="DQ123" s="1038"/>
      <c r="DR123" s="1036"/>
      <c r="DS123" s="1036"/>
      <c r="DT123" s="1036"/>
      <c r="DU123" s="1037"/>
      <c r="DV123" s="1039"/>
      <c r="DW123" s="1040"/>
      <c r="DX123" s="1040"/>
      <c r="DY123" s="1040"/>
      <c r="DZ123" s="1041"/>
    </row>
    <row r="124" spans="1:130" s="226" customFormat="1" ht="26.25" customHeight="1" thickBot="1">
      <c r="A124" s="1136"/>
      <c r="B124" s="1023"/>
      <c r="C124" s="993" t="s">
        <v>450</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1035" t="s">
        <v>140</v>
      </c>
      <c r="AB124" s="1036"/>
      <c r="AC124" s="1036"/>
      <c r="AD124" s="1036"/>
      <c r="AE124" s="1037"/>
      <c r="AF124" s="1038" t="s">
        <v>140</v>
      </c>
      <c r="AG124" s="1036"/>
      <c r="AH124" s="1036"/>
      <c r="AI124" s="1036"/>
      <c r="AJ124" s="1037"/>
      <c r="AK124" s="1038" t="s">
        <v>140</v>
      </c>
      <c r="AL124" s="1036"/>
      <c r="AM124" s="1036"/>
      <c r="AN124" s="1036"/>
      <c r="AO124" s="1037"/>
      <c r="AP124" s="1039" t="s">
        <v>140</v>
      </c>
      <c r="AQ124" s="1040"/>
      <c r="AR124" s="1040"/>
      <c r="AS124" s="1040"/>
      <c r="AT124" s="1041"/>
      <c r="AU124" s="1138" t="s">
        <v>464</v>
      </c>
      <c r="AV124" s="1139"/>
      <c r="AW124" s="1139"/>
      <c r="AX124" s="1139"/>
      <c r="AY124" s="1139"/>
      <c r="AZ124" s="1139"/>
      <c r="BA124" s="1139"/>
      <c r="BB124" s="1139"/>
      <c r="BC124" s="1139"/>
      <c r="BD124" s="1139"/>
      <c r="BE124" s="1139"/>
      <c r="BF124" s="1139"/>
      <c r="BG124" s="1139"/>
      <c r="BH124" s="1139"/>
      <c r="BI124" s="1139"/>
      <c r="BJ124" s="1139"/>
      <c r="BK124" s="1139"/>
      <c r="BL124" s="1139"/>
      <c r="BM124" s="1139"/>
      <c r="BN124" s="1139"/>
      <c r="BO124" s="1139"/>
      <c r="BP124" s="1140"/>
      <c r="BQ124" s="1141" t="s">
        <v>140</v>
      </c>
      <c r="BR124" s="1105"/>
      <c r="BS124" s="1105"/>
      <c r="BT124" s="1105"/>
      <c r="BU124" s="1105"/>
      <c r="BV124" s="1105" t="s">
        <v>140</v>
      </c>
      <c r="BW124" s="1105"/>
      <c r="BX124" s="1105"/>
      <c r="BY124" s="1105"/>
      <c r="BZ124" s="1105"/>
      <c r="CA124" s="1105" t="s">
        <v>140</v>
      </c>
      <c r="CB124" s="1105"/>
      <c r="CC124" s="1105"/>
      <c r="CD124" s="1105"/>
      <c r="CE124" s="1105"/>
      <c r="CF124" s="1106"/>
      <c r="CG124" s="1107"/>
      <c r="CH124" s="1107"/>
      <c r="CI124" s="1107"/>
      <c r="CJ124" s="1108"/>
      <c r="CK124" s="1090"/>
      <c r="CL124" s="1090"/>
      <c r="CM124" s="1090"/>
      <c r="CN124" s="1090"/>
      <c r="CO124" s="1091"/>
      <c r="CP124" s="1097" t="s">
        <v>465</v>
      </c>
      <c r="CQ124" s="1098"/>
      <c r="CR124" s="1098"/>
      <c r="CS124" s="1098"/>
      <c r="CT124" s="1098"/>
      <c r="CU124" s="1098"/>
      <c r="CV124" s="1098"/>
      <c r="CW124" s="1098"/>
      <c r="CX124" s="1098"/>
      <c r="CY124" s="1098"/>
      <c r="CZ124" s="1098"/>
      <c r="DA124" s="1098"/>
      <c r="DB124" s="1098"/>
      <c r="DC124" s="1098"/>
      <c r="DD124" s="1098"/>
      <c r="DE124" s="1098"/>
      <c r="DF124" s="1099"/>
      <c r="DG124" s="1082" t="s">
        <v>140</v>
      </c>
      <c r="DH124" s="1061"/>
      <c r="DI124" s="1061"/>
      <c r="DJ124" s="1061"/>
      <c r="DK124" s="1062"/>
      <c r="DL124" s="1060" t="s">
        <v>140</v>
      </c>
      <c r="DM124" s="1061"/>
      <c r="DN124" s="1061"/>
      <c r="DO124" s="1061"/>
      <c r="DP124" s="1062"/>
      <c r="DQ124" s="1060" t="s">
        <v>466</v>
      </c>
      <c r="DR124" s="1061"/>
      <c r="DS124" s="1061"/>
      <c r="DT124" s="1061"/>
      <c r="DU124" s="1062"/>
      <c r="DV124" s="1063" t="s">
        <v>140</v>
      </c>
      <c r="DW124" s="1064"/>
      <c r="DX124" s="1064"/>
      <c r="DY124" s="1064"/>
      <c r="DZ124" s="1065"/>
    </row>
    <row r="125" spans="1:130" s="226" customFormat="1" ht="26.25" customHeight="1">
      <c r="A125" s="1136"/>
      <c r="B125" s="1023"/>
      <c r="C125" s="993" t="s">
        <v>452</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1035" t="s">
        <v>140</v>
      </c>
      <c r="AB125" s="1036"/>
      <c r="AC125" s="1036"/>
      <c r="AD125" s="1036"/>
      <c r="AE125" s="1037"/>
      <c r="AF125" s="1038" t="s">
        <v>140</v>
      </c>
      <c r="AG125" s="1036"/>
      <c r="AH125" s="1036"/>
      <c r="AI125" s="1036"/>
      <c r="AJ125" s="1037"/>
      <c r="AK125" s="1038" t="s">
        <v>466</v>
      </c>
      <c r="AL125" s="1036"/>
      <c r="AM125" s="1036"/>
      <c r="AN125" s="1036"/>
      <c r="AO125" s="1037"/>
      <c r="AP125" s="1039" t="s">
        <v>466</v>
      </c>
      <c r="AQ125" s="1040"/>
      <c r="AR125" s="1040"/>
      <c r="AS125" s="1040"/>
      <c r="AT125" s="104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0" t="s">
        <v>467</v>
      </c>
      <c r="CL125" s="1085"/>
      <c r="CM125" s="1085"/>
      <c r="CN125" s="1085"/>
      <c r="CO125" s="1086"/>
      <c r="CP125" s="1017" t="s">
        <v>468</v>
      </c>
      <c r="CQ125" s="966"/>
      <c r="CR125" s="966"/>
      <c r="CS125" s="966"/>
      <c r="CT125" s="966"/>
      <c r="CU125" s="966"/>
      <c r="CV125" s="966"/>
      <c r="CW125" s="966"/>
      <c r="CX125" s="966"/>
      <c r="CY125" s="966"/>
      <c r="CZ125" s="966"/>
      <c r="DA125" s="966"/>
      <c r="DB125" s="966"/>
      <c r="DC125" s="966"/>
      <c r="DD125" s="966"/>
      <c r="DE125" s="966"/>
      <c r="DF125" s="967"/>
      <c r="DG125" s="1003" t="s">
        <v>466</v>
      </c>
      <c r="DH125" s="1004"/>
      <c r="DI125" s="1004"/>
      <c r="DJ125" s="1004"/>
      <c r="DK125" s="1004"/>
      <c r="DL125" s="1004" t="s">
        <v>140</v>
      </c>
      <c r="DM125" s="1004"/>
      <c r="DN125" s="1004"/>
      <c r="DO125" s="1004"/>
      <c r="DP125" s="1004"/>
      <c r="DQ125" s="1004" t="s">
        <v>140</v>
      </c>
      <c r="DR125" s="1004"/>
      <c r="DS125" s="1004"/>
      <c r="DT125" s="1004"/>
      <c r="DU125" s="1004"/>
      <c r="DV125" s="1005" t="s">
        <v>466</v>
      </c>
      <c r="DW125" s="1005"/>
      <c r="DX125" s="1005"/>
      <c r="DY125" s="1005"/>
      <c r="DZ125" s="1006"/>
    </row>
    <row r="126" spans="1:130" s="226" customFormat="1" ht="26.25" customHeight="1" thickBot="1">
      <c r="A126" s="1136"/>
      <c r="B126" s="1023"/>
      <c r="C126" s="993" t="s">
        <v>454</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1035" t="s">
        <v>466</v>
      </c>
      <c r="AB126" s="1036"/>
      <c r="AC126" s="1036"/>
      <c r="AD126" s="1036"/>
      <c r="AE126" s="1037"/>
      <c r="AF126" s="1038" t="s">
        <v>140</v>
      </c>
      <c r="AG126" s="1036"/>
      <c r="AH126" s="1036"/>
      <c r="AI126" s="1036"/>
      <c r="AJ126" s="1037"/>
      <c r="AK126" s="1038" t="s">
        <v>140</v>
      </c>
      <c r="AL126" s="1036"/>
      <c r="AM126" s="1036"/>
      <c r="AN126" s="1036"/>
      <c r="AO126" s="1037"/>
      <c r="AP126" s="1039" t="s">
        <v>140</v>
      </c>
      <c r="AQ126" s="1040"/>
      <c r="AR126" s="1040"/>
      <c r="AS126" s="1040"/>
      <c r="AT126" s="104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1"/>
      <c r="CL126" s="1088"/>
      <c r="CM126" s="1088"/>
      <c r="CN126" s="1088"/>
      <c r="CO126" s="1089"/>
      <c r="CP126" s="1026" t="s">
        <v>469</v>
      </c>
      <c r="CQ126" s="1027"/>
      <c r="CR126" s="1027"/>
      <c r="CS126" s="1027"/>
      <c r="CT126" s="1027"/>
      <c r="CU126" s="1027"/>
      <c r="CV126" s="1027"/>
      <c r="CW126" s="1027"/>
      <c r="CX126" s="1027"/>
      <c r="CY126" s="1027"/>
      <c r="CZ126" s="1027"/>
      <c r="DA126" s="1027"/>
      <c r="DB126" s="1027"/>
      <c r="DC126" s="1027"/>
      <c r="DD126" s="1027"/>
      <c r="DE126" s="1027"/>
      <c r="DF126" s="1028"/>
      <c r="DG126" s="996" t="s">
        <v>140</v>
      </c>
      <c r="DH126" s="997"/>
      <c r="DI126" s="997"/>
      <c r="DJ126" s="997"/>
      <c r="DK126" s="997"/>
      <c r="DL126" s="997" t="s">
        <v>466</v>
      </c>
      <c r="DM126" s="997"/>
      <c r="DN126" s="997"/>
      <c r="DO126" s="997"/>
      <c r="DP126" s="997"/>
      <c r="DQ126" s="997" t="s">
        <v>466</v>
      </c>
      <c r="DR126" s="997"/>
      <c r="DS126" s="997"/>
      <c r="DT126" s="997"/>
      <c r="DU126" s="997"/>
      <c r="DV126" s="998" t="s">
        <v>466</v>
      </c>
      <c r="DW126" s="998"/>
      <c r="DX126" s="998"/>
      <c r="DY126" s="998"/>
      <c r="DZ126" s="999"/>
    </row>
    <row r="127" spans="1:130" s="226" customFormat="1" ht="26.25" customHeight="1">
      <c r="A127" s="1137"/>
      <c r="B127" s="1025"/>
      <c r="C127" s="1079" t="s">
        <v>470</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35">
        <v>4544</v>
      </c>
      <c r="AB127" s="1036"/>
      <c r="AC127" s="1036"/>
      <c r="AD127" s="1036"/>
      <c r="AE127" s="1037"/>
      <c r="AF127" s="1038">
        <v>4094</v>
      </c>
      <c r="AG127" s="1036"/>
      <c r="AH127" s="1036"/>
      <c r="AI127" s="1036"/>
      <c r="AJ127" s="1037"/>
      <c r="AK127" s="1038">
        <v>3647</v>
      </c>
      <c r="AL127" s="1036"/>
      <c r="AM127" s="1036"/>
      <c r="AN127" s="1036"/>
      <c r="AO127" s="1037"/>
      <c r="AP127" s="1039">
        <v>0.1</v>
      </c>
      <c r="AQ127" s="1040"/>
      <c r="AR127" s="1040"/>
      <c r="AS127" s="1040"/>
      <c r="AT127" s="1041"/>
      <c r="AU127" s="262"/>
      <c r="AV127" s="262"/>
      <c r="AW127" s="262"/>
      <c r="AX127" s="1109" t="s">
        <v>471</v>
      </c>
      <c r="AY127" s="1110"/>
      <c r="AZ127" s="1110"/>
      <c r="BA127" s="1110"/>
      <c r="BB127" s="1110"/>
      <c r="BC127" s="1110"/>
      <c r="BD127" s="1110"/>
      <c r="BE127" s="1111"/>
      <c r="BF127" s="1112" t="s">
        <v>472</v>
      </c>
      <c r="BG127" s="1110"/>
      <c r="BH127" s="1110"/>
      <c r="BI127" s="1110"/>
      <c r="BJ127" s="1110"/>
      <c r="BK127" s="1110"/>
      <c r="BL127" s="1111"/>
      <c r="BM127" s="1112" t="s">
        <v>473</v>
      </c>
      <c r="BN127" s="1110"/>
      <c r="BO127" s="1110"/>
      <c r="BP127" s="1110"/>
      <c r="BQ127" s="1110"/>
      <c r="BR127" s="1110"/>
      <c r="BS127" s="1111"/>
      <c r="BT127" s="1112" t="s">
        <v>474</v>
      </c>
      <c r="BU127" s="1110"/>
      <c r="BV127" s="1110"/>
      <c r="BW127" s="1110"/>
      <c r="BX127" s="1110"/>
      <c r="BY127" s="1110"/>
      <c r="BZ127" s="1134"/>
      <c r="CA127" s="262"/>
      <c r="CB127" s="262"/>
      <c r="CC127" s="262"/>
      <c r="CD127" s="263"/>
      <c r="CE127" s="263"/>
      <c r="CF127" s="263"/>
      <c r="CG127" s="260"/>
      <c r="CH127" s="260"/>
      <c r="CI127" s="260"/>
      <c r="CJ127" s="261"/>
      <c r="CK127" s="1101"/>
      <c r="CL127" s="1088"/>
      <c r="CM127" s="1088"/>
      <c r="CN127" s="1088"/>
      <c r="CO127" s="1089"/>
      <c r="CP127" s="1026" t="s">
        <v>475</v>
      </c>
      <c r="CQ127" s="1027"/>
      <c r="CR127" s="1027"/>
      <c r="CS127" s="1027"/>
      <c r="CT127" s="1027"/>
      <c r="CU127" s="1027"/>
      <c r="CV127" s="1027"/>
      <c r="CW127" s="1027"/>
      <c r="CX127" s="1027"/>
      <c r="CY127" s="1027"/>
      <c r="CZ127" s="1027"/>
      <c r="DA127" s="1027"/>
      <c r="DB127" s="1027"/>
      <c r="DC127" s="1027"/>
      <c r="DD127" s="1027"/>
      <c r="DE127" s="1027"/>
      <c r="DF127" s="1028"/>
      <c r="DG127" s="996" t="s">
        <v>140</v>
      </c>
      <c r="DH127" s="997"/>
      <c r="DI127" s="997"/>
      <c r="DJ127" s="997"/>
      <c r="DK127" s="997"/>
      <c r="DL127" s="997" t="s">
        <v>140</v>
      </c>
      <c r="DM127" s="997"/>
      <c r="DN127" s="997"/>
      <c r="DO127" s="997"/>
      <c r="DP127" s="997"/>
      <c r="DQ127" s="997" t="s">
        <v>140</v>
      </c>
      <c r="DR127" s="997"/>
      <c r="DS127" s="997"/>
      <c r="DT127" s="997"/>
      <c r="DU127" s="997"/>
      <c r="DV127" s="998" t="s">
        <v>466</v>
      </c>
      <c r="DW127" s="998"/>
      <c r="DX127" s="998"/>
      <c r="DY127" s="998"/>
      <c r="DZ127" s="999"/>
    </row>
    <row r="128" spans="1:130" s="226" customFormat="1" ht="26.25" customHeight="1" thickBot="1">
      <c r="A128" s="1120" t="s">
        <v>476</v>
      </c>
      <c r="B128" s="1121"/>
      <c r="C128" s="1121"/>
      <c r="D128" s="1121"/>
      <c r="E128" s="1121"/>
      <c r="F128" s="1121"/>
      <c r="G128" s="1121"/>
      <c r="H128" s="1121"/>
      <c r="I128" s="1121"/>
      <c r="J128" s="1121"/>
      <c r="K128" s="1121"/>
      <c r="L128" s="1121"/>
      <c r="M128" s="1121"/>
      <c r="N128" s="1121"/>
      <c r="O128" s="1121"/>
      <c r="P128" s="1121"/>
      <c r="Q128" s="1121"/>
      <c r="R128" s="1121"/>
      <c r="S128" s="1121"/>
      <c r="T128" s="1121"/>
      <c r="U128" s="1121"/>
      <c r="V128" s="1121"/>
      <c r="W128" s="1122" t="s">
        <v>477</v>
      </c>
      <c r="X128" s="1122"/>
      <c r="Y128" s="1122"/>
      <c r="Z128" s="1123"/>
      <c r="AA128" s="1124">
        <v>145142</v>
      </c>
      <c r="AB128" s="1125"/>
      <c r="AC128" s="1125"/>
      <c r="AD128" s="1125"/>
      <c r="AE128" s="1126"/>
      <c r="AF128" s="1127">
        <v>144915</v>
      </c>
      <c r="AG128" s="1125"/>
      <c r="AH128" s="1125"/>
      <c r="AI128" s="1125"/>
      <c r="AJ128" s="1126"/>
      <c r="AK128" s="1127">
        <v>116148</v>
      </c>
      <c r="AL128" s="1125"/>
      <c r="AM128" s="1125"/>
      <c r="AN128" s="1125"/>
      <c r="AO128" s="1126"/>
      <c r="AP128" s="1128"/>
      <c r="AQ128" s="1129"/>
      <c r="AR128" s="1129"/>
      <c r="AS128" s="1129"/>
      <c r="AT128" s="1130"/>
      <c r="AU128" s="262"/>
      <c r="AV128" s="262"/>
      <c r="AW128" s="262"/>
      <c r="AX128" s="965" t="s">
        <v>478</v>
      </c>
      <c r="AY128" s="966"/>
      <c r="AZ128" s="966"/>
      <c r="BA128" s="966"/>
      <c r="BB128" s="966"/>
      <c r="BC128" s="966"/>
      <c r="BD128" s="966"/>
      <c r="BE128" s="967"/>
      <c r="BF128" s="1131" t="s">
        <v>466</v>
      </c>
      <c r="BG128" s="1132"/>
      <c r="BH128" s="1132"/>
      <c r="BI128" s="1132"/>
      <c r="BJ128" s="1132"/>
      <c r="BK128" s="1132"/>
      <c r="BL128" s="1133"/>
      <c r="BM128" s="1131">
        <v>15</v>
      </c>
      <c r="BN128" s="1132"/>
      <c r="BO128" s="1132"/>
      <c r="BP128" s="1132"/>
      <c r="BQ128" s="1132"/>
      <c r="BR128" s="1132"/>
      <c r="BS128" s="1133"/>
      <c r="BT128" s="1131">
        <v>20</v>
      </c>
      <c r="BU128" s="1132"/>
      <c r="BV128" s="1132"/>
      <c r="BW128" s="1132"/>
      <c r="BX128" s="1132"/>
      <c r="BY128" s="1132"/>
      <c r="BZ128" s="1156"/>
      <c r="CA128" s="263"/>
      <c r="CB128" s="263"/>
      <c r="CC128" s="263"/>
      <c r="CD128" s="263"/>
      <c r="CE128" s="263"/>
      <c r="CF128" s="263"/>
      <c r="CG128" s="260"/>
      <c r="CH128" s="260"/>
      <c r="CI128" s="260"/>
      <c r="CJ128" s="261"/>
      <c r="CK128" s="1102"/>
      <c r="CL128" s="1103"/>
      <c r="CM128" s="1103"/>
      <c r="CN128" s="1103"/>
      <c r="CO128" s="1104"/>
      <c r="CP128" s="1113" t="s">
        <v>479</v>
      </c>
      <c r="CQ128" s="1114"/>
      <c r="CR128" s="1114"/>
      <c r="CS128" s="1114"/>
      <c r="CT128" s="1114"/>
      <c r="CU128" s="1114"/>
      <c r="CV128" s="1114"/>
      <c r="CW128" s="1114"/>
      <c r="CX128" s="1114"/>
      <c r="CY128" s="1114"/>
      <c r="CZ128" s="1114"/>
      <c r="DA128" s="1114"/>
      <c r="DB128" s="1114"/>
      <c r="DC128" s="1114"/>
      <c r="DD128" s="1114"/>
      <c r="DE128" s="1114"/>
      <c r="DF128" s="1115"/>
      <c r="DG128" s="1116" t="s">
        <v>140</v>
      </c>
      <c r="DH128" s="1117"/>
      <c r="DI128" s="1117"/>
      <c r="DJ128" s="1117"/>
      <c r="DK128" s="1117"/>
      <c r="DL128" s="1117" t="s">
        <v>466</v>
      </c>
      <c r="DM128" s="1117"/>
      <c r="DN128" s="1117"/>
      <c r="DO128" s="1117"/>
      <c r="DP128" s="1117"/>
      <c r="DQ128" s="1117" t="s">
        <v>466</v>
      </c>
      <c r="DR128" s="1117"/>
      <c r="DS128" s="1117"/>
      <c r="DT128" s="1117"/>
      <c r="DU128" s="1117"/>
      <c r="DV128" s="1118" t="s">
        <v>140</v>
      </c>
      <c r="DW128" s="1118"/>
      <c r="DX128" s="1118"/>
      <c r="DY128" s="1118"/>
      <c r="DZ128" s="1119"/>
    </row>
    <row r="129" spans="1:131" s="226" customFormat="1" ht="26.25" customHeight="1">
      <c r="A129" s="1007" t="s">
        <v>102</v>
      </c>
      <c r="B129" s="1008"/>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150" t="s">
        <v>480</v>
      </c>
      <c r="X129" s="1151"/>
      <c r="Y129" s="1151"/>
      <c r="Z129" s="1152"/>
      <c r="AA129" s="1035">
        <v>5212717</v>
      </c>
      <c r="AB129" s="1036"/>
      <c r="AC129" s="1036"/>
      <c r="AD129" s="1036"/>
      <c r="AE129" s="1037"/>
      <c r="AF129" s="1038">
        <v>4901366</v>
      </c>
      <c r="AG129" s="1036"/>
      <c r="AH129" s="1036"/>
      <c r="AI129" s="1036"/>
      <c r="AJ129" s="1037"/>
      <c r="AK129" s="1038">
        <v>4940121</v>
      </c>
      <c r="AL129" s="1036"/>
      <c r="AM129" s="1036"/>
      <c r="AN129" s="1036"/>
      <c r="AO129" s="1037"/>
      <c r="AP129" s="1153"/>
      <c r="AQ129" s="1154"/>
      <c r="AR129" s="1154"/>
      <c r="AS129" s="1154"/>
      <c r="AT129" s="1155"/>
      <c r="AU129" s="264"/>
      <c r="AV129" s="264"/>
      <c r="AW129" s="264"/>
      <c r="AX129" s="1144" t="s">
        <v>481</v>
      </c>
      <c r="AY129" s="1027"/>
      <c r="AZ129" s="1027"/>
      <c r="BA129" s="1027"/>
      <c r="BB129" s="1027"/>
      <c r="BC129" s="1027"/>
      <c r="BD129" s="1027"/>
      <c r="BE129" s="1028"/>
      <c r="BF129" s="1145" t="s">
        <v>482</v>
      </c>
      <c r="BG129" s="1146"/>
      <c r="BH129" s="1146"/>
      <c r="BI129" s="1146"/>
      <c r="BJ129" s="1146"/>
      <c r="BK129" s="1146"/>
      <c r="BL129" s="1147"/>
      <c r="BM129" s="1145">
        <v>20</v>
      </c>
      <c r="BN129" s="1146"/>
      <c r="BO129" s="1146"/>
      <c r="BP129" s="1146"/>
      <c r="BQ129" s="1146"/>
      <c r="BR129" s="1146"/>
      <c r="BS129" s="1147"/>
      <c r="BT129" s="1145">
        <v>30</v>
      </c>
      <c r="BU129" s="1148"/>
      <c r="BV129" s="1148"/>
      <c r="BW129" s="1148"/>
      <c r="BX129" s="1148"/>
      <c r="BY129" s="1148"/>
      <c r="BZ129" s="114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7" t="s">
        <v>483</v>
      </c>
      <c r="B130" s="1008"/>
      <c r="C130" s="1008"/>
      <c r="D130" s="1008"/>
      <c r="E130" s="1008"/>
      <c r="F130" s="1008"/>
      <c r="G130" s="1008"/>
      <c r="H130" s="1008"/>
      <c r="I130" s="1008"/>
      <c r="J130" s="1008"/>
      <c r="K130" s="1008"/>
      <c r="L130" s="1008"/>
      <c r="M130" s="1008"/>
      <c r="N130" s="1008"/>
      <c r="O130" s="1008"/>
      <c r="P130" s="1008"/>
      <c r="Q130" s="1008"/>
      <c r="R130" s="1008"/>
      <c r="S130" s="1008"/>
      <c r="T130" s="1008"/>
      <c r="U130" s="1008"/>
      <c r="V130" s="1008"/>
      <c r="W130" s="1150" t="s">
        <v>484</v>
      </c>
      <c r="X130" s="1151"/>
      <c r="Y130" s="1151"/>
      <c r="Z130" s="1152"/>
      <c r="AA130" s="1035">
        <v>462255</v>
      </c>
      <c r="AB130" s="1036"/>
      <c r="AC130" s="1036"/>
      <c r="AD130" s="1036"/>
      <c r="AE130" s="1037"/>
      <c r="AF130" s="1038">
        <v>476286</v>
      </c>
      <c r="AG130" s="1036"/>
      <c r="AH130" s="1036"/>
      <c r="AI130" s="1036"/>
      <c r="AJ130" s="1037"/>
      <c r="AK130" s="1038">
        <v>489705</v>
      </c>
      <c r="AL130" s="1036"/>
      <c r="AM130" s="1036"/>
      <c r="AN130" s="1036"/>
      <c r="AO130" s="1037"/>
      <c r="AP130" s="1153"/>
      <c r="AQ130" s="1154"/>
      <c r="AR130" s="1154"/>
      <c r="AS130" s="1154"/>
      <c r="AT130" s="1155"/>
      <c r="AU130" s="264"/>
      <c r="AV130" s="264"/>
      <c r="AW130" s="264"/>
      <c r="AX130" s="1144" t="s">
        <v>485</v>
      </c>
      <c r="AY130" s="1027"/>
      <c r="AZ130" s="1027"/>
      <c r="BA130" s="1027"/>
      <c r="BB130" s="1027"/>
      <c r="BC130" s="1027"/>
      <c r="BD130" s="1027"/>
      <c r="BE130" s="1028"/>
      <c r="BF130" s="1181">
        <v>2.5</v>
      </c>
      <c r="BG130" s="1182"/>
      <c r="BH130" s="1182"/>
      <c r="BI130" s="1182"/>
      <c r="BJ130" s="1182"/>
      <c r="BK130" s="1182"/>
      <c r="BL130" s="1183"/>
      <c r="BM130" s="1181">
        <v>25</v>
      </c>
      <c r="BN130" s="1182"/>
      <c r="BO130" s="1182"/>
      <c r="BP130" s="1182"/>
      <c r="BQ130" s="1182"/>
      <c r="BR130" s="1182"/>
      <c r="BS130" s="1183"/>
      <c r="BT130" s="1181">
        <v>35</v>
      </c>
      <c r="BU130" s="1184"/>
      <c r="BV130" s="1184"/>
      <c r="BW130" s="1184"/>
      <c r="BX130" s="1184"/>
      <c r="BY130" s="1184"/>
      <c r="BZ130" s="118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6"/>
      <c r="B131" s="1187"/>
      <c r="C131" s="1187"/>
      <c r="D131" s="1187"/>
      <c r="E131" s="1187"/>
      <c r="F131" s="1187"/>
      <c r="G131" s="1187"/>
      <c r="H131" s="1187"/>
      <c r="I131" s="1187"/>
      <c r="J131" s="1187"/>
      <c r="K131" s="1187"/>
      <c r="L131" s="1187"/>
      <c r="M131" s="1187"/>
      <c r="N131" s="1187"/>
      <c r="O131" s="1187"/>
      <c r="P131" s="1187"/>
      <c r="Q131" s="1187"/>
      <c r="R131" s="1187"/>
      <c r="S131" s="1187"/>
      <c r="T131" s="1187"/>
      <c r="U131" s="1187"/>
      <c r="V131" s="1187"/>
      <c r="W131" s="1188" t="s">
        <v>486</v>
      </c>
      <c r="X131" s="1189"/>
      <c r="Y131" s="1189"/>
      <c r="Z131" s="1190"/>
      <c r="AA131" s="1082">
        <v>4750462</v>
      </c>
      <c r="AB131" s="1061"/>
      <c r="AC131" s="1061"/>
      <c r="AD131" s="1061"/>
      <c r="AE131" s="1062"/>
      <c r="AF131" s="1060">
        <v>4425080</v>
      </c>
      <c r="AG131" s="1061"/>
      <c r="AH131" s="1061"/>
      <c r="AI131" s="1061"/>
      <c r="AJ131" s="1062"/>
      <c r="AK131" s="1060">
        <v>4450416</v>
      </c>
      <c r="AL131" s="1061"/>
      <c r="AM131" s="1061"/>
      <c r="AN131" s="1061"/>
      <c r="AO131" s="1062"/>
      <c r="AP131" s="1191"/>
      <c r="AQ131" s="1192"/>
      <c r="AR131" s="1192"/>
      <c r="AS131" s="1192"/>
      <c r="AT131" s="1193"/>
      <c r="AU131" s="264"/>
      <c r="AV131" s="264"/>
      <c r="AW131" s="264"/>
      <c r="AX131" s="1163" t="s">
        <v>487</v>
      </c>
      <c r="AY131" s="1114"/>
      <c r="AZ131" s="1114"/>
      <c r="BA131" s="1114"/>
      <c r="BB131" s="1114"/>
      <c r="BC131" s="1114"/>
      <c r="BD131" s="1114"/>
      <c r="BE131" s="1115"/>
      <c r="BF131" s="1164" t="s">
        <v>482</v>
      </c>
      <c r="BG131" s="1165"/>
      <c r="BH131" s="1165"/>
      <c r="BI131" s="1165"/>
      <c r="BJ131" s="1165"/>
      <c r="BK131" s="1165"/>
      <c r="BL131" s="1166"/>
      <c r="BM131" s="1164">
        <v>350</v>
      </c>
      <c r="BN131" s="1165"/>
      <c r="BO131" s="1165"/>
      <c r="BP131" s="1165"/>
      <c r="BQ131" s="1165"/>
      <c r="BR131" s="1165"/>
      <c r="BS131" s="1166"/>
      <c r="BT131" s="1167"/>
      <c r="BU131" s="1168"/>
      <c r="BV131" s="1168"/>
      <c r="BW131" s="1168"/>
      <c r="BX131" s="1168"/>
      <c r="BY131" s="1168"/>
      <c r="BZ131" s="116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70" t="s">
        <v>488</v>
      </c>
      <c r="B132" s="1171"/>
      <c r="C132" s="1171"/>
      <c r="D132" s="1171"/>
      <c r="E132" s="1171"/>
      <c r="F132" s="1171"/>
      <c r="G132" s="1171"/>
      <c r="H132" s="1171"/>
      <c r="I132" s="1171"/>
      <c r="J132" s="1171"/>
      <c r="K132" s="1171"/>
      <c r="L132" s="1171"/>
      <c r="M132" s="1171"/>
      <c r="N132" s="1171"/>
      <c r="O132" s="1171"/>
      <c r="P132" s="1171"/>
      <c r="Q132" s="1171"/>
      <c r="R132" s="1171"/>
      <c r="S132" s="1171"/>
      <c r="T132" s="1171"/>
      <c r="U132" s="1171"/>
      <c r="V132" s="1174" t="s">
        <v>489</v>
      </c>
      <c r="W132" s="1174"/>
      <c r="X132" s="1174"/>
      <c r="Y132" s="1174"/>
      <c r="Z132" s="1175"/>
      <c r="AA132" s="1176">
        <v>2.645890021</v>
      </c>
      <c r="AB132" s="1177"/>
      <c r="AC132" s="1177"/>
      <c r="AD132" s="1177"/>
      <c r="AE132" s="1178"/>
      <c r="AF132" s="1179">
        <v>2.5373552570000002</v>
      </c>
      <c r="AG132" s="1177"/>
      <c r="AH132" s="1177"/>
      <c r="AI132" s="1177"/>
      <c r="AJ132" s="1178"/>
      <c r="AK132" s="1179">
        <v>2.4487598460000002</v>
      </c>
      <c r="AL132" s="1177"/>
      <c r="AM132" s="1177"/>
      <c r="AN132" s="1177"/>
      <c r="AO132" s="1178"/>
      <c r="AP132" s="1076"/>
      <c r="AQ132" s="1077"/>
      <c r="AR132" s="1077"/>
      <c r="AS132" s="1077"/>
      <c r="AT132" s="118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72"/>
      <c r="B133" s="1173"/>
      <c r="C133" s="1173"/>
      <c r="D133" s="1173"/>
      <c r="E133" s="1173"/>
      <c r="F133" s="1173"/>
      <c r="G133" s="1173"/>
      <c r="H133" s="1173"/>
      <c r="I133" s="1173"/>
      <c r="J133" s="1173"/>
      <c r="K133" s="1173"/>
      <c r="L133" s="1173"/>
      <c r="M133" s="1173"/>
      <c r="N133" s="1173"/>
      <c r="O133" s="1173"/>
      <c r="P133" s="1173"/>
      <c r="Q133" s="1173"/>
      <c r="R133" s="1173"/>
      <c r="S133" s="1173"/>
      <c r="T133" s="1173"/>
      <c r="U133" s="1173"/>
      <c r="V133" s="1157" t="s">
        <v>490</v>
      </c>
      <c r="W133" s="1157"/>
      <c r="X133" s="1157"/>
      <c r="Y133" s="1157"/>
      <c r="Z133" s="1158"/>
      <c r="AA133" s="1159">
        <v>4.2</v>
      </c>
      <c r="AB133" s="1160"/>
      <c r="AC133" s="1160"/>
      <c r="AD133" s="1160"/>
      <c r="AE133" s="1161"/>
      <c r="AF133" s="1159">
        <v>3</v>
      </c>
      <c r="AG133" s="1160"/>
      <c r="AH133" s="1160"/>
      <c r="AI133" s="1160"/>
      <c r="AJ133" s="1161"/>
      <c r="AK133" s="1159">
        <v>2.5</v>
      </c>
      <c r="AL133" s="1160"/>
      <c r="AM133" s="1160"/>
      <c r="AN133" s="1160"/>
      <c r="AO133" s="1161"/>
      <c r="AP133" s="1106"/>
      <c r="AQ133" s="1107"/>
      <c r="AR133" s="1107"/>
      <c r="AS133" s="1107"/>
      <c r="AT133" s="116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oVzgvLLX6fWNjXfGQnIYfgyw8nGMKgXO89mvgJBLhcJiKBpsi63E0PDGo8n9ZQEIuUDHIv7kgdlzLFqRwfROw==" saltValue="on5JzFevmAbx33haxw5A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52" zoomScale="80" zoomScaleNormal="85" zoomScaleSheetLayoutView="80" workbookViewId="0">
      <selection activeCell="CS97" sqref="CS9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i99nNhHQ24WZ6vGYaYYtMESURw7aaOgQMo3QtfJ0H/rngJ1pPjAIAWrP7Q9R1nRGiiS7cqaJuywiBtFzBfahw==" saltValue="arU0Jc+S2207iyImdr5D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L4"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qxzUYhD4qkwOc0y9xAgebStZlfJ04Oik/0PyMlW26XG+mp+tPXz+D4J7BHPmG6FRuXLGbtKwxBuKQjcDQ4qoA==" saltValue="mhTQQRXL2P1TzHp/hRGV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9" t="s">
        <v>499</v>
      </c>
      <c r="AL9" s="1200"/>
      <c r="AM9" s="1200"/>
      <c r="AN9" s="1201"/>
      <c r="AO9" s="292">
        <v>1418451</v>
      </c>
      <c r="AP9" s="292">
        <v>89883</v>
      </c>
      <c r="AQ9" s="293">
        <v>90243</v>
      </c>
      <c r="AR9" s="294">
        <v>-0.4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9" t="s">
        <v>500</v>
      </c>
      <c r="AL10" s="1200"/>
      <c r="AM10" s="1200"/>
      <c r="AN10" s="1201"/>
      <c r="AO10" s="295">
        <v>23453</v>
      </c>
      <c r="AP10" s="295">
        <v>1486</v>
      </c>
      <c r="AQ10" s="296">
        <v>8421</v>
      </c>
      <c r="AR10" s="297">
        <v>-82.4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9" t="s">
        <v>501</v>
      </c>
      <c r="AL11" s="1200"/>
      <c r="AM11" s="1200"/>
      <c r="AN11" s="1201"/>
      <c r="AO11" s="295">
        <v>126126</v>
      </c>
      <c r="AP11" s="295">
        <v>7992</v>
      </c>
      <c r="AQ11" s="296">
        <v>13771</v>
      </c>
      <c r="AR11" s="297">
        <v>-42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9" t="s">
        <v>502</v>
      </c>
      <c r="AL12" s="1200"/>
      <c r="AM12" s="1200"/>
      <c r="AN12" s="1201"/>
      <c r="AO12" s="295">
        <v>14659</v>
      </c>
      <c r="AP12" s="295">
        <v>929</v>
      </c>
      <c r="AQ12" s="296">
        <v>2513</v>
      </c>
      <c r="AR12" s="297">
        <v>-63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9" t="s">
        <v>503</v>
      </c>
      <c r="AL13" s="1200"/>
      <c r="AM13" s="1200"/>
      <c r="AN13" s="1201"/>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9" t="s">
        <v>505</v>
      </c>
      <c r="AL14" s="1200"/>
      <c r="AM14" s="1200"/>
      <c r="AN14" s="1201"/>
      <c r="AO14" s="295" t="s">
        <v>504</v>
      </c>
      <c r="AP14" s="295" t="s">
        <v>504</v>
      </c>
      <c r="AQ14" s="296">
        <v>5857</v>
      </c>
      <c r="AR14" s="297" t="s">
        <v>504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9" t="s">
        <v>506</v>
      </c>
      <c r="AL15" s="1200"/>
      <c r="AM15" s="1200"/>
      <c r="AN15" s="1201"/>
      <c r="AO15" s="295">
        <v>27800</v>
      </c>
      <c r="AP15" s="295">
        <v>1762</v>
      </c>
      <c r="AQ15" s="296">
        <v>2231</v>
      </c>
      <c r="AR15" s="297">
        <v>-21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2" t="s">
        <v>507</v>
      </c>
      <c r="AL16" s="1203"/>
      <c r="AM16" s="1203"/>
      <c r="AN16" s="1204"/>
      <c r="AO16" s="295">
        <v>-130130</v>
      </c>
      <c r="AP16" s="295">
        <v>-8246</v>
      </c>
      <c r="AQ16" s="296">
        <v>-9195</v>
      </c>
      <c r="AR16" s="297">
        <v>-10.3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2" t="s">
        <v>182</v>
      </c>
      <c r="AL17" s="1203"/>
      <c r="AM17" s="1203"/>
      <c r="AN17" s="1204"/>
      <c r="AO17" s="295">
        <v>1480359</v>
      </c>
      <c r="AP17" s="295">
        <v>93806</v>
      </c>
      <c r="AQ17" s="296">
        <v>113840</v>
      </c>
      <c r="AR17" s="297">
        <v>-17.600000000000001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4" t="s">
        <v>512</v>
      </c>
      <c r="AL21" s="1195"/>
      <c r="AM21" s="1195"/>
      <c r="AN21" s="1196"/>
      <c r="AO21" s="307">
        <v>9.1199999999999992</v>
      </c>
      <c r="AP21" s="308">
        <v>10.62</v>
      </c>
      <c r="AQ21" s="309">
        <v>-1.5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4" t="s">
        <v>513</v>
      </c>
      <c r="AL22" s="1195"/>
      <c r="AM22" s="1195"/>
      <c r="AN22" s="1196"/>
      <c r="AO22" s="312">
        <v>101.2</v>
      </c>
      <c r="AP22" s="313">
        <v>95.8</v>
      </c>
      <c r="AQ22" s="314">
        <v>5.4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0" t="s">
        <v>518</v>
      </c>
      <c r="AL32" s="1211"/>
      <c r="AM32" s="1211"/>
      <c r="AN32" s="1212"/>
      <c r="AO32" s="322">
        <v>460258</v>
      </c>
      <c r="AP32" s="322">
        <v>29165</v>
      </c>
      <c r="AQ32" s="323">
        <v>74521</v>
      </c>
      <c r="AR32" s="324">
        <v>-60.9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0" t="s">
        <v>519</v>
      </c>
      <c r="AL33" s="1211"/>
      <c r="AM33" s="1211"/>
      <c r="AN33" s="1212"/>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0" t="s">
        <v>520</v>
      </c>
      <c r="AL34" s="1211"/>
      <c r="AM34" s="1211"/>
      <c r="AN34" s="1212"/>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0" t="s">
        <v>521</v>
      </c>
      <c r="AL35" s="1211"/>
      <c r="AM35" s="1211"/>
      <c r="AN35" s="1212"/>
      <c r="AO35" s="322">
        <v>193156</v>
      </c>
      <c r="AP35" s="322">
        <v>12240</v>
      </c>
      <c r="AQ35" s="323">
        <v>19378</v>
      </c>
      <c r="AR35" s="324">
        <v>-36.799999999999997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0" t="s">
        <v>522</v>
      </c>
      <c r="AL36" s="1211"/>
      <c r="AM36" s="1211"/>
      <c r="AN36" s="1212"/>
      <c r="AO36" s="322">
        <v>33408</v>
      </c>
      <c r="AP36" s="322">
        <v>2117</v>
      </c>
      <c r="AQ36" s="323">
        <v>3039</v>
      </c>
      <c r="AR36" s="324">
        <v>-30.3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0" t="s">
        <v>523</v>
      </c>
      <c r="AL37" s="1211"/>
      <c r="AM37" s="1211"/>
      <c r="AN37" s="1212"/>
      <c r="AO37" s="322">
        <v>28011</v>
      </c>
      <c r="AP37" s="322">
        <v>1775</v>
      </c>
      <c r="AQ37" s="323">
        <v>1253</v>
      </c>
      <c r="AR37" s="324">
        <v>41.7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3" t="s">
        <v>524</v>
      </c>
      <c r="AL38" s="1214"/>
      <c r="AM38" s="1214"/>
      <c r="AN38" s="1215"/>
      <c r="AO38" s="325" t="s">
        <v>504</v>
      </c>
      <c r="AP38" s="325" t="s">
        <v>504</v>
      </c>
      <c r="AQ38" s="326">
        <v>3</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3" t="s">
        <v>525</v>
      </c>
      <c r="AL39" s="1214"/>
      <c r="AM39" s="1214"/>
      <c r="AN39" s="1215"/>
      <c r="AO39" s="322">
        <v>-116148</v>
      </c>
      <c r="AP39" s="322">
        <v>-7360</v>
      </c>
      <c r="AQ39" s="323">
        <v>-3246</v>
      </c>
      <c r="AR39" s="324">
        <v>126.7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0" t="s">
        <v>526</v>
      </c>
      <c r="AL40" s="1211"/>
      <c r="AM40" s="1211"/>
      <c r="AN40" s="1212"/>
      <c r="AO40" s="322">
        <v>-489705</v>
      </c>
      <c r="AP40" s="322">
        <v>-31031</v>
      </c>
      <c r="AQ40" s="323">
        <v>-65677</v>
      </c>
      <c r="AR40" s="324">
        <v>-52.8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6" t="s">
        <v>297</v>
      </c>
      <c r="AL41" s="1217"/>
      <c r="AM41" s="1217"/>
      <c r="AN41" s="1218"/>
      <c r="AO41" s="322">
        <v>108980</v>
      </c>
      <c r="AP41" s="322">
        <v>6906</v>
      </c>
      <c r="AQ41" s="323">
        <v>29272</v>
      </c>
      <c r="AR41" s="324">
        <v>-76.400000000000006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5" t="s">
        <v>494</v>
      </c>
      <c r="AN49" s="1207" t="s">
        <v>530</v>
      </c>
      <c r="AO49" s="1208"/>
      <c r="AP49" s="1208"/>
      <c r="AQ49" s="1208"/>
      <c r="AR49" s="1209"/>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6"/>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956222</v>
      </c>
      <c r="AN51" s="344">
        <v>58863</v>
      </c>
      <c r="AO51" s="345">
        <v>-23.5</v>
      </c>
      <c r="AP51" s="346">
        <v>81990</v>
      </c>
      <c r="AQ51" s="347">
        <v>16.2</v>
      </c>
      <c r="AR51" s="348">
        <v>-39.700000000000003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513404</v>
      </c>
      <c r="AN52" s="352">
        <v>31604</v>
      </c>
      <c r="AO52" s="353">
        <v>-45.7</v>
      </c>
      <c r="AP52" s="354">
        <v>34482</v>
      </c>
      <c r="AQ52" s="355">
        <v>-4.5</v>
      </c>
      <c r="AR52" s="356">
        <v>-41.2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1979668</v>
      </c>
      <c r="AN53" s="344">
        <v>123121</v>
      </c>
      <c r="AO53" s="345">
        <v>109.2</v>
      </c>
      <c r="AP53" s="346">
        <v>87551</v>
      </c>
      <c r="AQ53" s="347">
        <v>6.8</v>
      </c>
      <c r="AR53" s="348">
        <v>102.4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1238182</v>
      </c>
      <c r="AN54" s="352">
        <v>77006</v>
      </c>
      <c r="AO54" s="353">
        <v>143.69999999999999</v>
      </c>
      <c r="AP54" s="354">
        <v>43994</v>
      </c>
      <c r="AQ54" s="355">
        <v>27.6</v>
      </c>
      <c r="AR54" s="356">
        <v>116.1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1192445</v>
      </c>
      <c r="AN55" s="344">
        <v>74738</v>
      </c>
      <c r="AO55" s="345">
        <v>-39.299999999999997</v>
      </c>
      <c r="AP55" s="346">
        <v>77577</v>
      </c>
      <c r="AQ55" s="347">
        <v>-11.4</v>
      </c>
      <c r="AR55" s="348">
        <v>-27.9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1011601</v>
      </c>
      <c r="AN56" s="352">
        <v>63403</v>
      </c>
      <c r="AO56" s="353">
        <v>-17.7</v>
      </c>
      <c r="AP56" s="354">
        <v>40870</v>
      </c>
      <c r="AQ56" s="355">
        <v>-7.1</v>
      </c>
      <c r="AR56" s="356">
        <v>-10.6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1118083</v>
      </c>
      <c r="AN57" s="344">
        <v>70324</v>
      </c>
      <c r="AO57" s="345">
        <v>-5.9</v>
      </c>
      <c r="AP57" s="346">
        <v>97062</v>
      </c>
      <c r="AQ57" s="347">
        <v>25.1</v>
      </c>
      <c r="AR57" s="348">
        <v>-31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621303</v>
      </c>
      <c r="AN58" s="352">
        <v>39078</v>
      </c>
      <c r="AO58" s="353">
        <v>-38.4</v>
      </c>
      <c r="AP58" s="354">
        <v>50112</v>
      </c>
      <c r="AQ58" s="355">
        <v>22.6</v>
      </c>
      <c r="AR58" s="356">
        <v>-61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674282</v>
      </c>
      <c r="AN59" s="344">
        <v>42727</v>
      </c>
      <c r="AO59" s="345">
        <v>-39.200000000000003</v>
      </c>
      <c r="AP59" s="346">
        <v>106005</v>
      </c>
      <c r="AQ59" s="347">
        <v>9.1999999999999993</v>
      </c>
      <c r="AR59" s="348">
        <v>-48.4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510155</v>
      </c>
      <c r="AN60" s="352">
        <v>32327</v>
      </c>
      <c r="AO60" s="353">
        <v>-17.3</v>
      </c>
      <c r="AP60" s="354">
        <v>58359</v>
      </c>
      <c r="AQ60" s="355">
        <v>16.5</v>
      </c>
      <c r="AR60" s="356">
        <v>-33.799999999999997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1184140</v>
      </c>
      <c r="AN61" s="359">
        <v>73955</v>
      </c>
      <c r="AO61" s="360">
        <v>0.3</v>
      </c>
      <c r="AP61" s="361">
        <v>90037</v>
      </c>
      <c r="AQ61" s="362">
        <v>9.1999999999999993</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778929</v>
      </c>
      <c r="AN62" s="352">
        <v>48684</v>
      </c>
      <c r="AO62" s="353">
        <v>4.9000000000000004</v>
      </c>
      <c r="AP62" s="354">
        <v>45563</v>
      </c>
      <c r="AQ62" s="355">
        <v>11</v>
      </c>
      <c r="AR62" s="356">
        <v>-6.1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E4tvCaS5QWfzP27Vl5AZ5vL2E7H5voNLdDcGR+r0EX74HzBZlA3pLeaOZ2wFy2RMT/1wtYCV8V4W80pjMee0Q==" saltValue="v7q4N05+i42drfchPB1L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q+6a6AJmk78klXqj3NBNZMRmPkWShOzOX2PXoSS4k/IQcTymtcm/3EmsXte9EYn7TXrPMUAicD9hqs/TZ+bNQ==" saltValue="GKOzPSjMqoUObJz4AGKN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6zyzfqsKoQKG9uFvlPdDFvoyTovb/19kjruk9/8C+dzwUwf8czkmocdXYSPhKScltCJGXtDth2xlkthe/SsGA==" saltValue="CF3WuEAByaBL6LYaBapF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9" t="s">
        <v>3</v>
      </c>
      <c r="D47" s="1219"/>
      <c r="E47" s="1220"/>
      <c r="F47" s="11">
        <v>37.22</v>
      </c>
      <c r="G47" s="12">
        <v>36.99</v>
      </c>
      <c r="H47" s="12">
        <v>27.25</v>
      </c>
      <c r="I47" s="12">
        <v>30.02</v>
      </c>
      <c r="J47" s="13">
        <v>30.71</v>
      </c>
    </row>
    <row r="48" spans="2:10" ht="57.75" customHeight="1">
      <c r="B48" s="14"/>
      <c r="C48" s="1221" t="s">
        <v>4</v>
      </c>
      <c r="D48" s="1221"/>
      <c r="E48" s="1222"/>
      <c r="F48" s="15">
        <v>9.76</v>
      </c>
      <c r="G48" s="16">
        <v>9.42</v>
      </c>
      <c r="H48" s="16">
        <v>8.3000000000000007</v>
      </c>
      <c r="I48" s="16">
        <v>8.74</v>
      </c>
      <c r="J48" s="17">
        <v>7.62</v>
      </c>
    </row>
    <row r="49" spans="2:10" ht="57.75" customHeight="1" thickBot="1">
      <c r="B49" s="18"/>
      <c r="C49" s="1223" t="s">
        <v>5</v>
      </c>
      <c r="D49" s="1223"/>
      <c r="E49" s="1224"/>
      <c r="F49" s="19" t="s">
        <v>551</v>
      </c>
      <c r="G49" s="20">
        <v>2.63</v>
      </c>
      <c r="H49" s="20" t="s">
        <v>552</v>
      </c>
      <c r="I49" s="20">
        <v>0.94</v>
      </c>
      <c r="J49" s="21" t="s">
        <v>553</v>
      </c>
    </row>
    <row r="50" spans="2:10" ht="13.5" customHeight="1"/>
    <row r="51" spans="2:10" ht="13.5" hidden="1" customHeight="1"/>
    <row r="52" spans="2:10" ht="13.5" hidden="1" customHeight="1"/>
    <row r="53" spans="2:10" ht="13.5" hidden="1" customHeight="1"/>
  </sheetData>
  <sheetProtection algorithmName="SHA-512" hashValue="HvBZw0p/rJjq6tkBWhrCn8oSTncO26OcXDplWS6nB51z5gMfq/ORRiQhpiZSxKe1lvb+ty8aVpVWJsDnVjWlMg==" saltValue="GhX9EJo1VWi+uj46HO0W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2019-10-30T12:10:40Z</cp:lastPrinted>
  <dcterms:created xsi:type="dcterms:W3CDTF">2019-02-14T01:55:01Z</dcterms:created>
  <dcterms:modified xsi:type="dcterms:W3CDTF">2019-12-17T07:04:03Z</dcterms:modified>
  <cp:category/>
</cp:coreProperties>
</file>