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W34" i="10" l="1"/>
  <c r="BW35" i="10" s="1"/>
  <c r="BW36" i="10" s="1"/>
  <c r="BW37" i="10" s="1"/>
  <c r="BW38" i="10" s="1"/>
  <c r="BE34" i="10"/>
  <c r="BE35" i="10" s="1"/>
  <c r="BE36" i="10" s="1"/>
  <c r="CO34" i="10" l="1"/>
  <c r="CO35" i="10" s="1"/>
</calcChain>
</file>

<file path=xl/sharedStrings.xml><?xml version="1.0" encoding="utf-8"?>
<sst xmlns="http://schemas.openxmlformats.org/spreadsheetml/2006/main" count="1108" uniqueCount="594">
  <si>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</si>
  <si>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</si>
  <si>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</si>
  <si>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</si>
  <si>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</si>
  <si>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</si>
  <si>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</si>
  <si>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</si>
  <si>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</si>
  <si>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</si>
  <si>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</si>
  <si>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</si>
  <si>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</si>
  <si>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</si>
  <si>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</si>
  <si>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</si>
  <si>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</si>
  <si>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</si>
  <si>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</si>
  <si>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</si>
  <si>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</si>
  <si>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</si>
  <si>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</si>
  <si>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</si>
  <si>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</si>
  <si>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</si>
  <si>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</si>
  <si>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</si>
  <si>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</si>
  <si>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</si>
  <si>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</si>
  <si>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</si>
  <si>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</si>
  <si>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</si>
  <si>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</si>
  <si>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</si>
  <si>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</si>
  <si>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</si>
  <si>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</si>
  <si>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</si>
  <si>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</si>
  <si>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</si>
  <si>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</si>
  <si>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</si>
  <si>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</si>
  <si>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</si>
  <si>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</si>
  <si>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</si>
  <si>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</si>
  <si>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</si>
  <si>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</si>
  <si>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</si>
  <si>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</si>
  <si>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</si>
  <si>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</si>
  <si>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</si>
  <si>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</si>
  <si>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</si>
  <si>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</si>
  <si>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</si>
  <si>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</si>
  <si>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</si>
  <si>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</si>
  <si>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</si>
  <si>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</si>
  <si>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</si>
  <si>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</si>
  <si>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</si>
  <si>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</si>
  <si>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</si>
  <si>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</si>
  <si>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</si>
  <si>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</si>
  <si>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</si>
  <si>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</si>
  <si>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</si>
  <si>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</si>
  <si>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</si>
  <si>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</si>
  <si>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</si>
  <si>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</si>
  <si>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</si>
  <si>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</si>
  <si>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</si>
  <si>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</si>
  <si>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</si>
  <si>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</si>
  <si>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</si>
  <si>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</si>
  <si>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</si>
  <si>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</si>
  <si>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</si>
  <si>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</si>
  <si>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</si>
  <si>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</si>
  <si>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</si>
  <si>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</si>
  <si>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</si>
  <si>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</si>
  <si>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</si>
  <si>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</si>
  <si>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</si>
  <si>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</si>
  <si>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</si>
  <si>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</si>
  <si>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</si>
  <si>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</si>
  <si>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</si>
  <si>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</si>
  <si>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</si>
  <si>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</si>
  <si>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</si>
  <si>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</si>
  <si>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</si>
  <si>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</si>
  <si>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</si>
  <si>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</si>
  <si>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</si>
  <si>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</si>
  <si>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</si>
  <si>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</si>
  <si>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</si>
  <si>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</si>
  <si>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</si>
  <si>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</si>
  <si>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</si>
  <si>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</si>
  <si>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</si>
  <si>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</si>
  <si>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</si>
  <si>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</si>
  <si>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</si>
  <si>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</si>
  <si>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</si>
  <si>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</si>
  <si>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</si>
  <si>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</si>
  <si>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</si>
  <si>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</si>
  <si>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</si>
  <si>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</si>
  <si>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</si>
  <si>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</si>
  <si>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</si>
  <si>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</si>
  <si>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</si>
  <si>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</si>
  <si>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</si>
  <si>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</si>
  <si>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</si>
  <si>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</si>
  <si>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</si>
  <si>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</si>
  <si>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</si>
  <si>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</si>
  <si>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</si>
  <si>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</si>
  <si>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</si>
  <si>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</si>
  <si>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</si>
  <si>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</si>
  <si>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</si>
  <si>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</si>
  <si>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</si>
  <si>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</si>
  <si>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</si>
  <si>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</si>
  <si>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</si>
  <si>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</si>
  <si>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</si>
  <si>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</si>
  <si>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</si>
  <si>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</si>
  <si>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</si>
  <si>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</si>
  <si>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</si>
  <si>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</si>
  <si>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</si>
  <si>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</si>
  <si>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</si>
  <si>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</si>
  <si>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</si>
  <si>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</si>
  <si>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</si>
  <si>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</si>
  <si>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</si>
  <si>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</si>
  <si>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</si>
  <si>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</si>
  <si>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</si>
  <si>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</si>
  <si>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</si>
  <si>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</si>
  <si>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</si>
  <si>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</si>
  <si>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</si>
  <si>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</si>
  <si>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</si>
  <si>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</si>
  <si>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</si>
  <si>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</si>
  <si>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</si>
  <si>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</si>
  <si>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</si>
  <si>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</si>
  <si>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</si>
  <si>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</si>
  <si>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</si>
  <si>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</si>
  <si>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栃木県野木町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</si>
  <si>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</si>
  <si>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</si>
  <si>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</si>
  <si>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</si>
  <si>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</si>
  <si>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</si>
  <si>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</si>
  <si>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</si>
  <si>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</si>
  <si>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</si>
  <si>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</si>
  <si>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</si>
  <si>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</si>
  <si>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</si>
  <si>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</si>
  <si>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</si>
  <si>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</si>
  <si>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</si>
  <si>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</si>
  <si>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</si>
  <si>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</si>
  <si>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</si>
  <si>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</si>
  <si>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</si>
  <si>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</si>
  <si>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</si>
  <si>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</si>
  <si>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</si>
  <si>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</si>
  <si>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</si>
  <si>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</si>
  <si>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</si>
  <si>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</si>
  <si>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</si>
  <si>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</si>
  <si>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</si>
  <si>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</si>
  <si>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</si>
  <si>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</si>
  <si>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</si>
  <si>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</si>
  <si>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</si>
  <si>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</si>
  <si>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</si>
  <si>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</si>
  <si>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</si>
  <si>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</si>
  <si>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</si>
  <si>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</si>
  <si>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</si>
  <si>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</si>
  <si>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</si>
  <si>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</si>
  <si>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</si>
  <si>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</si>
  <si>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</si>
  <si>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</si>
  <si>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</si>
  <si>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</si>
  <si>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</si>
  <si>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</si>
  <si>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</si>
  <si>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</si>
  <si>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</si>
  <si>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</si>
  <si>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</si>
  <si>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</si>
  <si>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</si>
  <si>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</si>
  <si>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</si>
  <si>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</si>
  <si>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</si>
  <si>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</si>
  <si>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</si>
  <si>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</si>
  <si>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</si>
  <si>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</si>
  <si>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</si>
  <si>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</si>
  <si>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</si>
  <si>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</si>
  <si>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</si>
  <si>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</si>
  <si>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</si>
  <si>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</si>
  <si>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</si>
  <si>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</si>
  <si>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</si>
  <si>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</si>
  <si>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</si>
  <si>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</si>
  <si>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</si>
  <si>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</si>
  <si>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</si>
  <si>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</si>
  <si>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</si>
  <si>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</si>
  <si>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</si>
  <si>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</si>
  <si>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</si>
  <si>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</si>
  <si>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</si>
  <si>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</si>
  <si>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</si>
  <si>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</si>
  <si>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</si>
  <si>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</si>
  <si>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</si>
  <si>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</si>
  <si>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</si>
  <si>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</si>
  <si>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</si>
  <si>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</si>
  <si>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</si>
  <si>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</si>
  <si>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</si>
  <si>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</si>
  <si>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</si>
  <si>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</si>
  <si>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</si>
  <si>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</si>
  <si>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</si>
  <si>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</si>
  <si>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</si>
  <si>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</si>
  <si>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</si>
  <si>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</si>
  <si>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</si>
  <si>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</si>
  <si>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</si>
  <si>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</si>
  <si>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</si>
  <si>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</si>
  <si>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</si>
  <si>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</si>
  <si>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</si>
  <si>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</si>
  <si>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</si>
  <si>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</si>
  <si>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</si>
  <si>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</si>
  <si>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</si>
  <si>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</si>
  <si>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</si>
  <si>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</si>
  <si>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</si>
  <si>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</si>
  <si>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</si>
  <si>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</si>
  <si>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栃木県野木町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</si>
  <si>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</si>
  <si>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</si>
  <si>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</si>
  <si>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</si>
  <si>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</si>
  <si>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</si>
  <si>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</si>
  <si>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</si>
  <si>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</si>
  <si>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</si>
  <si>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</si>
  <si>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</si>
  <si>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</si>
  <si>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</si>
  <si>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</si>
  <si>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</si>
  <si>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</si>
  <si>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</si>
  <si>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</si>
  <si>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</si>
  <si>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</si>
  <si>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</si>
  <si>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</si>
  <si>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</si>
  <si>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</si>
  <si>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</si>
  <si>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</si>
  <si>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</si>
  <si>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</si>
  <si>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</si>
  <si>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</si>
  <si>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</si>
  <si>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</si>
  <si>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</si>
  <si>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</si>
  <si>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</si>
  <si>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</si>
  <si>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</si>
  <si>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</si>
  <si>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</si>
  <si>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</si>
  <si>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</si>
  <si>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</si>
  <si>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野木東工業団地周辺開発事業特別会計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</si>
  <si>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</si>
  <si>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</si>
  <si>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</si>
  <si>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</si>
  <si>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</si>
  <si>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</si>
  <si>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</si>
  <si>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</si>
  <si>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</si>
  <si>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</si>
  <si>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</si>
  <si>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</si>
  <si>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</si>
  <si>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</si>
  <si>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</si>
  <si>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</si>
  <si>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</si>
  <si>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</si>
  <si>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</si>
  <si>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</si>
  <si>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</si>
  <si>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</si>
  <si>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</si>
  <si>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</si>
  <si>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</si>
  <si>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</si>
  <si>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</si>
  <si>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</si>
  <si>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</si>
  <si>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</si>
  <si>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</si>
  <si>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</si>
  <si>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</si>
  <si>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</si>
  <si>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</si>
  <si>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</si>
  <si>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</si>
  <si>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</si>
  <si>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</si>
  <si>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</si>
  <si>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</si>
  <si>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</si>
  <si>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</si>
  <si>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</si>
  <si>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</si>
  <si>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</si>
  <si>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</si>
  <si>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</si>
  <si>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</si>
  <si>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</si>
  <si>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</si>
  <si>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</si>
  <si>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</si>
  <si>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</si>
  <si>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</si>
  <si>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</si>
  <si>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</si>
  <si>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</si>
  <si>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</si>
  <si>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</si>
  <si>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</si>
  <si>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</si>
  <si>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</si>
  <si>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</si>
  <si>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野木東工業団地周辺開発事業特別会計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</si>
  <si>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</si>
  <si>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</si>
  <si>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</si>
  <si>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</si>
  <si>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</si>
  <si>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</si>
  <si>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</si>
  <si>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</si>
  <si>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</si>
  <si>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</si>
  <si>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</si>
  <si>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</si>
  <si>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</si>
  <si>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</si>
  <si>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</si>
  <si>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</si>
  <si>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</si>
  <si>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</si>
  <si>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</si>
  <si>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</si>
  <si>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</si>
  <si>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</si>
  <si>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</si>
  <si>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</si>
  <si>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</si>
  <si>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</si>
  <si>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</si>
  <si>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</si>
  <si>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</si>
  <si>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</si>
  <si>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</si>
  <si>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</si>
  <si>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</si>
  <si>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</si>
  <si>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</si>
  <si>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</si>
  <si>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</si>
  <si>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</si>
  <si>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</si>
  <si>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</si>
  <si>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</si>
  <si>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</si>
  <si>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</si>
  <si>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</si>
  <si>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</si>
  <si>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</si>
  <si>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</si>
  <si>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</si>
  <si>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</si>
  <si>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</si>
  <si>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</si>
  <si>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</si>
  <si>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</si>
  <si>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</si>
  <si>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</si>
  <si>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</si>
  <si>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</si>
  <si>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</si>
  <si>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</si>
  <si>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</si>
  <si>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</si>
  <si>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</si>
  <si>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</si>
  <si>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</si>
  <si>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</si>
  <si>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</si>
  <si>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</si>
  <si>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</si>
  <si>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</si>
  <si>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</si>
  <si>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</si>
  <si>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</si>
  <si>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</si>
  <si>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</si>
  <si>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</si>
  <si>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</si>
  <si>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</si>
  <si>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</si>
  <si>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</si>
  <si>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</si>
  <si>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</si>
  <si>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</si>
  <si>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</si>
  <si>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</si>
  <si>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</si>
  <si>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8.21</t>
  </si>
  <si>
    <t>▲ 4.91</t>
  </si>
  <si>
    <t>▲ 6.92</t>
  </si>
  <si>
    <t>▲ 10.19</t>
  </si>
  <si>
    <t>▲ 3.21</t>
  </si>
  <si>
    <t>一般会計</t>
  </si>
  <si>
    <t>水道事業会計</t>
  </si>
  <si>
    <t>国民健康保険事業</t>
  </si>
  <si>
    <t>介護保険事業</t>
  </si>
  <si>
    <t>町営墓地事業</t>
  </si>
  <si>
    <t>公共下水道事業特別会計</t>
  </si>
  <si>
    <t>後期高齢者医療事業</t>
  </si>
  <si>
    <t>農業集落排水事業特別会計</t>
  </si>
  <si>
    <t>その他会計（赤字）</t>
  </si>
  <si>
    <t>その他会計（黒字）</t>
  </si>
  <si>
    <t>栃木県市町村事務組合（一般会計）</t>
    <rPh sb="0" eb="3">
      <t>トチギケン</t>
    </rPh>
    <rPh sb="3" eb="6">
      <t>シチョウソン</t>
    </rPh>
    <rPh sb="6" eb="8">
      <t>ジム</t>
    </rPh>
    <rPh sb="8" eb="10">
      <t>クミアイ</t>
    </rPh>
    <rPh sb="11" eb="13">
      <t>イッパン</t>
    </rPh>
    <rPh sb="13" eb="15">
      <t>カイケイ</t>
    </rPh>
    <phoneticPr fontId="2"/>
  </si>
  <si>
    <t>栃木県市町村事務組合（特別会計）</t>
    <rPh sb="0" eb="3">
      <t>トチギケン</t>
    </rPh>
    <rPh sb="3" eb="6">
      <t>シチョウソン</t>
    </rPh>
    <rPh sb="6" eb="8">
      <t>ジム</t>
    </rPh>
    <rPh sb="8" eb="10">
      <t>クミアイ</t>
    </rPh>
    <rPh sb="11" eb="13">
      <t>トクベツ</t>
    </rPh>
    <rPh sb="13" eb="15">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</si>
  <si>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</si>
  <si>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</si>
  <si>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小山広域保健衛生組合</t>
    <rPh sb="0" eb="2">
      <t>オヤマ</t>
    </rPh>
    <rPh sb="2" eb="4">
      <t>コウイキ</t>
    </rPh>
    <rPh sb="4" eb="6">
      <t>ホケン</t>
    </rPh>
    <rPh sb="6" eb="8">
      <t>エイセイ</t>
    </rPh>
    <rPh sb="8" eb="10">
      <t>クミアイ</t>
    </rPh>
    <phoneticPr fontId="2"/>
  </si>
  <si>
    <t>渡良瀬遊水地アクリメーション振興財団</t>
    <rPh sb="0" eb="3">
      <t>ワタラセ</t>
    </rPh>
    <rPh sb="3" eb="6">
      <t>ユウスイチ</t>
    </rPh>
    <rPh sb="14" eb="16">
      <t>シンコウ</t>
    </rPh>
    <rPh sb="16" eb="18">
      <t>ザイダン</t>
    </rPh>
    <phoneticPr fontId="2"/>
  </si>
  <si>
    <t>野木町施設振興事業団</t>
    <rPh sb="0" eb="3">
      <t>ノギマチ</t>
    </rPh>
    <rPh sb="3" eb="5">
      <t>シセツ</t>
    </rPh>
    <rPh sb="5" eb="7">
      <t>シンコウ</t>
    </rPh>
    <rPh sb="7" eb="10">
      <t>ジギョウダン</t>
    </rPh>
    <phoneticPr fontId="2"/>
  </si>
  <si>
    <t>公共施設整備基金</t>
    <rPh sb="0" eb="2">
      <t>コウキョウ</t>
    </rPh>
    <rPh sb="2" eb="4">
      <t>シセツ</t>
    </rPh>
    <rPh sb="4" eb="6">
      <t>セイビ</t>
    </rPh>
    <rPh sb="6" eb="8">
      <t>キキン</t>
    </rPh>
    <phoneticPr fontId="11"/>
  </si>
  <si>
    <t>義務教育施設整備基金</t>
    <rPh sb="0" eb="2">
      <t>ギム</t>
    </rPh>
    <rPh sb="2" eb="4">
      <t>キョウイク</t>
    </rPh>
    <rPh sb="4" eb="6">
      <t>シセツ</t>
    </rPh>
    <rPh sb="6" eb="8">
      <t>セイビ</t>
    </rPh>
    <rPh sb="8" eb="10">
      <t>キキン</t>
    </rPh>
    <phoneticPr fontId="11"/>
  </si>
  <si>
    <t>地域福祉基金</t>
    <rPh sb="0" eb="2">
      <t>チイキ</t>
    </rPh>
    <rPh sb="2" eb="4">
      <t>フクシ</t>
    </rPh>
    <rPh sb="4" eb="6">
      <t>キキン</t>
    </rPh>
    <phoneticPr fontId="11"/>
  </si>
  <si>
    <t>まちづくり基金</t>
    <rPh sb="5" eb="7">
      <t>キキン</t>
    </rPh>
    <phoneticPr fontId="11"/>
  </si>
  <si>
    <t>災害基金</t>
    <rPh sb="0" eb="2">
      <t>サイガイ</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</si>
  <si>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</si>
  <si>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</si>
  <si>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</si>
  <si>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値を下回っているが上昇傾向にあり、一方有形固定資産償却率は類似団体平均値より高い水準にある。主な原因としては公民館、公営住宅等が有形資産償却率が100%になっていることなどが挙げられる。今後財政負担を鑑みながら老朽化施設への対策に取り組んでいく。</t>
    <rPh sb="0" eb="2">
      <t>ショウライ</t>
    </rPh>
    <rPh sb="2" eb="4">
      <t>フタン</t>
    </rPh>
    <rPh sb="4" eb="6">
      <t>ヒリツ</t>
    </rPh>
    <rPh sb="7" eb="9">
      <t>ルイジ</t>
    </rPh>
    <rPh sb="9" eb="11">
      <t>ダンタイ</t>
    </rPh>
    <rPh sb="11" eb="14">
      <t>ヘイキンチ</t>
    </rPh>
    <rPh sb="15" eb="17">
      <t>シタマワ</t>
    </rPh>
    <rPh sb="22" eb="24">
      <t>ジョウショウ</t>
    </rPh>
    <rPh sb="24" eb="26">
      <t>ケイコウ</t>
    </rPh>
    <rPh sb="30" eb="32">
      <t>イッポウ</t>
    </rPh>
    <rPh sb="32" eb="34">
      <t>ユウケイ</t>
    </rPh>
    <rPh sb="34" eb="36">
      <t>コテイ</t>
    </rPh>
    <rPh sb="36" eb="38">
      <t>シサン</t>
    </rPh>
    <rPh sb="38" eb="41">
      <t>ショウキャクリツ</t>
    </rPh>
    <rPh sb="42" eb="44">
      <t>ルイジ</t>
    </rPh>
    <rPh sb="44" eb="46">
      <t>ダンタイ</t>
    </rPh>
    <rPh sb="46" eb="49">
      <t>ヘイキンチ</t>
    </rPh>
    <rPh sb="51" eb="52">
      <t>タカ</t>
    </rPh>
    <rPh sb="53" eb="55">
      <t>スイジュン</t>
    </rPh>
    <rPh sb="59" eb="60">
      <t>オモ</t>
    </rPh>
    <rPh sb="61" eb="63">
      <t>ゲンイン</t>
    </rPh>
    <rPh sb="67" eb="70">
      <t>コウミンカン</t>
    </rPh>
    <rPh sb="71" eb="73">
      <t>コウエイ</t>
    </rPh>
    <rPh sb="73" eb="75">
      <t>ジュウタク</t>
    </rPh>
    <rPh sb="75" eb="76">
      <t>トウ</t>
    </rPh>
    <rPh sb="77" eb="79">
      <t>ユウケイ</t>
    </rPh>
    <rPh sb="79" eb="81">
      <t>シサン</t>
    </rPh>
    <rPh sb="81" eb="83">
      <t>ショウキャク</t>
    </rPh>
    <rPh sb="83" eb="84">
      <t>リツ</t>
    </rPh>
    <rPh sb="100" eb="101">
      <t>ア</t>
    </rPh>
    <rPh sb="106" eb="108">
      <t>コンゴ</t>
    </rPh>
    <rPh sb="108" eb="110">
      <t>ザイセイ</t>
    </rPh>
    <rPh sb="110" eb="112">
      <t>フタン</t>
    </rPh>
    <rPh sb="113" eb="114">
      <t>カンガ</t>
    </rPh>
    <rPh sb="118" eb="121">
      <t>ロウキュウカ</t>
    </rPh>
    <rPh sb="121" eb="123">
      <t>シセツ</t>
    </rPh>
    <rPh sb="125" eb="127">
      <t>タイサク</t>
    </rPh>
    <rPh sb="128" eb="129">
      <t>ト</t>
    </rPh>
    <rPh sb="130" eb="13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</si>
  <si>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</si>
  <si>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</si>
  <si>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</si>
  <si>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</si>
  <si>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</si>
  <si>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</si>
  <si>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</si>
  <si>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公債費比率共に類似団体平均値を下回っているが、上昇傾向にある。将来負担比率については、主に平成29年度に行った小学校大規模改修事業に伴う地方債の発行が挙げられる。令和３年度より償還が始まり実質公債比率が上昇することが想定されるため、引き続き公債費の適正化に努めていく。</t>
    <rPh sb="0" eb="2">
      <t>ショウライ</t>
    </rPh>
    <rPh sb="2" eb="4">
      <t>フタン</t>
    </rPh>
    <rPh sb="4" eb="6">
      <t>ヒリツ</t>
    </rPh>
    <rPh sb="7" eb="10">
      <t>コウサイヒ</t>
    </rPh>
    <rPh sb="10" eb="12">
      <t>ヒリツ</t>
    </rPh>
    <rPh sb="12" eb="13">
      <t>トモ</t>
    </rPh>
    <rPh sb="14" eb="16">
      <t>ルイジ</t>
    </rPh>
    <rPh sb="16" eb="18">
      <t>ダンタイ</t>
    </rPh>
    <rPh sb="18" eb="21">
      <t>ヘイキンチ</t>
    </rPh>
    <rPh sb="22" eb="24">
      <t>シタマワ</t>
    </rPh>
    <rPh sb="30" eb="32">
      <t>ジョウショウ</t>
    </rPh>
    <rPh sb="32" eb="34">
      <t>ケイコウ</t>
    </rPh>
    <rPh sb="38" eb="40">
      <t>ショウライ</t>
    </rPh>
    <rPh sb="40" eb="42">
      <t>フタン</t>
    </rPh>
    <rPh sb="42" eb="44">
      <t>ヒリツ</t>
    </rPh>
    <rPh sb="50" eb="51">
      <t>オモ</t>
    </rPh>
    <rPh sb="52" eb="54">
      <t>ヘイセイ</t>
    </rPh>
    <rPh sb="56" eb="58">
      <t>ネンド</t>
    </rPh>
    <rPh sb="59" eb="60">
      <t>オコナ</t>
    </rPh>
    <rPh sb="62" eb="65">
      <t>ショウガッコウ</t>
    </rPh>
    <rPh sb="65" eb="68">
      <t>ダイキボ</t>
    </rPh>
    <rPh sb="68" eb="70">
      <t>カイシュウ</t>
    </rPh>
    <rPh sb="70" eb="72">
      <t>ジギョウ</t>
    </rPh>
    <rPh sb="73" eb="74">
      <t>トモナ</t>
    </rPh>
    <rPh sb="75" eb="78">
      <t>チホウサイ</t>
    </rPh>
    <rPh sb="79" eb="81">
      <t>ハッコウ</t>
    </rPh>
    <rPh sb="82" eb="83">
      <t>ア</t>
    </rPh>
    <rPh sb="88" eb="90">
      <t>レイワ</t>
    </rPh>
    <rPh sb="91" eb="93">
      <t>ネンド</t>
    </rPh>
    <rPh sb="95" eb="97">
      <t>ショウカン</t>
    </rPh>
    <rPh sb="98" eb="99">
      <t>ハジ</t>
    </rPh>
    <rPh sb="101" eb="103">
      <t>ジッシツ</t>
    </rPh>
    <rPh sb="103" eb="105">
      <t>コウサイ</t>
    </rPh>
    <rPh sb="105" eb="107">
      <t>ヒリツ</t>
    </rPh>
    <rPh sb="108" eb="110">
      <t>ジョウショウ</t>
    </rPh>
    <rPh sb="115" eb="117">
      <t>ソウテイ</t>
    </rPh>
    <rPh sb="123" eb="124">
      <t>ヒ</t>
    </rPh>
    <rPh sb="125" eb="126">
      <t>ツヅ</t>
    </rPh>
    <rPh sb="127" eb="130">
      <t>コウサイヒ</t>
    </rPh>
    <rPh sb="131" eb="134">
      <t>テキセイカ</t>
    </rPh>
    <rPh sb="135" eb="13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</si>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</sst>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6BB8-434E-8057-73FEAAEFBB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35718</c:v>
                </c:pt>
                <c:pt idx="1">
                  <c:v>43323</c:v>
                </c:pt>
                <c:pt idx="2">
                  <c:v>69371</c:v>
                </c:pt>
                <c:pt idx="3">
                  <c:v>38326</c:v>
                </c:pt>
                <c:pt idx="4">
                  <c:v>41594</c:v>
                </c:pt>
              </c:numCache>
            </c:numRef>
          </c:val>
          <c:smooth val="0"/>
          <c:extLst xmlns:c16r2="http://schemas.microsoft.com/office/drawing/2015/06/chart">
            <c:ext xmlns:c16="http://schemas.microsoft.com/office/drawing/2014/chart" uri="{C3380CC4-5D6E-409C-BE32-E72D297353CC}">
              <c16:uniqueId val="{00000001-6BB8-434E-8057-73FEAAEFBBDA}"/>
            </c:ext>
          </c:extLst>
        </c:ser>
        <c:dLbls>
          <c:showLegendKey val="0"/>
          <c:showVal val="0"/>
          <c:showCatName val="0"/>
          <c:showSerName val="0"/>
          <c:showPercent val="0"/>
          <c:showBubbleSize val="0"/>
        </c:dLbls>
        <c:marker val="1"/>
        <c:smooth val="0"/>
        <c:axId val="86500096"/>
        <c:axId val="86500488"/>
      </c:lineChart>
      <c:catAx>
        <c:axId val="8650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00488"/>
        <c:crosses val="autoZero"/>
        <c:auto val="1"/>
        <c:lblAlgn val="ctr"/>
        <c:lblOffset val="100"/>
        <c:tickLblSkip val="1"/>
        <c:tickMarkSkip val="1"/>
        <c:noMultiLvlLbl val="0"/>
      </c:catAx>
      <c:valAx>
        <c:axId val="86500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0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c:v>
                </c:pt>
                <c:pt idx="1">
                  <c:v>5.64</c:v>
                </c:pt>
                <c:pt idx="2">
                  <c:v>7.71</c:v>
                </c:pt>
                <c:pt idx="3">
                  <c:v>6.09</c:v>
                </c:pt>
                <c:pt idx="4">
                  <c:v>8.82</c:v>
                </c:pt>
              </c:numCache>
            </c:numRef>
          </c:val>
          <c:extLst xmlns:c16r2="http://schemas.microsoft.com/office/drawing/2015/06/chart">
            <c:ext xmlns:c16="http://schemas.microsoft.com/office/drawing/2014/chart" uri="{C3380CC4-5D6E-409C-BE32-E72D297353CC}">
              <c16:uniqueId val="{00000000-37BF-4C53-BE53-DFA715B45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27.39</c:v>
                </c:pt>
                <c:pt idx="1">
                  <c:v>25.74</c:v>
                </c:pt>
                <c:pt idx="2">
                  <c:v>17.84</c:v>
                </c:pt>
                <c:pt idx="3">
                  <c:v>13.03</c:v>
                </c:pt>
                <c:pt idx="4">
                  <c:v>9.93</c:v>
                </c:pt>
              </c:numCache>
            </c:numRef>
          </c:val>
          <c:extLst xmlns:c16r2="http://schemas.microsoft.com/office/drawing/2015/06/chart">
            <c:ext xmlns:c16="http://schemas.microsoft.com/office/drawing/2014/chart" uri="{C3380CC4-5D6E-409C-BE32-E72D297353CC}">
              <c16:uniqueId val="{00000001-37BF-4C53-BE53-DFA715B4538E}"/>
            </c:ext>
          </c:extLst>
        </c:ser>
        <c:dLbls>
          <c:showLegendKey val="0"/>
          <c:showVal val="0"/>
          <c:showCatName val="0"/>
          <c:showSerName val="0"/>
          <c:showPercent val="0"/>
          <c:showBubbleSize val="0"/>
        </c:dLbls>
        <c:gapWidth val="250"/>
        <c:overlap val="100"/>
        <c:axId val="86502056"/>
        <c:axId val="8650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-8.2100000000000009</c:v>
                </c:pt>
                <c:pt idx="1">
                  <c:v>-4.91</c:v>
                </c:pt>
                <c:pt idx="2">
                  <c:v>-6.92</c:v>
                </c:pt>
                <c:pt idx="3">
                  <c:v>-10.19</c:v>
                </c:pt>
                <c:pt idx="4">
                  <c:v>-3.21</c:v>
                </c:pt>
              </c:numCache>
            </c:numRef>
          </c:val>
          <c:smooth val="0"/>
          <c:extLst xmlns:c16r2="http://schemas.microsoft.com/office/drawing/2015/06/chart">
            <c:ext xmlns:c16="http://schemas.microsoft.com/office/drawing/2014/chart" uri="{C3380CC4-5D6E-409C-BE32-E72D297353CC}">
              <c16:uniqueId val="{00000002-37BF-4C53-BE53-DFA715B4538E}"/>
            </c:ext>
          </c:extLst>
        </c:ser>
        <c:dLbls>
          <c:showLegendKey val="0"/>
          <c:showVal val="0"/>
          <c:showCatName val="0"/>
          <c:showSerName val="0"/>
          <c:showPercent val="0"/>
          <c:showBubbleSize val="0"/>
        </c:dLbls>
        <c:marker val="1"/>
        <c:smooth val="0"/>
        <c:axId val="86502056"/>
        <c:axId val="86502448"/>
      </c:lineChart>
      <c:catAx>
        <c:axId val="8650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02448"/>
        <c:crosses val="autoZero"/>
        <c:auto val="1"/>
        <c:lblAlgn val="ctr"/>
        <c:lblOffset val="100"/>
        <c:tickLblSkip val="1"/>
        <c:tickMarkSkip val="1"/>
        <c:noMultiLvlLbl val="0"/>
      </c:catAx>
      <c:valAx>
        <c:axId val="8650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0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50E-418E-A013-C7F059A3B1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0E-418E-A013-C7F059A3B13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0.13</c:v>
                </c:pt>
                <c:pt idx="8">
                  <c:v>#N/A</c:v>
                </c:pt>
                <c:pt idx="9">
                  <c:v>0.03</c:v>
                </c:pt>
              </c:numCache>
            </c:numRef>
          </c:val>
          <c:extLst xmlns:c16r2="http://schemas.microsoft.com/office/drawing/2015/06/chart">
            <c:ext xmlns:c16="http://schemas.microsoft.com/office/drawing/2014/chart" uri="{C3380CC4-5D6E-409C-BE32-E72D297353CC}">
              <c16:uniqueId val="{00000002-950E-418E-A013-C7F059A3B13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950E-418E-A013-C7F059A3B13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0.22</c:v>
                </c:pt>
                <c:pt idx="4">
                  <c:v>#N/A</c:v>
                </c:pt>
                <c:pt idx="5">
                  <c:v>0.3</c:v>
                </c:pt>
                <c:pt idx="6">
                  <c:v>#N/A</c:v>
                </c:pt>
                <c:pt idx="7">
                  <c:v>0.51</c:v>
                </c:pt>
                <c:pt idx="8">
                  <c:v>#N/A</c:v>
                </c:pt>
                <c:pt idx="9">
                  <c:v>0.34</c:v>
                </c:pt>
              </c:numCache>
            </c:numRef>
          </c:val>
          <c:extLst xmlns:c16r2="http://schemas.microsoft.com/office/drawing/2015/06/chart">
            <c:ext xmlns:c16="http://schemas.microsoft.com/office/drawing/2014/chart" uri="{C3380CC4-5D6E-409C-BE32-E72D297353CC}">
              <c16:uniqueId val="{00000004-950E-418E-A013-C7F059A3B133}"/>
            </c:ext>
          </c:extLst>
        </c:ser>
        <c:ser>
          <c:idx val="5"/>
          <c:order val="5"/>
          <c:tx>
            <c:strRef>
              <c:f>データシート!$A$32</c:f>
              <c:strCache>
                <c:ptCount val="1"/>
                <c:pt idx="0">
                  <c:v>町営墓地事業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1.27</c:v>
                </c:pt>
                <c:pt idx="2">
                  <c:v>#N/A</c:v>
                </c:pt>
                <c:pt idx="3">
                  <c:v>1.29</c:v>
                </c:pt>
                <c:pt idx="4">
                  <c:v>#N/A</c:v>
                </c:pt>
                <c:pt idx="5">
                  <c:v>0.18</c:v>
                </c:pt>
                <c:pt idx="6">
                  <c:v>#N/A</c:v>
                </c:pt>
                <c:pt idx="7">
                  <c:v>0.27</c:v>
                </c:pt>
                <c:pt idx="8">
                  <c:v>#N/A</c:v>
                </c:pt>
                <c:pt idx="9">
                  <c:v>0.5</c:v>
                </c:pt>
              </c:numCache>
            </c:numRef>
          </c:val>
          <c:extLst xmlns:c16r2="http://schemas.microsoft.com/office/drawing/2015/06/chart">
            <c:ext xmlns:c16="http://schemas.microsoft.com/office/drawing/2014/chart" uri="{C3380CC4-5D6E-409C-BE32-E72D297353CC}">
              <c16:uniqueId val="{00000005-950E-418E-A013-C7F059A3B133}"/>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0.61</c:v>
                </c:pt>
                <c:pt idx="4">
                  <c:v>#N/A</c:v>
                </c:pt>
                <c:pt idx="5">
                  <c:v>1.45</c:v>
                </c:pt>
                <c:pt idx="6">
                  <c:v>#N/A</c:v>
                </c:pt>
                <c:pt idx="7">
                  <c:v>1.29</c:v>
                </c:pt>
                <c:pt idx="8">
                  <c:v>#N/A</c:v>
                </c:pt>
                <c:pt idx="9">
                  <c:v>1.9</c:v>
                </c:pt>
              </c:numCache>
            </c:numRef>
          </c:val>
          <c:extLst xmlns:c16r2="http://schemas.microsoft.com/office/drawing/2015/06/chart">
            <c:ext xmlns:c16="http://schemas.microsoft.com/office/drawing/2014/chart" uri="{C3380CC4-5D6E-409C-BE32-E72D297353CC}">
              <c16:uniqueId val="{00000006-950E-418E-A013-C7F059A3B133}"/>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4.2699999999999996</c:v>
                </c:pt>
                <c:pt idx="2">
                  <c:v>#N/A</c:v>
                </c:pt>
                <c:pt idx="3">
                  <c:v>2.0099999999999998</c:v>
                </c:pt>
                <c:pt idx="4">
                  <c:v>#N/A</c:v>
                </c:pt>
                <c:pt idx="5">
                  <c:v>3.59</c:v>
                </c:pt>
                <c:pt idx="6">
                  <c:v>#N/A</c:v>
                </c:pt>
                <c:pt idx="7">
                  <c:v>3.87</c:v>
                </c:pt>
                <c:pt idx="8">
                  <c:v>#N/A</c:v>
                </c:pt>
                <c:pt idx="9">
                  <c:v>4.8</c:v>
                </c:pt>
              </c:numCache>
            </c:numRef>
          </c:val>
          <c:extLst xmlns:c16r2="http://schemas.microsoft.com/office/drawing/2015/06/chart">
            <c:ext xmlns:c16="http://schemas.microsoft.com/office/drawing/2014/chart" uri="{C3380CC4-5D6E-409C-BE32-E72D297353CC}">
              <c16:uniqueId val="{00000007-950E-418E-A013-C7F059A3B1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16.46</c:v>
                </c:pt>
                <c:pt idx="2">
                  <c:v>#N/A</c:v>
                </c:pt>
                <c:pt idx="3">
                  <c:v>17.53</c:v>
                </c:pt>
                <c:pt idx="4">
                  <c:v>#N/A</c:v>
                </c:pt>
                <c:pt idx="5">
                  <c:v>18.059999999999999</c:v>
                </c:pt>
                <c:pt idx="6">
                  <c:v>#N/A</c:v>
                </c:pt>
                <c:pt idx="7">
                  <c:v>12.62</c:v>
                </c:pt>
                <c:pt idx="8">
                  <c:v>#N/A</c:v>
                </c:pt>
                <c:pt idx="9">
                  <c:v>7.1</c:v>
                </c:pt>
              </c:numCache>
            </c:numRef>
          </c:val>
          <c:extLst xmlns:c16r2="http://schemas.microsoft.com/office/drawing/2015/06/chart">
            <c:ext xmlns:c16="http://schemas.microsoft.com/office/drawing/2014/chart" uri="{C3380CC4-5D6E-409C-BE32-E72D297353CC}">
              <c16:uniqueId val="{00000008-950E-418E-A013-C7F059A3B1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4.7300000000000004</c:v>
                </c:pt>
                <c:pt idx="2">
                  <c:v>#N/A</c:v>
                </c:pt>
                <c:pt idx="3">
                  <c:v>4.33</c:v>
                </c:pt>
                <c:pt idx="4">
                  <c:v>#N/A</c:v>
                </c:pt>
                <c:pt idx="5">
                  <c:v>7.52</c:v>
                </c:pt>
                <c:pt idx="6">
                  <c:v>#N/A</c:v>
                </c:pt>
                <c:pt idx="7">
                  <c:v>5.82</c:v>
                </c:pt>
                <c:pt idx="8">
                  <c:v>#N/A</c:v>
                </c:pt>
                <c:pt idx="9">
                  <c:v>8.31</c:v>
                </c:pt>
              </c:numCache>
            </c:numRef>
          </c:val>
          <c:extLst xmlns:c16r2="http://schemas.microsoft.com/office/drawing/2015/06/chart">
            <c:ext xmlns:c16="http://schemas.microsoft.com/office/drawing/2014/chart" uri="{C3380CC4-5D6E-409C-BE32-E72D297353CC}">
              <c16:uniqueId val="{00000009-950E-418E-A013-C7F059A3B133}"/>
            </c:ext>
          </c:extLst>
        </c:ser>
        <c:dLbls>
          <c:showLegendKey val="0"/>
          <c:showVal val="0"/>
          <c:showCatName val="0"/>
          <c:showSerName val="0"/>
          <c:showPercent val="0"/>
          <c:showBubbleSize val="0"/>
        </c:dLbls>
        <c:gapWidth val="150"/>
        <c:overlap val="100"/>
        <c:axId val="86503232"/>
        <c:axId val="86503624"/>
      </c:barChart>
      <c:catAx>
        <c:axId val="865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503624"/>
        <c:crosses val="autoZero"/>
        <c:auto val="1"/>
        <c:lblAlgn val="ctr"/>
        <c:lblOffset val="100"/>
        <c:tickLblSkip val="1"/>
        <c:tickMarkSkip val="1"/>
        <c:noMultiLvlLbl val="0"/>
      </c:catAx>
      <c:valAx>
        <c:axId val="8650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0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531</c:v>
                </c:pt>
                <c:pt idx="5">
                  <c:v>548</c:v>
                </c:pt>
                <c:pt idx="8">
                  <c:v>508</c:v>
                </c:pt>
                <c:pt idx="11">
                  <c:v>532</c:v>
                </c:pt>
                <c:pt idx="14">
                  <c:v>557</c:v>
                </c:pt>
              </c:numCache>
            </c:numRef>
          </c:val>
          <c:extLst xmlns:c16r2="http://schemas.microsoft.com/office/drawing/2015/06/chart">
            <c:ext xmlns:c16="http://schemas.microsoft.com/office/drawing/2014/chart" uri="{C3380CC4-5D6E-409C-BE32-E72D297353CC}">
              <c16:uniqueId val="{00000000-605E-4392-A2F7-7D3105F889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5E-4392-A2F7-7D3105F889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5E-4392-A2F7-7D3105F889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39</c:v>
                </c:pt>
                <c:pt idx="6">
                  <c:v>15</c:v>
                </c:pt>
                <c:pt idx="9">
                  <c:v>50</c:v>
                </c:pt>
                <c:pt idx="12">
                  <c:v>29</c:v>
                </c:pt>
              </c:numCache>
            </c:numRef>
          </c:val>
          <c:extLst xmlns:c16r2="http://schemas.microsoft.com/office/drawing/2015/06/chart">
            <c:ext xmlns:c16="http://schemas.microsoft.com/office/drawing/2014/chart" uri="{C3380CC4-5D6E-409C-BE32-E72D297353CC}">
              <c16:uniqueId val="{00000003-605E-4392-A2F7-7D3105F889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c:v>
                </c:pt>
                <c:pt idx="3">
                  <c:v>248</c:v>
                </c:pt>
                <c:pt idx="6">
                  <c:v>281</c:v>
                </c:pt>
                <c:pt idx="9">
                  <c:v>293</c:v>
                </c:pt>
                <c:pt idx="12">
                  <c:v>294</c:v>
                </c:pt>
              </c:numCache>
            </c:numRef>
          </c:val>
          <c:extLst xmlns:c16r2="http://schemas.microsoft.com/office/drawing/2015/06/chart">
            <c:ext xmlns:c16="http://schemas.microsoft.com/office/drawing/2014/chart" uri="{C3380CC4-5D6E-409C-BE32-E72D297353CC}">
              <c16:uniqueId val="{00000004-605E-4392-A2F7-7D3105F889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5E-4392-A2F7-7D3105F889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5E-4392-A2F7-7D3105F889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481</c:v>
                </c:pt>
                <c:pt idx="3">
                  <c:v>426</c:v>
                </c:pt>
                <c:pt idx="6">
                  <c:v>488</c:v>
                </c:pt>
                <c:pt idx="9">
                  <c:v>496</c:v>
                </c:pt>
                <c:pt idx="12">
                  <c:v>561</c:v>
                </c:pt>
              </c:numCache>
            </c:numRef>
          </c:val>
          <c:extLst xmlns:c16r2="http://schemas.microsoft.com/office/drawing/2015/06/chart">
            <c:ext xmlns:c16="http://schemas.microsoft.com/office/drawing/2014/chart" uri="{C3380CC4-5D6E-409C-BE32-E72D297353CC}">
              <c16:uniqueId val="{00000007-605E-4392-A2F7-7D3105F8896A}"/>
            </c:ext>
          </c:extLst>
        </c:ser>
        <c:dLbls>
          <c:showLegendKey val="0"/>
          <c:showVal val="0"/>
          <c:showCatName val="0"/>
          <c:showSerName val="0"/>
          <c:showPercent val="0"/>
          <c:showBubbleSize val="0"/>
        </c:dLbls>
        <c:gapWidth val="100"/>
        <c:overlap val="100"/>
        <c:axId val="86504408"/>
        <c:axId val="8650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217</c:v>
                </c:pt>
                <c:pt idx="2">
                  <c:v>#N/A</c:v>
                </c:pt>
                <c:pt idx="3">
                  <c:v>#N/A</c:v>
                </c:pt>
                <c:pt idx="4">
                  <c:v>165</c:v>
                </c:pt>
                <c:pt idx="5">
                  <c:v>#N/A</c:v>
                </c:pt>
                <c:pt idx="6">
                  <c:v>#N/A</c:v>
                </c:pt>
                <c:pt idx="7">
                  <c:v>276</c:v>
                </c:pt>
                <c:pt idx="8">
                  <c:v>#N/A</c:v>
                </c:pt>
                <c:pt idx="9">
                  <c:v>#N/A</c:v>
                </c:pt>
                <c:pt idx="10">
                  <c:v>307</c:v>
                </c:pt>
                <c:pt idx="11">
                  <c:v>#N/A</c:v>
                </c:pt>
                <c:pt idx="12">
                  <c:v>#N/A</c:v>
                </c:pt>
                <c:pt idx="13">
                  <c:v>327</c:v>
                </c:pt>
                <c:pt idx="14">
                  <c:v>#N/A</c:v>
                </c:pt>
              </c:numCache>
            </c:numRef>
          </c:val>
          <c:smooth val="0"/>
          <c:extLst xmlns:c16r2="http://schemas.microsoft.com/office/drawing/2015/06/chart">
            <c:ext xmlns:c16="http://schemas.microsoft.com/office/drawing/2014/chart" uri="{C3380CC4-5D6E-409C-BE32-E72D297353CC}">
              <c16:uniqueId val="{00000008-605E-4392-A2F7-7D3105F8896A}"/>
            </c:ext>
          </c:extLst>
        </c:ser>
        <c:dLbls>
          <c:showLegendKey val="0"/>
          <c:showVal val="0"/>
          <c:showCatName val="0"/>
          <c:showSerName val="0"/>
          <c:showPercent val="0"/>
          <c:showBubbleSize val="0"/>
        </c:dLbls>
        <c:marker val="1"/>
        <c:smooth val="0"/>
        <c:axId val="86504408"/>
        <c:axId val="86504800"/>
      </c:lineChart>
      <c:catAx>
        <c:axId val="8650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504800"/>
        <c:crosses val="autoZero"/>
        <c:auto val="1"/>
        <c:lblAlgn val="ctr"/>
        <c:lblOffset val="100"/>
        <c:tickLblSkip val="1"/>
        <c:tickMarkSkip val="1"/>
        <c:noMultiLvlLbl val="0"/>
      </c:catAx>
      <c:valAx>
        <c:axId val="865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0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7384</c:v>
                </c:pt>
                <c:pt idx="5">
                  <c:v>7508</c:v>
                </c:pt>
                <c:pt idx="8">
                  <c:v>7921</c:v>
                </c:pt>
                <c:pt idx="11">
                  <c:v>8105</c:v>
                </c:pt>
                <c:pt idx="14">
                  <c:v>8115</c:v>
                </c:pt>
              </c:numCache>
            </c:numRef>
          </c:val>
          <c:extLst xmlns:c16r2="http://schemas.microsoft.com/office/drawing/2015/06/chart">
            <c:ext xmlns:c16="http://schemas.microsoft.com/office/drawing/2014/chart" uri="{C3380CC4-5D6E-409C-BE32-E72D297353CC}">
              <c16:uniqueId val="{00000000-30A2-4C24-8D9F-D7B90DC263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c:v>
                </c:pt>
                <c:pt idx="5">
                  <c:v>2</c:v>
                </c:pt>
                <c:pt idx="8">
                  <c:v>1</c:v>
                </c:pt>
                <c:pt idx="11">
                  <c:v>0</c:v>
                </c:pt>
                <c:pt idx="14">
                  <c:v>0</c:v>
                </c:pt>
              </c:numCache>
            </c:numRef>
          </c:val>
          <c:extLst xmlns:c16r2="http://schemas.microsoft.com/office/drawing/2015/06/chart">
            <c:ext xmlns:c16="http://schemas.microsoft.com/office/drawing/2014/chart" uri="{C3380CC4-5D6E-409C-BE32-E72D297353CC}">
              <c16:uniqueId val="{00000001-30A2-4C24-8D9F-D7B90DC263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2790</c:v>
                </c:pt>
                <c:pt idx="5">
                  <c:v>2458</c:v>
                </c:pt>
                <c:pt idx="8">
                  <c:v>2402</c:v>
                </c:pt>
                <c:pt idx="11">
                  <c:v>2284</c:v>
                </c:pt>
                <c:pt idx="14">
                  <c:v>1658</c:v>
                </c:pt>
              </c:numCache>
            </c:numRef>
          </c:val>
          <c:extLst xmlns:c16r2="http://schemas.microsoft.com/office/drawing/2015/06/chart">
            <c:ext xmlns:c16="http://schemas.microsoft.com/office/drawing/2014/chart" uri="{C3380CC4-5D6E-409C-BE32-E72D297353CC}">
              <c16:uniqueId val="{00000002-30A2-4C24-8D9F-D7B90DC263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A2-4C24-8D9F-D7B90DC263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A2-4C24-8D9F-D7B90DC263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12</c:v>
                </c:pt>
                <c:pt idx="6">
                  <c:v>12</c:v>
                </c:pt>
                <c:pt idx="9">
                  <c:v>12</c:v>
                </c:pt>
                <c:pt idx="12">
                  <c:v>12</c:v>
                </c:pt>
              </c:numCache>
            </c:numRef>
          </c:val>
          <c:extLst xmlns:c16r2="http://schemas.microsoft.com/office/drawing/2015/06/chart">
            <c:ext xmlns:c16="http://schemas.microsoft.com/office/drawing/2014/chart" uri="{C3380CC4-5D6E-409C-BE32-E72D297353CC}">
              <c16:uniqueId val="{00000005-30A2-4C24-8D9F-D7B90DC263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A2-4C24-8D9F-D7B90DC263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c:v>
                </c:pt>
                <c:pt idx="3">
                  <c:v>129</c:v>
                </c:pt>
                <c:pt idx="6">
                  <c:v>284</c:v>
                </c:pt>
                <c:pt idx="9">
                  <c:v>260</c:v>
                </c:pt>
                <c:pt idx="12">
                  <c:v>283</c:v>
                </c:pt>
              </c:numCache>
            </c:numRef>
          </c:val>
          <c:extLst xmlns:c16r2="http://schemas.microsoft.com/office/drawing/2015/06/chart">
            <c:ext xmlns:c16="http://schemas.microsoft.com/office/drawing/2014/chart" uri="{C3380CC4-5D6E-409C-BE32-E72D297353CC}">
              <c16:uniqueId val="{00000007-30A2-4C24-8D9F-D7B90DC263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3371</c:v>
                </c:pt>
                <c:pt idx="3">
                  <c:v>3250</c:v>
                </c:pt>
                <c:pt idx="6">
                  <c:v>3357</c:v>
                </c:pt>
                <c:pt idx="9">
                  <c:v>3475</c:v>
                </c:pt>
                <c:pt idx="12">
                  <c:v>3486</c:v>
                </c:pt>
              </c:numCache>
            </c:numRef>
          </c:val>
          <c:extLst xmlns:c16r2="http://schemas.microsoft.com/office/drawing/2015/06/chart">
            <c:ext xmlns:c16="http://schemas.microsoft.com/office/drawing/2014/chart" uri="{C3380CC4-5D6E-409C-BE32-E72D297353CC}">
              <c16:uniqueId val="{00000008-30A2-4C24-8D9F-D7B90DC263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0A2-4C24-8D9F-D7B90DC263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5123</c:v>
                </c:pt>
                <c:pt idx="3">
                  <c:v>5481</c:v>
                </c:pt>
                <c:pt idx="6">
                  <c:v>6041</c:v>
                </c:pt>
                <c:pt idx="9">
                  <c:v>6424</c:v>
                </c:pt>
                <c:pt idx="12">
                  <c:v>6730</c:v>
                </c:pt>
              </c:numCache>
            </c:numRef>
          </c:val>
          <c:extLst xmlns:c16r2="http://schemas.microsoft.com/office/drawing/2015/06/chart">
            <c:ext xmlns:c16="http://schemas.microsoft.com/office/drawing/2014/chart" uri="{C3380CC4-5D6E-409C-BE32-E72D297353CC}">
              <c16:uniqueId val="{0000000A-30A2-4C24-8D9F-D7B90DC263D5}"/>
            </c:ext>
          </c:extLst>
        </c:ser>
        <c:dLbls>
          <c:showLegendKey val="0"/>
          <c:showVal val="0"/>
          <c:showCatName val="0"/>
          <c:showSerName val="0"/>
          <c:showPercent val="0"/>
          <c:showBubbleSize val="0"/>
        </c:dLbls>
        <c:gapWidth val="100"/>
        <c:overlap val="100"/>
        <c:axId val="244281744"/>
        <c:axId val="244282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737</c:v>
                </c:pt>
                <c:pt idx="14">
                  <c:v>#N/A</c:v>
                </c:pt>
              </c:numCache>
            </c:numRef>
          </c:val>
          <c:smooth val="0"/>
          <c:extLst xmlns:c16r2="http://schemas.microsoft.com/office/drawing/2015/06/chart">
            <c:ext xmlns:c16="http://schemas.microsoft.com/office/drawing/2014/chart" uri="{C3380CC4-5D6E-409C-BE32-E72D297353CC}">
              <c16:uniqueId val="{0000000B-30A2-4C24-8D9F-D7B90DC263D5}"/>
            </c:ext>
          </c:extLst>
        </c:ser>
        <c:dLbls>
          <c:showLegendKey val="0"/>
          <c:showVal val="0"/>
          <c:showCatName val="0"/>
          <c:showSerName val="0"/>
          <c:showPercent val="0"/>
          <c:showBubbleSize val="0"/>
        </c:dLbls>
        <c:marker val="1"/>
        <c:smooth val="0"/>
        <c:axId val="244281744"/>
        <c:axId val="244282136"/>
      </c:lineChart>
      <c:catAx>
        <c:axId val="24428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282136"/>
        <c:crosses val="autoZero"/>
        <c:auto val="1"/>
        <c:lblAlgn val="ctr"/>
        <c:lblOffset val="100"/>
        <c:tickLblSkip val="1"/>
        <c:tickMarkSkip val="1"/>
        <c:noMultiLvlLbl val="0"/>
      </c:catAx>
      <c:valAx>
        <c:axId val="24428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28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910</c:v>
                </c:pt>
                <c:pt idx="1">
                  <c:v>669</c:v>
                </c:pt>
                <c:pt idx="2">
                  <c:v>511</c:v>
                </c:pt>
              </c:numCache>
            </c:numRef>
          </c:val>
          <c:extLst xmlns:c16r2="http://schemas.microsoft.com/office/drawing/2015/06/chart">
            <c:ext xmlns:c16="http://schemas.microsoft.com/office/drawing/2014/chart" uri="{C3380CC4-5D6E-409C-BE32-E72D297353CC}">
              <c16:uniqueId val="{00000000-7CA2-4EA0-9F68-58AC323846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213</c:v>
                </c:pt>
                <c:pt idx="1">
                  <c:v>213</c:v>
                </c:pt>
                <c:pt idx="2">
                  <c:v>113</c:v>
                </c:pt>
              </c:numCache>
            </c:numRef>
          </c:val>
          <c:extLst xmlns:c16r2="http://schemas.microsoft.com/office/drawing/2015/06/chart">
            <c:ext xmlns:c16="http://schemas.microsoft.com/office/drawing/2014/chart" uri="{C3380CC4-5D6E-409C-BE32-E72D297353CC}">
              <c16:uniqueId val="{00000001-7CA2-4EA0-9F68-58AC323846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1227</c:v>
                </c:pt>
                <c:pt idx="1">
                  <c:v>1122</c:v>
                </c:pt>
                <c:pt idx="2">
                  <c:v>834</c:v>
                </c:pt>
              </c:numCache>
            </c:numRef>
          </c:val>
          <c:extLst xmlns:c16r2="http://schemas.microsoft.com/office/drawing/2015/06/chart">
            <c:ext xmlns:c16="http://schemas.microsoft.com/office/drawing/2014/chart" uri="{C3380CC4-5D6E-409C-BE32-E72D297353CC}">
              <c16:uniqueId val="{00000002-7CA2-4EA0-9F68-58AC323846BD}"/>
            </c:ext>
          </c:extLst>
        </c:ser>
        <c:dLbls>
          <c:showLegendKey val="0"/>
          <c:showVal val="0"/>
          <c:showCatName val="0"/>
          <c:showSerName val="0"/>
          <c:showPercent val="0"/>
          <c:showBubbleSize val="0"/>
        </c:dLbls>
        <c:gapWidth val="120"/>
        <c:overlap val="100"/>
        <c:axId val="244422776"/>
        <c:axId val="244423168"/>
      </c:barChart>
      <c:catAx>
        <c:axId val="24442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4423168"/>
        <c:crosses val="autoZero"/>
        <c:auto val="1"/>
        <c:lblAlgn val="ctr"/>
        <c:lblOffset val="100"/>
        <c:tickLblSkip val="1"/>
        <c:tickMarkSkip val="1"/>
        <c:noMultiLvlLbl val="0"/>
      </c:catAx>
      <c:valAx>
        <c:axId val="244423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442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01-46FD-A271-C94A527C5CFE}"/>
                </c:ext>
                <c:ext xmlns:c15="http://schemas.microsoft.com/office/drawing/2012/chart" uri="{CE6537A1-D6FC-4f65-9D91-7224C49458BB}">
                  <c15:dlblFieldTable>
                    <c15:dlblFTEntry>
                      <c15:txfldGUID>{ED6EBEEC-68EC-4DE8-82FF-1AE51B0E6FDD}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01-46FD-A271-C94A527C5CFE}"/>
                </c:ext>
                <c:ext xmlns:c15="http://schemas.microsoft.com/office/drawing/2012/chart" uri="{CE6537A1-D6FC-4f65-9D91-7224C49458BB}">
                  <c15:dlblFieldTable>
                    <c15:dlblFTEntry>
                      <c15:txfldGUID>{0805B58A-1229-45AD-B4A3-4F1958776024}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01-46FD-A271-C94A527C5CFE}"/>
                </c:ext>
                <c:ext xmlns:c15="http://schemas.microsoft.com/office/drawing/2012/chart" uri="{CE6537A1-D6FC-4f65-9D91-7224C49458BB}">
                  <c15:dlblFieldTable>
                    <c15:dlblFTEntry>
                      <c15:txfldGUID>{5EBDE888-C5BC-481C-96ED-2078F184B8CD}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01-46FD-A271-C94A527C5CFE}"/>
                </c:ext>
                <c:ext xmlns:c15="http://schemas.microsoft.com/office/drawing/2012/chart" uri="{CE6537A1-D6FC-4f65-9D91-7224C49458BB}">
                  <c15:dlblFieldTable>
                    <c15:dlblFTEntry>
                      <c15:txfldGUID>{5407ED0E-636A-4CF8-9B21-C86E7B4F0689}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01-46FD-A271-C94A527C5CFE}"/>
                </c:ext>
                <c:ext xmlns:c15="http://schemas.microsoft.com/office/drawing/2012/chart" uri="{CE6537A1-D6FC-4f65-9D91-7224C49458BB}">
                  <c15:dlblFieldTable>
                    <c15:dlblFTEntry>
                      <c15:txfldGUID>{8E957C94-E105-4C0F-9EEA-A5E3AE9828B5}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01-46FD-A271-C94A527C5CFE}"/>
                </c:ext>
                <c:ext xmlns:c15="http://schemas.microsoft.com/office/drawing/2012/chart" uri="{CE6537A1-D6FC-4f65-9D91-7224C49458BB}">
                  <c15:dlblFieldTable>
                    <c15:dlblFTEntry>
                      <c15:txfldGUID>{8ADF86EF-5708-4CA9-B402-95966DCD0DCD}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01-46FD-A271-C94A527C5CFE}"/>
                </c:ext>
                <c:ext xmlns:c15="http://schemas.microsoft.com/office/drawing/2012/chart" uri="{CE6537A1-D6FC-4f65-9D91-7224C49458BB}">
                  <c15:dlblFieldTable>
                    <c15:dlblFTEntry>
                      <c15:txfldGUID>{A5624D9A-0FB3-4050-B7D6-BB0E10917FEA}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01-46FD-A271-C94A527C5CFE}"/>
                </c:ext>
                <c:ext xmlns:c15="http://schemas.microsoft.com/office/drawing/2012/chart" uri="{CE6537A1-D6FC-4f65-9D91-7224C49458BB}">
                  <c15:dlblFieldTable>
                    <c15:dlblFTEntry>
                      <c15:txfldGUID>{47D55AF9-399E-4C1A-B58F-55D252DFF75D}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01-46FD-A271-C94A527C5CFE}"/>
                </c:ext>
                <c:ext xmlns:c15="http://schemas.microsoft.com/office/drawing/2012/chart" uri="{CE6537A1-D6FC-4f65-9D91-7224C49458BB}">
                  <c15:dlblFieldTable>
                    <c15:dlblFTEntry>
                      <c15:txfldGUID>{4C641607-E6BA-43CC-80DF-BE61A5BA7241}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c:v>
                </c:pt>
                <c:pt idx="24">
                  <c:v>65.8</c:v>
                </c:pt>
                <c:pt idx="32">
                  <c:v>66.599999999999994</c:v>
                </c:pt>
              </c:numCache>
            </c:numRef>
          </c:xVal>
          <c:yVal>
            <c:numRef>
              <c:f>公会計指標分析・財政指標組合せ分析表!$BP$51:$DC$51</c:f>
              <c:numCache>
                <c:formatCode>#,##0.0;"▲ "#,##0.0</c:formatCode>
                <c:ptCount val="40"/>
                <c:pt idx="32">
                  <c:v>16</c:v>
                </c:pt>
              </c:numCache>
            </c:numRef>
          </c:yVal>
          <c:smooth val="0"/>
          <c:extLst xmlns:c16r2="http://schemas.microsoft.com/office/drawing/2015/06/chart">
            <c:ext xmlns:c16="http://schemas.microsoft.com/office/drawing/2014/chart" uri="{C3380CC4-5D6E-409C-BE32-E72D297353CC}">
              <c16:uniqueId val="{00000009-6A01-46FD-A271-C94A527C5C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01-46FD-A271-C94A527C5CFE}"/>
                </c:ext>
                <c:ext xmlns:c15="http://schemas.microsoft.com/office/drawing/2012/chart" uri="{CE6537A1-D6FC-4f65-9D91-7224C49458BB}">
                  <c15:dlblFieldTable>
                    <c15:dlblFTEntry>
                      <c15:txfldGUID>{D0BB8C76-16DF-4246-838C-0975CCC1779E}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01-46FD-A271-C94A527C5CFE}"/>
                </c:ext>
                <c:ext xmlns:c15="http://schemas.microsoft.com/office/drawing/2012/chart" uri="{CE6537A1-D6FC-4f65-9D91-7224C49458BB}">
                  <c15:dlblFieldTable>
                    <c15:dlblFTEntry>
                      <c15:txfldGUID>{290BEA34-E8E5-4D4A-9193-19872F336637}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01-46FD-A271-C94A527C5CFE}"/>
                </c:ext>
                <c:ext xmlns:c15="http://schemas.microsoft.com/office/drawing/2012/chart" uri="{CE6537A1-D6FC-4f65-9D91-7224C49458BB}">
                  <c15:dlblFieldTable>
                    <c15:dlblFTEntry>
                      <c15:txfldGUID>{D4EB200A-C999-4D6F-AB5E-CC350A3E83CB}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01-46FD-A271-C94A527C5CFE}"/>
                </c:ext>
                <c:ext xmlns:c15="http://schemas.microsoft.com/office/drawing/2012/chart" uri="{CE6537A1-D6FC-4f65-9D91-7224C49458BB}">
                  <c15:dlblFieldTable>
                    <c15:dlblFTEntry>
                      <c15:txfldGUID>{058CE1A5-EB88-40AB-85F3-7F3F82DB3E71}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01-46FD-A271-C94A527C5CFE}"/>
                </c:ext>
                <c:ext xmlns:c15="http://schemas.microsoft.com/office/drawing/2012/chart" uri="{CE6537A1-D6FC-4f65-9D91-7224C49458BB}">
                  <c15:dlblFieldTable>
                    <c15:dlblFTEntry>
                      <c15:txfldGUID>{21A7E3FE-47B3-482A-A85B-C6FAD66DE360}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01-46FD-A271-C94A527C5CFE}"/>
                </c:ext>
                <c:ext xmlns:c15="http://schemas.microsoft.com/office/drawing/2012/chart" uri="{CE6537A1-D6FC-4f65-9D91-7224C49458BB}">
                  <c15:dlblFieldTable>
                    <c15:dlblFTEntry>
                      <c15:txfldGUID>{DACD562A-AD03-4541-A402-2FB8152EAA51}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01-46FD-A271-C94A527C5CFE}"/>
                </c:ext>
                <c:ext xmlns:c15="http://schemas.microsoft.com/office/drawing/2012/chart" uri="{CE6537A1-D6FC-4f65-9D91-7224C49458BB}">
                  <c15:dlblFieldTable>
                    <c15:dlblFTEntry>
                      <c15:txfldGUID>{A9E8C6FC-5082-43E7-8D51-12E0D1435051}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01-46FD-A271-C94A527C5CFE}"/>
                </c:ext>
                <c:ext xmlns:c15="http://schemas.microsoft.com/office/drawing/2012/chart" uri="{CE6537A1-D6FC-4f65-9D91-7224C49458BB}">
                  <c15:dlblFieldTable>
                    <c15:dlblFTEntry>
                      <c15:txfldGUID>{E168F3BC-0989-4899-A5C5-BD468C4FEE28}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01-46FD-A271-C94A527C5CFE}"/>
                </c:ext>
                <c:ext xmlns:c15="http://schemas.microsoft.com/office/drawing/2012/chart" uri="{CE6537A1-D6FC-4f65-9D91-7224C49458BB}">
                  <c15:dlblFieldTable>
                    <c15:dlblFTEntry>
                      <c15:txfldGUID>{0D1CB51E-4044-43F5-8BE9-F18F506A02CE}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A01-46FD-A271-C94A527C5CFE}"/>
            </c:ext>
          </c:extLst>
        </c:ser>
        <c:dLbls>
          <c:showLegendKey val="0"/>
          <c:showVal val="1"/>
          <c:showCatName val="0"/>
          <c:showSerName val="0"/>
          <c:showPercent val="0"/>
          <c:showBubbleSize val="0"/>
        </c:dLbls>
        <c:axId val="244280960"/>
        <c:axId val="244280568"/>
      </c:scatterChart>
      <c:valAx>
        <c:axId val="24428096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280568"/>
        <c:crosses val="autoZero"/>
        <c:crossBetween val="midCat"/>
      </c:valAx>
      <c:valAx>
        <c:axId val="24428056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28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07-4272-94DB-A9AF83DAAB39}"/>
                </c:ext>
                <c:ext xmlns:c15="http://schemas.microsoft.com/office/drawing/2012/chart" uri="{CE6537A1-D6FC-4f65-9D91-7224C49458BB}">
                  <c15:dlblFieldTable>
                    <c15:dlblFTEntry>
                      <c15:txfldGUID>{A690531D-66C6-4E55-A7F4-92E6574798F3}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07-4272-94DB-A9AF83DAAB39}"/>
                </c:ext>
                <c:ext xmlns:c15="http://schemas.microsoft.com/office/drawing/2012/chart" uri="{CE6537A1-D6FC-4f65-9D91-7224C49458BB}">
                  <c15:dlblFieldTable>
                    <c15:dlblFTEntry>
                      <c15:txfldGUID>{B7B70CD6-C0E4-46A9-8F73-6AA1BDA96315}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07-4272-94DB-A9AF83DAAB39}"/>
                </c:ext>
                <c:ext xmlns:c15="http://schemas.microsoft.com/office/drawing/2012/chart" uri="{CE6537A1-D6FC-4f65-9D91-7224C49458BB}">
                  <c15:dlblFieldTable>
                    <c15:dlblFTEntry>
                      <c15:txfldGUID>{641845A0-02EF-4D6D-9DE4-A2816DF4E2C1}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07-4272-94DB-A9AF83DAAB39}"/>
                </c:ext>
                <c:ext xmlns:c15="http://schemas.microsoft.com/office/drawing/2012/chart" uri="{CE6537A1-D6FC-4f65-9D91-7224C49458BB}">
                  <c15:dlblFieldTable>
                    <c15:dlblFTEntry>
                      <c15:txfldGUID>{7ADA4B27-4B5B-4590-9D37-1DA29489831D}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07-4272-94DB-A9AF83DAAB39}"/>
                </c:ext>
                <c:ext xmlns:c15="http://schemas.microsoft.com/office/drawing/2012/chart" uri="{CE6537A1-D6FC-4f65-9D91-7224C49458BB}">
                  <c15:dlblFieldTable>
                    <c15:dlblFTEntry>
                      <c15:txfldGUID>{03C3F6E3-1602-4630-A699-BBC705E49376}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07-4272-94DB-A9AF83DAAB39}"/>
                </c:ext>
                <c:ext xmlns:c15="http://schemas.microsoft.com/office/drawing/2012/chart" uri="{CE6537A1-D6FC-4f65-9D91-7224C49458BB}">
                  <c15:dlblFieldTable>
                    <c15:dlblFTEntry>
                      <c15:txfldGUID>{FC56AF02-86E1-44A2-B41A-103D731EE162}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07-4272-94DB-A9AF83DAAB39}"/>
                </c:ext>
                <c:ext xmlns:c15="http://schemas.microsoft.com/office/drawing/2012/chart" uri="{CE6537A1-D6FC-4f65-9D91-7224C49458BB}">
                  <c15:dlblFieldTable>
                    <c15:dlblFTEntry>
                      <c15:txfldGUID>{94188AE4-1F66-4B24-9C68-492AD63C2C75}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07-4272-94DB-A9AF83DAAB39}"/>
                </c:ext>
                <c:ext xmlns:c15="http://schemas.microsoft.com/office/drawing/2012/chart" uri="{CE6537A1-D6FC-4f65-9D91-7224C49458BB}">
                  <c15:dlblFieldTable>
                    <c15:dlblFTEntry>
                      <c15:txfldGUID>{44503160-4637-4C4F-9DE7-99C1CD7D597B}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07-4272-94DB-A9AF83DAAB39}"/>
                </c:ext>
                <c:ext xmlns:c15="http://schemas.microsoft.com/office/drawing/2012/chart" uri="{CE6537A1-D6FC-4f65-9D91-7224C49458BB}">
                  <c15:dlblFieldTable>
                    <c15:dlblFTEntry>
                      <c15:txfldGUID>{A7CE5EC8-B8B2-4CCF-BDFC-320F043DD522}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c:v>
                </c:pt>
                <c:pt idx="16">
                  <c:v>4.5999999999999996</c:v>
                </c:pt>
                <c:pt idx="24">
                  <c:v>5.3</c:v>
                </c:pt>
                <c:pt idx="32">
                  <c:v>6.6</c:v>
                </c:pt>
              </c:numCache>
            </c:numRef>
          </c:xVal>
          <c:yVal>
            <c:numRef>
              <c:f>公会計指標分析・財政指標組合せ分析表!$BP$73:$DC$73</c:f>
              <c:numCache>
                <c:formatCode>#,##0.0;"▲ "#,##0.0</c:formatCode>
                <c:ptCount val="40"/>
                <c:pt idx="32">
                  <c:v>16</c:v>
                </c:pt>
              </c:numCache>
            </c:numRef>
          </c:yVal>
          <c:smooth val="0"/>
          <c:extLst xmlns:c16r2="http://schemas.microsoft.com/office/drawing/2015/06/chart">
            <c:ext xmlns:c16="http://schemas.microsoft.com/office/drawing/2014/chart" uri="{C3380CC4-5D6E-409C-BE32-E72D297353CC}">
              <c16:uniqueId val="{00000009-B907-4272-94DB-A9AF83DAAB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07-4272-94DB-A9AF83DAAB39}"/>
                </c:ext>
                <c:ext xmlns:c15="http://schemas.microsoft.com/office/drawing/2012/chart" uri="{CE6537A1-D6FC-4f65-9D91-7224C49458BB}">
                  <c15:dlblFieldTable>
                    <c15:dlblFTEntry>
                      <c15:txfldGUID>{B78B6B69-C8A8-4D4F-B054-7DE7561EE362}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07-4272-94DB-A9AF83DAAB39}"/>
                </c:ext>
                <c:ext xmlns:c15="http://schemas.microsoft.com/office/drawing/2012/chart" uri="{CE6537A1-D6FC-4f65-9D91-7224C49458BB}">
                  <c15:dlblFieldTable>
                    <c15:dlblFTEntry>
                      <c15:txfldGUID>{DD518CFB-017E-415F-9B83-890DBB708473}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07-4272-94DB-A9AF83DAAB39}"/>
                </c:ext>
                <c:ext xmlns:c15="http://schemas.microsoft.com/office/drawing/2012/chart" uri="{CE6537A1-D6FC-4f65-9D91-7224C49458BB}">
                  <c15:dlblFieldTable>
                    <c15:dlblFTEntry>
                      <c15:txfldGUID>{77B8F539-BA8F-4FF2-B08B-46DBEDEE74B0}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07-4272-94DB-A9AF83DAAB39}"/>
                </c:ext>
                <c:ext xmlns:c15="http://schemas.microsoft.com/office/drawing/2012/chart" uri="{CE6537A1-D6FC-4f65-9D91-7224C49458BB}">
                  <c15:dlblFieldTable>
                    <c15:dlblFTEntry>
                      <c15:txfldGUID>{2F2DBDB8-63E1-424A-8971-5DCE9DF2D21F}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07-4272-94DB-A9AF83DAAB39}"/>
                </c:ext>
                <c:ext xmlns:c15="http://schemas.microsoft.com/office/drawing/2012/chart" uri="{CE6537A1-D6FC-4f65-9D91-7224C49458BB}">
                  <c15:dlblFieldTable>
                    <c15:dlblFTEntry>
                      <c15:txfldGUID>{645478BA-4E53-4719-8EE0-E020F5FC3EFE}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07-4272-94DB-A9AF83DAAB39}"/>
                </c:ext>
                <c:ext xmlns:c15="http://schemas.microsoft.com/office/drawing/2012/chart" uri="{CE6537A1-D6FC-4f65-9D91-7224C49458BB}">
                  <c15:dlblFieldTable>
                    <c15:dlblFTEntry>
                      <c15:txfldGUID>{74F4FCAC-7076-4267-A14F-32385FB3BC98}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07-4272-94DB-A9AF83DAAB39}"/>
                </c:ext>
                <c:ext xmlns:c15="http://schemas.microsoft.com/office/drawing/2012/chart" uri="{CE6537A1-D6FC-4f65-9D91-7224C49458BB}">
                  <c15:dlblFieldTable>
                    <c15:dlblFTEntry>
                      <c15:txfldGUID>{5EDCA54D-D14C-4B5B-A093-916429921ECC}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07-4272-94DB-A9AF83DAAB39}"/>
                </c:ext>
                <c:ext xmlns:c15="http://schemas.microsoft.com/office/drawing/2012/chart" uri="{CE6537A1-D6FC-4f65-9D91-7224C49458BB}">
                  <c15:dlblFieldTable>
                    <c15:dlblFTEntry>
                      <c15:txfldGUID>{5DC273F3-1E48-47CC-A2C0-8BFAEA4EEAAA}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07-4272-94DB-A9AF83DAAB39}"/>
                </c:ext>
                <c:ext xmlns:c15="http://schemas.microsoft.com/office/drawing/2012/chart" uri="{CE6537A1-D6FC-4f65-9D91-7224C49458BB}">
                  <c15:dlblFieldTable>
                    <c15:dlblFTEntry>
                      <c15:txfldGUID>{22CA3545-67D9-44F4-A5B3-235A800F07FE}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B907-4272-94DB-A9AF83DAAB39}"/>
            </c:ext>
          </c:extLst>
        </c:ser>
        <c:dLbls>
          <c:showLegendKey val="0"/>
          <c:showVal val="1"/>
          <c:showCatName val="0"/>
          <c:showSerName val="0"/>
          <c:showPercent val="0"/>
          <c:showBubbleSize val="0"/>
        </c:dLbls>
        <c:axId val="244281352"/>
        <c:axId val="244279784"/>
      </c:scatterChart>
      <c:valAx>
        <c:axId val="244281352"/>
        <c:scaling>
          <c:orientation val="minMax"/>
          <c:max val="8.6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279784"/>
        <c:crosses val="autoZero"/>
        <c:crossBetween val="midCat"/>
      </c:valAx>
      <c:valAx>
        <c:axId val="244279784"/>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281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年度については町営墓地事業の一括返済、平成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については大型事業の財源として地方債を活用したものの元金償還がはじまったことから、増加傾向となっている。また、交付税措置率の高い起債を優先的に活用しているため、算入公債費等は高い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今後も地方債を活用する事業の選別をし、実質公債費比率の上昇を最小限に抑える必要がある。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例年将来負担額については増加傾向であったが、それを上回る充当可能財源があったため、将来負担比率の分子についてはゼロ（マイナス）であったが、平成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年度については、基金等の充当可能財源が減少したことから、充当可能財源を上回る将来負担額となり、将来負担比率がプラスに転じた。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今後は地方債を活用する事業の選別をし、将来負担額の削減に努めるとともに、基金の適正規模の確保により、比率の改善に努める。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歳計剰余金の２分の１以上を毎年度財政調整基金に積み立てている一方、財源不足を補うために財政調整基金をはじめ、特定目的基金を取崩しているため、基金全体として減少傾向にある。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財政調整基金の取崩しは必要最小限とし、財政規模と基金残高のバランスに考慮しながら、基金残高の維持に努める。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公共施設整備基金：公共用の施設の整備促進を図る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義務教育施設整備基金：義務教育施設の整備を図る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公共施設整備基金：町道整備事業等の財源として取崩したことによる減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義務教育施設整備基金：小学校大規模改修事業及び小中学校施設改修事業の財源として取崩したことによる減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地域福祉基金：介護保険特別会計への繰出及び高齢者在宅福祉事業等の財源として取崩したことによる減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公共施設整備基金：公共施設の更新、改修費用が多額になることが見込まれることから、その費用の財源として、必要額を確保できるよう努める。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義務教育施設整備基金：小中学校の更新、改修費用についても多額になることが見込まれることから、その費用の財源として、必要額を確保できるよう努める。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地域福祉基金：少子高齢化の急速な進展に伴い医療費をはじめとした社会保障関連経費の増加が見込まれることから、その費用の財源として、必要額を確保できるよう努める。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歳計剰余金の２分の１以上を積立てている一方で、財源不足を補うため取崩しを行っているため、減少傾向にある。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標準財政規模の１０％程度を維持するように努める。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公債費の償還財源として１億円を取崩したことにより減少した。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公債費償還の計画を踏まえ、町財政の健全運営のため、一定額を維持していくよう努める。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学校施設の建築年度の古いところから、優先的に大規模改修を行っているところである。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庁舎、体育館、図書館などは、耐震工事を実施して長寿命化に取り組んでいるところである。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公民館、公営住宅が１件ずつであり、建築年度も古く減価償却率が</a:t>
          </a:r>
          <a:r>
            <a:rPr kumimoji="1" lang="en-US" altLang="ja-JP" sz="1100" baseline="0">
              <a:latin typeface="ＭＳ Ｐゴシック" panose="020B0600070205080204" pitchFamily="50" charset="-128"/>
              <a:ea typeface="ＭＳ Ｐゴシック" panose="020B0600070205080204" pitchFamily="50" charset="-128"/>
            </a:rPr>
            <a:t>100%</a:t>
          </a:r>
          <a:r>
            <a:rPr kumimoji="1" lang="ja-JP" altLang="en-US" sz="1100" baseline="0">
              <a:latin typeface="ＭＳ Ｐゴシック" panose="020B0600070205080204" pitchFamily="50" charset="-128"/>
              <a:ea typeface="ＭＳ Ｐゴシック" panose="020B0600070205080204" pitchFamily="50" charset="-128"/>
            </a:rPr>
            <a:t>となっているため、類似団体平均値より高い償却率となっていると思われる。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86" name="楕円 85"/>
        <xdr:cNvSpPr/>
      </xdr:nvSpPr>
      <xdr:spPr>
        <a:xfrm>
          <a:off x="47117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87" name="有形固定資産減価償却率該当値テキスト"/>
        <xdr:cNvSpPr txBox="1"/>
      </xdr:nvSpPr>
      <xdr:spPr>
        <a:xfrm>
          <a:off x="4813300" y="54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76472</xdr:rowOff>
    </xdr:from>
    <xdr:to>
      <xdr:col>19</xdr:col>
      <xdr:colOff>187325</xdr:colOff>
      <xdr:row>29</xdr:row>
      <xdr:rowOff>6622</xdr:rowOff>
    </xdr:to>
    <xdr:sp macro="" textlink="">
      <xdr:nvSpPr>
        <xdr:cNvPr id="88" name="楕円 87"/>
        <xdr:cNvSpPr/>
      </xdr:nvSpPr>
      <xdr:spPr>
        <a:xfrm>
          <a:off x="4000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102598</xdr:rowOff>
    </xdr:from>
    <xdr:to>
      <xdr:col>23</xdr:col>
      <xdr:colOff>85725</xdr:colOff>
      <xdr:row>28</xdr:row>
      <xdr:rowOff>127272</xdr:rowOff>
    </xdr:to>
    <xdr:cxnSp macro="">
      <xdr:nvCxnSpPr>
        <xdr:cNvPr id="89" name="直線コネクタ 88"/>
        <xdr:cNvCxnSpPr/>
      </xdr:nvCxnSpPr>
      <xdr:spPr>
        <a:xfrm flipV="1">
          <a:off x="4051300" y="567472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101147</xdr:rowOff>
    </xdr:from>
    <xdr:to>
      <xdr:col>15</xdr:col>
      <xdr:colOff>187325</xdr:colOff>
      <xdr:row>29</xdr:row>
      <xdr:rowOff>31297</xdr:rowOff>
    </xdr:to>
    <xdr:sp macro="" textlink="">
      <xdr:nvSpPr>
        <xdr:cNvPr id="90" name="楕円 89"/>
        <xdr:cNvSpPr/>
      </xdr:nvSpPr>
      <xdr:spPr>
        <a:xfrm>
          <a:off x="3238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127272</xdr:rowOff>
    </xdr:from>
    <xdr:to>
      <xdr:col>19</xdr:col>
      <xdr:colOff>136525</xdr:colOff>
      <xdr:row>28</xdr:row>
      <xdr:rowOff>151947</xdr:rowOff>
    </xdr:to>
    <xdr:cxnSp macro="">
      <xdr:nvCxnSpPr>
        <xdr:cNvPr id="91" name="直線コネクタ 90"/>
        <xdr:cNvCxnSpPr/>
      </xdr:nvCxnSpPr>
      <xdr:spPr>
        <a:xfrm flipV="1">
          <a:off x="3289300" y="56993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2"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3"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23149</xdr:rowOff>
    </xdr:from>
    <xdr:ext cx="405111" cy="259045"/>
    <xdr:sp macro="" textlink="">
      <xdr:nvSpPr>
        <xdr:cNvPr id="94" name="n_1mainValue有形固定資産減価償却率"/>
        <xdr:cNvSpPr txBox="1"/>
      </xdr:nvSpPr>
      <xdr:spPr>
        <a:xfrm>
          <a:off x="38360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95" name="n_2mainValue有形固定資産減価償却率"/>
        <xdr:cNvSpPr txBox="1"/>
      </xdr:nvSpPr>
      <xdr:spPr>
        <a:xfrm>
          <a:off x="3086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実施した小学校大規模改修事業に係る地方債の発行により地方債現在高の増加、また財政調整基金及び義務教育基金の充当に伴う充当可能基金の減少により類似団体平均値よりやや高くなっていると思われる。引き続き人件費の抑制や国庫補助の有効活用等により償還可能年数の減少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6" name="テキスト ボックス 11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8" name="テキスト ボックス 11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4" name="直線コネクタ 123"/>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7"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8" name="直線コネクタ 127"/>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9"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0" name="フローチャート: 判断 129"/>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168698</xdr:rowOff>
    </xdr:from>
    <xdr:to>
      <xdr:col>76</xdr:col>
      <xdr:colOff>73025</xdr:colOff>
      <xdr:row>32</xdr:row>
      <xdr:rowOff>98848</xdr:rowOff>
    </xdr:to>
    <xdr:sp macro="" textlink="">
      <xdr:nvSpPr>
        <xdr:cNvPr id="136" name="楕円 135"/>
        <xdr:cNvSpPr/>
      </xdr:nvSpPr>
      <xdr:spPr>
        <a:xfrm>
          <a:off x="14744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20125</xdr:rowOff>
    </xdr:from>
    <xdr:ext cx="340478" cy="259045"/>
    <xdr:sp macro="" textlink="">
      <xdr:nvSpPr>
        <xdr:cNvPr id="137" name="債務償還可能年数該当値テキスト"/>
        <xdr:cNvSpPr txBox="1"/>
      </xdr:nvSpPr>
      <xdr:spPr>
        <a:xfrm>
          <a:off x="14846300" y="6106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0" name="楕円 69"/>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1" name="【道路】&#10;有形固定資産減価償却率該当値テキスト"/>
        <xdr:cNvSpPr txBox="1"/>
      </xdr:nvSpPr>
      <xdr:spPr>
        <a:xfrm>
          <a:off x="4673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2" name="楕円 71"/>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41910</xdr:rowOff>
    </xdr:to>
    <xdr:cxnSp macro="">
      <xdr:nvCxnSpPr>
        <xdr:cNvPr id="73" name="直線コネクタ 72"/>
        <xdr:cNvCxnSpPr/>
      </xdr:nvCxnSpPr>
      <xdr:spPr>
        <a:xfrm flipV="1">
          <a:off x="3797300" y="6355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4" name="楕円 73"/>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59055</xdr:rowOff>
    </xdr:to>
    <xdr:cxnSp macro="">
      <xdr:nvCxnSpPr>
        <xdr:cNvPr id="75" name="直線コネクタ 74"/>
        <xdr:cNvCxnSpPr/>
      </xdr:nvCxnSpPr>
      <xdr:spPr>
        <a:xfrm flipV="1">
          <a:off x="2908300" y="63855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8"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79"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44237</xdr:rowOff>
    </xdr:from>
    <xdr:to>
      <xdr:col>55</xdr:col>
      <xdr:colOff>50800</xdr:colOff>
      <xdr:row>38</xdr:row>
      <xdr:rowOff>145837</xdr:rowOff>
    </xdr:to>
    <xdr:sp macro="" textlink="">
      <xdr:nvSpPr>
        <xdr:cNvPr id="115" name="楕円 114"/>
        <xdr:cNvSpPr/>
      </xdr:nvSpPr>
      <xdr:spPr>
        <a:xfrm>
          <a:off x="10426700" y="65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67113</xdr:rowOff>
    </xdr:from>
    <xdr:ext cx="534377" cy="259045"/>
    <xdr:sp macro="" textlink="">
      <xdr:nvSpPr>
        <xdr:cNvPr id="116" name="【道路】&#10;一人当たり延長該当値テキスト"/>
        <xdr:cNvSpPr txBox="1"/>
      </xdr:nvSpPr>
      <xdr:spPr>
        <a:xfrm>
          <a:off x="10515600" y="64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46020</xdr:rowOff>
    </xdr:from>
    <xdr:to>
      <xdr:col>50</xdr:col>
      <xdr:colOff>165100</xdr:colOff>
      <xdr:row>38</xdr:row>
      <xdr:rowOff>147620</xdr:rowOff>
    </xdr:to>
    <xdr:sp macro="" textlink="">
      <xdr:nvSpPr>
        <xdr:cNvPr id="117" name="楕円 116"/>
        <xdr:cNvSpPr/>
      </xdr:nvSpPr>
      <xdr:spPr>
        <a:xfrm>
          <a:off x="9588500" y="65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95037</xdr:rowOff>
    </xdr:from>
    <xdr:to>
      <xdr:col>55</xdr:col>
      <xdr:colOff>0</xdr:colOff>
      <xdr:row>38</xdr:row>
      <xdr:rowOff>96820</xdr:rowOff>
    </xdr:to>
    <xdr:cxnSp macro="">
      <xdr:nvCxnSpPr>
        <xdr:cNvPr id="118" name="直線コネクタ 117"/>
        <xdr:cNvCxnSpPr/>
      </xdr:nvCxnSpPr>
      <xdr:spPr>
        <a:xfrm flipV="1">
          <a:off x="9639300" y="661013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47894</xdr:rowOff>
    </xdr:from>
    <xdr:to>
      <xdr:col>46</xdr:col>
      <xdr:colOff>38100</xdr:colOff>
      <xdr:row>38</xdr:row>
      <xdr:rowOff>149494</xdr:rowOff>
    </xdr:to>
    <xdr:sp macro="" textlink="">
      <xdr:nvSpPr>
        <xdr:cNvPr id="119" name="楕円 118"/>
        <xdr:cNvSpPr/>
      </xdr:nvSpPr>
      <xdr:spPr>
        <a:xfrm>
          <a:off x="8699500" y="65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96820</xdr:rowOff>
    </xdr:from>
    <xdr:to>
      <xdr:col>50</xdr:col>
      <xdr:colOff>114300</xdr:colOff>
      <xdr:row>38</xdr:row>
      <xdr:rowOff>98694</xdr:rowOff>
    </xdr:to>
    <xdr:cxnSp macro="">
      <xdr:nvCxnSpPr>
        <xdr:cNvPr id="120" name="直線コネクタ 119"/>
        <xdr:cNvCxnSpPr/>
      </xdr:nvCxnSpPr>
      <xdr:spPr>
        <a:xfrm flipV="1">
          <a:off x="8750300" y="661192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164147</xdr:rowOff>
    </xdr:from>
    <xdr:ext cx="534377" cy="259045"/>
    <xdr:sp macro="" textlink="">
      <xdr:nvSpPr>
        <xdr:cNvPr id="123" name="n_1mainValue【道路】&#10;一人当たり延長"/>
        <xdr:cNvSpPr txBox="1"/>
      </xdr:nvSpPr>
      <xdr:spPr>
        <a:xfrm>
          <a:off x="9359411" y="63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166021</xdr:rowOff>
    </xdr:from>
    <xdr:ext cx="534377" cy="259045"/>
    <xdr:sp macro="" textlink="">
      <xdr:nvSpPr>
        <xdr:cNvPr id="124" name="n_2mainValue【道路】&#10;一人当たり延長"/>
        <xdr:cNvSpPr txBox="1"/>
      </xdr:nvSpPr>
      <xdr:spPr>
        <a:xfrm>
          <a:off x="8483111" y="63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64" name="楕円 163"/>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7818</xdr:rowOff>
    </xdr:from>
    <xdr:ext cx="405111" cy="259045"/>
    <xdr:sp macro="" textlink="">
      <xdr:nvSpPr>
        <xdr:cNvPr id="165" name="【橋りょう・トンネル】&#10;有形固定資産減価償却率該当値テキスト"/>
        <xdr:cNvSpPr txBox="1"/>
      </xdr:nvSpPr>
      <xdr:spPr>
        <a:xfrm>
          <a:off x="4673600" y="960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66" name="楕円 165"/>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56</xdr:row>
      <xdr:rowOff>163285</xdr:rowOff>
    </xdr:to>
    <xdr:cxnSp macro="">
      <xdr:nvCxnSpPr>
        <xdr:cNvPr id="167" name="直線コネクタ 166"/>
        <xdr:cNvCxnSpPr/>
      </xdr:nvCxnSpPr>
      <xdr:spPr>
        <a:xfrm flipV="1">
          <a:off x="3797300" y="97448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136978</xdr:rowOff>
    </xdr:from>
    <xdr:to>
      <xdr:col>15</xdr:col>
      <xdr:colOff>101600</xdr:colOff>
      <xdr:row>57</xdr:row>
      <xdr:rowOff>67128</xdr:rowOff>
    </xdr:to>
    <xdr:sp macro="" textlink="">
      <xdr:nvSpPr>
        <xdr:cNvPr id="168" name="楕円 167"/>
        <xdr:cNvSpPr/>
      </xdr:nvSpPr>
      <xdr:spPr>
        <a:xfrm>
          <a:off x="2857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57</xdr:row>
      <xdr:rowOff>16328</xdr:rowOff>
    </xdr:to>
    <xdr:cxnSp macro="">
      <xdr:nvCxnSpPr>
        <xdr:cNvPr id="169" name="直線コネクタ 168"/>
        <xdr:cNvCxnSpPr/>
      </xdr:nvCxnSpPr>
      <xdr:spPr>
        <a:xfrm flipV="1">
          <a:off x="2908300" y="97644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172" name="n_1mainValue【橋りょう・トンネル】&#10;有形固定資産減価償却率"/>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83655</xdr:rowOff>
    </xdr:from>
    <xdr:ext cx="405111" cy="259045"/>
    <xdr:sp macro="" textlink="">
      <xdr:nvSpPr>
        <xdr:cNvPr id="173" name="n_2mainValue【橋りょう・トンネル】&#10;有形固定資産減価償却率"/>
        <xdr:cNvSpPr txBox="1"/>
      </xdr:nvSpPr>
      <xdr:spPr>
        <a:xfrm>
          <a:off x="2705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6605</xdr:rowOff>
    </xdr:from>
    <xdr:to>
      <xdr:col>55</xdr:col>
      <xdr:colOff>50800</xdr:colOff>
      <xdr:row>64</xdr:row>
      <xdr:rowOff>108205</xdr:rowOff>
    </xdr:to>
    <xdr:sp macro="" textlink="">
      <xdr:nvSpPr>
        <xdr:cNvPr id="211" name="楕円 210"/>
        <xdr:cNvSpPr/>
      </xdr:nvSpPr>
      <xdr:spPr>
        <a:xfrm>
          <a:off x="10426700" y="109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92982</xdr:rowOff>
    </xdr:from>
    <xdr:ext cx="534377" cy="259045"/>
    <xdr:sp macro="" textlink="">
      <xdr:nvSpPr>
        <xdr:cNvPr id="212" name="【橋りょう・トンネル】&#10;一人当たり有形固定資産（償却資産）額該当値テキスト"/>
        <xdr:cNvSpPr txBox="1"/>
      </xdr:nvSpPr>
      <xdr:spPr>
        <a:xfrm>
          <a:off x="10515600" y="108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6634</xdr:rowOff>
    </xdr:from>
    <xdr:to>
      <xdr:col>50</xdr:col>
      <xdr:colOff>165100</xdr:colOff>
      <xdr:row>64</xdr:row>
      <xdr:rowOff>108234</xdr:rowOff>
    </xdr:to>
    <xdr:sp macro="" textlink="">
      <xdr:nvSpPr>
        <xdr:cNvPr id="213" name="楕円 212"/>
        <xdr:cNvSpPr/>
      </xdr:nvSpPr>
      <xdr:spPr>
        <a:xfrm>
          <a:off x="9588500" y="109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57405</xdr:rowOff>
    </xdr:from>
    <xdr:to>
      <xdr:col>55</xdr:col>
      <xdr:colOff>0</xdr:colOff>
      <xdr:row>64</xdr:row>
      <xdr:rowOff>57434</xdr:rowOff>
    </xdr:to>
    <xdr:cxnSp macro="">
      <xdr:nvCxnSpPr>
        <xdr:cNvPr id="214" name="直線コネクタ 213"/>
        <xdr:cNvCxnSpPr/>
      </xdr:nvCxnSpPr>
      <xdr:spPr>
        <a:xfrm flipV="1">
          <a:off x="9639300" y="11030205"/>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6686</xdr:rowOff>
    </xdr:from>
    <xdr:to>
      <xdr:col>46</xdr:col>
      <xdr:colOff>38100</xdr:colOff>
      <xdr:row>64</xdr:row>
      <xdr:rowOff>108286</xdr:rowOff>
    </xdr:to>
    <xdr:sp macro="" textlink="">
      <xdr:nvSpPr>
        <xdr:cNvPr id="215" name="楕円 214"/>
        <xdr:cNvSpPr/>
      </xdr:nvSpPr>
      <xdr:spPr>
        <a:xfrm>
          <a:off x="8699500" y="109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57434</xdr:rowOff>
    </xdr:from>
    <xdr:to>
      <xdr:col>50</xdr:col>
      <xdr:colOff>114300</xdr:colOff>
      <xdr:row>64</xdr:row>
      <xdr:rowOff>57486</xdr:rowOff>
    </xdr:to>
    <xdr:cxnSp macro="">
      <xdr:nvCxnSpPr>
        <xdr:cNvPr id="216" name="直線コネクタ 215"/>
        <xdr:cNvCxnSpPr/>
      </xdr:nvCxnSpPr>
      <xdr:spPr>
        <a:xfrm flipV="1">
          <a:off x="8750300" y="11030234"/>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99361</xdr:rowOff>
    </xdr:from>
    <xdr:ext cx="534377" cy="259045"/>
    <xdr:sp macro="" textlink="">
      <xdr:nvSpPr>
        <xdr:cNvPr id="219" name="n_1mainValue【橋りょう・トンネル】&#10;一人当たり有形固定資産（償却資産）額"/>
        <xdr:cNvSpPr txBox="1"/>
      </xdr:nvSpPr>
      <xdr:spPr>
        <a:xfrm>
          <a:off x="9359411" y="110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99413</xdr:rowOff>
    </xdr:from>
    <xdr:ext cx="534377" cy="259045"/>
    <xdr:sp macro="" textlink="">
      <xdr:nvSpPr>
        <xdr:cNvPr id="220" name="n_2mainValue【橋りょう・トンネル】&#10;一人当たり有形固定資産（償却資産）額"/>
        <xdr:cNvSpPr txBox="1"/>
      </xdr:nvSpPr>
      <xdr:spPr>
        <a:xfrm>
          <a:off x="8483111" y="110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9" name="楕円 258"/>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0"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1" name="楕円 260"/>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2" name="直線コネクタ 261"/>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3" name="楕円 262"/>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4" name="直線コネクタ 263"/>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7"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8"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111723</xdr:rowOff>
    </xdr:from>
    <xdr:to>
      <xdr:col>55</xdr:col>
      <xdr:colOff>50800</xdr:colOff>
      <xdr:row>87</xdr:row>
      <xdr:rowOff>41873</xdr:rowOff>
    </xdr:to>
    <xdr:sp macro="" textlink="">
      <xdr:nvSpPr>
        <xdr:cNvPr id="308" name="楕円 307"/>
        <xdr:cNvSpPr/>
      </xdr:nvSpPr>
      <xdr:spPr>
        <a:xfrm>
          <a:off x="10426700" y="148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26650</xdr:rowOff>
    </xdr:from>
    <xdr:ext cx="469744" cy="259045"/>
    <xdr:sp macro="" textlink="">
      <xdr:nvSpPr>
        <xdr:cNvPr id="309" name="【公営住宅】&#10;一人当たり面積該当値テキスト"/>
        <xdr:cNvSpPr txBox="1"/>
      </xdr:nvSpPr>
      <xdr:spPr>
        <a:xfrm>
          <a:off x="10515600" y="1477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111723</xdr:rowOff>
    </xdr:from>
    <xdr:to>
      <xdr:col>50</xdr:col>
      <xdr:colOff>165100</xdr:colOff>
      <xdr:row>87</xdr:row>
      <xdr:rowOff>41873</xdr:rowOff>
    </xdr:to>
    <xdr:sp macro="" textlink="">
      <xdr:nvSpPr>
        <xdr:cNvPr id="310" name="楕円 309"/>
        <xdr:cNvSpPr/>
      </xdr:nvSpPr>
      <xdr:spPr>
        <a:xfrm>
          <a:off x="9588500" y="148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162523</xdr:rowOff>
    </xdr:from>
    <xdr:to>
      <xdr:col>55</xdr:col>
      <xdr:colOff>0</xdr:colOff>
      <xdr:row>86</xdr:row>
      <xdr:rowOff>162523</xdr:rowOff>
    </xdr:to>
    <xdr:cxnSp macro="">
      <xdr:nvCxnSpPr>
        <xdr:cNvPr id="311" name="直線コネクタ 310"/>
        <xdr:cNvCxnSpPr/>
      </xdr:nvCxnSpPr>
      <xdr:spPr>
        <a:xfrm>
          <a:off x="9639300" y="1490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111723</xdr:rowOff>
    </xdr:from>
    <xdr:to>
      <xdr:col>46</xdr:col>
      <xdr:colOff>38100</xdr:colOff>
      <xdr:row>87</xdr:row>
      <xdr:rowOff>41873</xdr:rowOff>
    </xdr:to>
    <xdr:sp macro="" textlink="">
      <xdr:nvSpPr>
        <xdr:cNvPr id="312" name="楕円 311"/>
        <xdr:cNvSpPr/>
      </xdr:nvSpPr>
      <xdr:spPr>
        <a:xfrm>
          <a:off x="8699500" y="148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162523</xdr:rowOff>
    </xdr:from>
    <xdr:to>
      <xdr:col>50</xdr:col>
      <xdr:colOff>114300</xdr:colOff>
      <xdr:row>86</xdr:row>
      <xdr:rowOff>162523</xdr:rowOff>
    </xdr:to>
    <xdr:cxnSp macro="">
      <xdr:nvCxnSpPr>
        <xdr:cNvPr id="313" name="直線コネクタ 312"/>
        <xdr:cNvCxnSpPr/>
      </xdr:nvCxnSpPr>
      <xdr:spPr>
        <a:xfrm>
          <a:off x="8750300" y="14907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33000</xdr:rowOff>
    </xdr:from>
    <xdr:ext cx="469744" cy="259045"/>
    <xdr:sp macro="" textlink="">
      <xdr:nvSpPr>
        <xdr:cNvPr id="316" name="n_1mainValue【公営住宅】&#10;一人当たり面積"/>
        <xdr:cNvSpPr txBox="1"/>
      </xdr:nvSpPr>
      <xdr:spPr>
        <a:xfrm>
          <a:off x="9391727" y="1494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33000</xdr:rowOff>
    </xdr:from>
    <xdr:ext cx="469744" cy="259045"/>
    <xdr:sp macro="" textlink="">
      <xdr:nvSpPr>
        <xdr:cNvPr id="317" name="n_2mainValue【公営住宅】&#10;一人当たり面積"/>
        <xdr:cNvSpPr txBox="1"/>
      </xdr:nvSpPr>
      <xdr:spPr>
        <a:xfrm>
          <a:off x="8515427" y="1494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4173</xdr:rowOff>
    </xdr:from>
    <xdr:to>
      <xdr:col>76</xdr:col>
      <xdr:colOff>165100</xdr:colOff>
      <xdr:row>41</xdr:row>
      <xdr:rowOff>105773</xdr:rowOff>
    </xdr:to>
    <xdr:sp macro="" textlink="">
      <xdr:nvSpPr>
        <xdr:cNvPr id="373" name="楕円 372"/>
        <xdr:cNvSpPr/>
      </xdr:nvSpPr>
      <xdr:spPr>
        <a:xfrm>
          <a:off x="14541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94541</xdr:rowOff>
    </xdr:from>
    <xdr:ext cx="405111" cy="259045"/>
    <xdr:sp macro="" textlink="">
      <xdr:nvSpPr>
        <xdr:cNvPr id="374"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75"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96900</xdr:rowOff>
    </xdr:from>
    <xdr:ext cx="405111" cy="259045"/>
    <xdr:sp macro="" textlink="">
      <xdr:nvSpPr>
        <xdr:cNvPr id="376" name="n_2mainValue【認定こども園・幼稚園・保育所】&#10;有形固定資産減価償却率"/>
        <xdr:cNvSpPr txBox="1"/>
      </xdr:nvSpPr>
      <xdr:spPr>
        <a:xfrm>
          <a:off x="14389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8" name="テキスト ボックス 3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0" name="テキスト ボックス 3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2" name="テキスト ボックス 3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4" name="テキスト ボックス 3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6" name="テキスト ボックス 3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0" name="直線コネクタ 399"/>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2" name="直線コネクタ 40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4" name="直線コネクタ 40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05"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06" name="フローチャート: 判断 405"/>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07" name="フローチャート: 判断 406"/>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08" name="フローチャート: 判断 407"/>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69215</xdr:rowOff>
    </xdr:from>
    <xdr:to>
      <xdr:col>107</xdr:col>
      <xdr:colOff>101600</xdr:colOff>
      <xdr:row>41</xdr:row>
      <xdr:rowOff>170815</xdr:rowOff>
    </xdr:to>
    <xdr:sp macro="" textlink="">
      <xdr:nvSpPr>
        <xdr:cNvPr id="414" name="楕円 413"/>
        <xdr:cNvSpPr/>
      </xdr:nvSpPr>
      <xdr:spPr>
        <a:xfrm>
          <a:off x="20383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652</xdr:rowOff>
    </xdr:from>
    <xdr:ext cx="469744" cy="259045"/>
    <xdr:sp macro="" textlink="">
      <xdr:nvSpPr>
        <xdr:cNvPr id="415"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16"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161942</xdr:rowOff>
    </xdr:from>
    <xdr:ext cx="469744" cy="259045"/>
    <xdr:sp macro="" textlink="">
      <xdr:nvSpPr>
        <xdr:cNvPr id="417" name="n_2mainValue【認定こども園・幼稚園・保育所】&#10;一人当たり面積"/>
        <xdr:cNvSpPr txBox="1"/>
      </xdr:nvSpPr>
      <xdr:spPr>
        <a:xfrm>
          <a:off x="20199427"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8" name="テキスト ボックス 42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8" name="テキスト ボックス 43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42" name="直線コネクタ 441"/>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43"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44" name="直線コネクタ 443"/>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45"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46" name="直線コネクタ 445"/>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47"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8" name="フローチャート: 判断 447"/>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49" name="フローチャート: 判断 448"/>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50" name="フローチャート: 判断 449"/>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56" name="楕円 455"/>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457"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458" name="楕円 457"/>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xdr:rowOff>
    </xdr:from>
    <xdr:to>
      <xdr:col>85</xdr:col>
      <xdr:colOff>127000</xdr:colOff>
      <xdr:row>59</xdr:row>
      <xdr:rowOff>30480</xdr:rowOff>
    </xdr:to>
    <xdr:cxnSp macro="">
      <xdr:nvCxnSpPr>
        <xdr:cNvPr id="459" name="直線コネクタ 458"/>
        <xdr:cNvCxnSpPr/>
      </xdr:nvCxnSpPr>
      <xdr:spPr>
        <a:xfrm>
          <a:off x="15481300" y="101250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60" name="楕円 459"/>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45720</xdr:rowOff>
    </xdr:to>
    <xdr:cxnSp macro="">
      <xdr:nvCxnSpPr>
        <xdr:cNvPr id="461" name="直線コネクタ 460"/>
        <xdr:cNvCxnSpPr/>
      </xdr:nvCxnSpPr>
      <xdr:spPr>
        <a:xfrm flipV="1">
          <a:off x="14592300" y="10125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62"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63"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464"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65"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88" name="直線コネクタ 487"/>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89"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90" name="直線コネクタ 489"/>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1"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2" name="直線コネクタ 49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93"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94" name="フローチャート: 判断 493"/>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95" name="フローチャート: 判断 494"/>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96" name="フローチャート: 判断 49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502" name="楕円 501"/>
        <xdr:cNvSpPr/>
      </xdr:nvSpPr>
      <xdr:spPr>
        <a:xfrm>
          <a:off x="22110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132097</xdr:rowOff>
    </xdr:from>
    <xdr:ext cx="469744" cy="259045"/>
    <xdr:sp macro="" textlink="">
      <xdr:nvSpPr>
        <xdr:cNvPr id="503" name="【学校施設】&#10;一人当たり面積該当値テキスト"/>
        <xdr:cNvSpPr txBox="1"/>
      </xdr:nvSpPr>
      <xdr:spPr>
        <a:xfrm>
          <a:off x="221996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111963</xdr:rowOff>
    </xdr:from>
    <xdr:to>
      <xdr:col>112</xdr:col>
      <xdr:colOff>38100</xdr:colOff>
      <xdr:row>59</xdr:row>
      <xdr:rowOff>42113</xdr:rowOff>
    </xdr:to>
    <xdr:sp macro="" textlink="">
      <xdr:nvSpPr>
        <xdr:cNvPr id="504" name="楕円 503"/>
        <xdr:cNvSpPr/>
      </xdr:nvSpPr>
      <xdr:spPr>
        <a:xfrm>
          <a:off x="21272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160020</xdr:rowOff>
    </xdr:from>
    <xdr:to>
      <xdr:col>116</xdr:col>
      <xdr:colOff>63500</xdr:colOff>
      <xdr:row>58</xdr:row>
      <xdr:rowOff>162763</xdr:rowOff>
    </xdr:to>
    <xdr:cxnSp macro="">
      <xdr:nvCxnSpPr>
        <xdr:cNvPr id="505" name="直線コネクタ 504"/>
        <xdr:cNvCxnSpPr/>
      </xdr:nvCxnSpPr>
      <xdr:spPr>
        <a:xfrm flipV="1">
          <a:off x="21323300" y="1010412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115621</xdr:rowOff>
    </xdr:from>
    <xdr:to>
      <xdr:col>107</xdr:col>
      <xdr:colOff>101600</xdr:colOff>
      <xdr:row>59</xdr:row>
      <xdr:rowOff>45771</xdr:rowOff>
    </xdr:to>
    <xdr:sp macro="" textlink="">
      <xdr:nvSpPr>
        <xdr:cNvPr id="506" name="楕円 505"/>
        <xdr:cNvSpPr/>
      </xdr:nvSpPr>
      <xdr:spPr>
        <a:xfrm>
          <a:off x="20383500" y="10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162763</xdr:rowOff>
    </xdr:from>
    <xdr:to>
      <xdr:col>111</xdr:col>
      <xdr:colOff>177800</xdr:colOff>
      <xdr:row>58</xdr:row>
      <xdr:rowOff>166421</xdr:rowOff>
    </xdr:to>
    <xdr:cxnSp macro="">
      <xdr:nvCxnSpPr>
        <xdr:cNvPr id="507" name="直線コネクタ 506"/>
        <xdr:cNvCxnSpPr/>
      </xdr:nvCxnSpPr>
      <xdr:spPr>
        <a:xfrm flipV="1">
          <a:off x="20434300" y="1010686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08"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09"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58640</xdr:rowOff>
    </xdr:from>
    <xdr:ext cx="469744" cy="259045"/>
    <xdr:sp macro="" textlink="">
      <xdr:nvSpPr>
        <xdr:cNvPr id="510" name="n_1mainValue【学校施設】&#10;一人当たり面積"/>
        <xdr:cNvSpPr txBox="1"/>
      </xdr:nvSpPr>
      <xdr:spPr>
        <a:xfrm>
          <a:off x="21075727" y="98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62298</xdr:rowOff>
    </xdr:from>
    <xdr:ext cx="469744" cy="259045"/>
    <xdr:sp macro="" textlink="">
      <xdr:nvSpPr>
        <xdr:cNvPr id="511" name="n_2mainValue【学校施設】&#10;一人当たり面積"/>
        <xdr:cNvSpPr txBox="1"/>
      </xdr:nvSpPr>
      <xdr:spPr>
        <a:xfrm>
          <a:off x="20199427" y="98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37" name="直線コネクタ 536"/>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38"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39" name="直線コネクタ 538"/>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42"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43" name="フローチャート: 判断 542"/>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44" name="フローチャート: 判断 54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45" name="フローチャート: 判断 544"/>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551" name="楕円 550"/>
        <xdr:cNvSpPr/>
      </xdr:nvSpPr>
      <xdr:spPr>
        <a:xfrm>
          <a:off x="16268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26506</xdr:rowOff>
    </xdr:from>
    <xdr:ext cx="405111" cy="259045"/>
    <xdr:sp macro="" textlink="">
      <xdr:nvSpPr>
        <xdr:cNvPr id="552" name="【児童館】&#10;有形固定資産減価償却率該当値テキスト"/>
        <xdr:cNvSpPr txBox="1"/>
      </xdr:nvSpPr>
      <xdr:spPr>
        <a:xfrm>
          <a:off x="16357600" y="1374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42818</xdr:rowOff>
    </xdr:from>
    <xdr:to>
      <xdr:col>81</xdr:col>
      <xdr:colOff>101600</xdr:colOff>
      <xdr:row>81</xdr:row>
      <xdr:rowOff>144418</xdr:rowOff>
    </xdr:to>
    <xdr:sp macro="" textlink="">
      <xdr:nvSpPr>
        <xdr:cNvPr id="553" name="楕円 552"/>
        <xdr:cNvSpPr/>
      </xdr:nvSpPr>
      <xdr:spPr>
        <a:xfrm>
          <a:off x="15430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81</xdr:row>
      <xdr:rowOff>93618</xdr:rowOff>
    </xdr:to>
    <xdr:cxnSp macro="">
      <xdr:nvCxnSpPr>
        <xdr:cNvPr id="554" name="直線コネクタ 553"/>
        <xdr:cNvCxnSpPr/>
      </xdr:nvCxnSpPr>
      <xdr:spPr>
        <a:xfrm flipV="1">
          <a:off x="15481300" y="139418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555" name="楕円 554"/>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93618</xdr:rowOff>
    </xdr:from>
    <xdr:to>
      <xdr:col>81</xdr:col>
      <xdr:colOff>50800</xdr:colOff>
      <xdr:row>81</xdr:row>
      <xdr:rowOff>144236</xdr:rowOff>
    </xdr:to>
    <xdr:cxnSp macro="">
      <xdr:nvCxnSpPr>
        <xdr:cNvPr id="556" name="直線コネクタ 555"/>
        <xdr:cNvCxnSpPr/>
      </xdr:nvCxnSpPr>
      <xdr:spPr>
        <a:xfrm flipV="1">
          <a:off x="14592300" y="1398106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5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58"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160945</xdr:rowOff>
    </xdr:from>
    <xdr:ext cx="405111" cy="259045"/>
    <xdr:sp macro="" textlink="">
      <xdr:nvSpPr>
        <xdr:cNvPr id="559" name="n_1main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60" name="n_2main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84" name="直線コネクタ 583"/>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8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88" name="直線コネクタ 58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89"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90" name="フローチャート: 判断 589"/>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91" name="フローチャート: 判断 59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92" name="フローチャート: 判断 591"/>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598" name="楕円 597"/>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599" name="【児童館】&#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600" name="楕円 599"/>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601" name="直線コネクタ 600"/>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602" name="楕円 601"/>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603" name="直線コネクタ 602"/>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0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05"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606" name="n_1mainValue【児童館】&#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07" name="n_2mainValue【児童館】&#10;一人当たり面積"/>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6" name="テキスト ボックス 62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30" name="直線コネクタ 629"/>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31"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32" name="直線コネクタ 631"/>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4" name="直線コネクタ 63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35"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36" name="フローチャート: 判断 635"/>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37" name="フローチャート: 判断 636"/>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38" name="フローチャート: 判断 637"/>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44" name="楕円 643"/>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645" name="【公民館】&#10;有形固定資産減価償却率該当値テキスト"/>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46" name="楕円 645"/>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647" name="直線コネクタ 646"/>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48" name="楕円 647"/>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76200</xdr:rowOff>
    </xdr:to>
    <xdr:cxnSp macro="">
      <xdr:nvCxnSpPr>
        <xdr:cNvPr id="649" name="直線コネクタ 648"/>
        <xdr:cNvCxnSpPr/>
      </xdr:nvCxnSpPr>
      <xdr:spPr>
        <a:xfrm>
          <a:off x="14592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50"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51"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52"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653" name="n_2mainValue【公民館】&#10;有形固定資産減価償却率"/>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75" name="直線コネクタ 674"/>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76"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77" name="直線コネクタ 676"/>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78"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79" name="直線コネクタ 678"/>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80"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81" name="フローチャート: 判断 680"/>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82" name="フローチャート: 判断 681"/>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3" name="フローチャート: 判断 68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689" name="楕円 688"/>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690" name="【公民館】&#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691" name="楕円 690"/>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53339</xdr:rowOff>
    </xdr:to>
    <xdr:cxnSp macro="">
      <xdr:nvCxnSpPr>
        <xdr:cNvPr id="692" name="直線コネクタ 691"/>
        <xdr:cNvCxnSpPr/>
      </xdr:nvCxnSpPr>
      <xdr:spPr>
        <a:xfrm>
          <a:off x="21323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693" name="楕円 692"/>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53339</xdr:rowOff>
    </xdr:to>
    <xdr:cxnSp macro="">
      <xdr:nvCxnSpPr>
        <xdr:cNvPr id="694" name="直線コネクタ 693"/>
        <xdr:cNvCxnSpPr/>
      </xdr:nvCxnSpPr>
      <xdr:spPr>
        <a:xfrm>
          <a:off x="20434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95"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9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697" name="n_1main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698" name="n_2mainValue【公民館】&#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類似団体平均値と比較して特に有形固定資産減価償却率が高くなっている施設は公営住宅、公民館であり、他の施設も比較的高い水準になっている。平成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年度に実施した小学校大規模改修事業など、学校施設を中心に老朽化した施設の長寿命化対策に取り組んでいるところである。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民館、公営住宅は１人あたりの面積が類似団体平均値を下回っているが、学校、児童館等については類似団体平均値を上回っている。施設の老朽化もあることから、維持管理にかかる経費の増加に留意しつつ、各施設の適正管理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73406</xdr:rowOff>
    </xdr:from>
    <xdr:to>
      <xdr:col>24</xdr:col>
      <xdr:colOff>114300</xdr:colOff>
      <xdr:row>34</xdr:row>
      <xdr:rowOff>3556</xdr:rowOff>
    </xdr:to>
    <xdr:sp macro="" textlink="">
      <xdr:nvSpPr>
        <xdr:cNvPr id="68" name="楕円 67"/>
        <xdr:cNvSpPr/>
      </xdr:nvSpPr>
      <xdr:spPr>
        <a:xfrm>
          <a:off x="4584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168165</xdr:rowOff>
    </xdr:from>
    <xdr:ext cx="405111" cy="259045"/>
    <xdr:sp macro="" textlink="">
      <xdr:nvSpPr>
        <xdr:cNvPr id="69" name="【図書館】&#10;有形固定資産減価償却率該当値テキスト"/>
        <xdr:cNvSpPr txBox="1"/>
      </xdr:nvSpPr>
      <xdr:spPr>
        <a:xfrm>
          <a:off x="4673600" y="565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137414</xdr:rowOff>
    </xdr:from>
    <xdr:to>
      <xdr:col>20</xdr:col>
      <xdr:colOff>38100</xdr:colOff>
      <xdr:row>34</xdr:row>
      <xdr:rowOff>67564</xdr:rowOff>
    </xdr:to>
    <xdr:sp macro="" textlink="">
      <xdr:nvSpPr>
        <xdr:cNvPr id="70" name="楕円 69"/>
        <xdr:cNvSpPr/>
      </xdr:nvSpPr>
      <xdr:spPr>
        <a:xfrm>
          <a:off x="3746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124206</xdr:rowOff>
    </xdr:from>
    <xdr:to>
      <xdr:col>24</xdr:col>
      <xdr:colOff>63500</xdr:colOff>
      <xdr:row>34</xdr:row>
      <xdr:rowOff>16764</xdr:rowOff>
    </xdr:to>
    <xdr:cxnSp macro="">
      <xdr:nvCxnSpPr>
        <xdr:cNvPr id="71" name="直線コネクタ 70"/>
        <xdr:cNvCxnSpPr/>
      </xdr:nvCxnSpPr>
      <xdr:spPr>
        <a:xfrm flipV="1">
          <a:off x="3797300" y="57820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103124</xdr:rowOff>
    </xdr:from>
    <xdr:to>
      <xdr:col>15</xdr:col>
      <xdr:colOff>101600</xdr:colOff>
      <xdr:row>35</xdr:row>
      <xdr:rowOff>33274</xdr:rowOff>
    </xdr:to>
    <xdr:sp macro="" textlink="">
      <xdr:nvSpPr>
        <xdr:cNvPr id="72" name="楕円 71"/>
        <xdr:cNvSpPr/>
      </xdr:nvSpPr>
      <xdr:spPr>
        <a:xfrm>
          <a:off x="2857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xdr:rowOff>
    </xdr:from>
    <xdr:to>
      <xdr:col>19</xdr:col>
      <xdr:colOff>177800</xdr:colOff>
      <xdr:row>34</xdr:row>
      <xdr:rowOff>153924</xdr:rowOff>
    </xdr:to>
    <xdr:cxnSp macro="">
      <xdr:nvCxnSpPr>
        <xdr:cNvPr id="73" name="直線コネクタ 72"/>
        <xdr:cNvCxnSpPr/>
      </xdr:nvCxnSpPr>
      <xdr:spPr>
        <a:xfrm flipV="1">
          <a:off x="2908300" y="58460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84091</xdr:rowOff>
    </xdr:from>
    <xdr:ext cx="405111" cy="259045"/>
    <xdr:sp macro="" textlink="">
      <xdr:nvSpPr>
        <xdr:cNvPr id="76" name="n_1mainValue【図書館】&#10;有形固定資産減価償却率"/>
        <xdr:cNvSpPr txBox="1"/>
      </xdr:nvSpPr>
      <xdr:spPr>
        <a:xfrm>
          <a:off x="35820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49801</xdr:rowOff>
    </xdr:from>
    <xdr:ext cx="405111" cy="259045"/>
    <xdr:sp macro="" textlink="">
      <xdr:nvSpPr>
        <xdr:cNvPr id="77" name="n_2mainValue【図書館】&#10;有形固定資産減価償却率"/>
        <xdr:cNvSpPr txBox="1"/>
      </xdr:nvSpPr>
      <xdr:spPr>
        <a:xfrm>
          <a:off x="27057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3" name="楕円 112"/>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14" name="【図書館】&#10;一人当たり面積該当値テキスト"/>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5" name="楕円 114"/>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6" name="直線コネクタ 115"/>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7" name="楕円 116"/>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18" name="直線コネクタ 117"/>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21"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2" name="n_2main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62" name="楕円 161"/>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63" name="【体育館・プー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64" name="楕円 163"/>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65" name="直線コネクタ 164"/>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48804</xdr:rowOff>
    </xdr:from>
    <xdr:to>
      <xdr:col>15</xdr:col>
      <xdr:colOff>101600</xdr:colOff>
      <xdr:row>56</xdr:row>
      <xdr:rowOff>150404</xdr:rowOff>
    </xdr:to>
    <xdr:sp macro="" textlink="">
      <xdr:nvSpPr>
        <xdr:cNvPr id="166" name="楕円 165"/>
        <xdr:cNvSpPr/>
      </xdr:nvSpPr>
      <xdr:spPr>
        <a:xfrm>
          <a:off x="2857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56</xdr:row>
      <xdr:rowOff>99604</xdr:rowOff>
    </xdr:to>
    <xdr:cxnSp macro="">
      <xdr:nvCxnSpPr>
        <xdr:cNvPr id="167" name="直線コネクタ 166"/>
        <xdr:cNvCxnSpPr/>
      </xdr:nvCxnSpPr>
      <xdr:spPr>
        <a:xfrm flipV="1">
          <a:off x="2908300" y="9470572"/>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70" name="n_1mainValue【体育館・プー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166931</xdr:rowOff>
    </xdr:from>
    <xdr:ext cx="405111" cy="259045"/>
    <xdr:sp macro="" textlink="">
      <xdr:nvSpPr>
        <xdr:cNvPr id="171" name="n_2mainValue【体育館・プール】&#10;有形固定資産減価償却率"/>
        <xdr:cNvSpPr txBox="1"/>
      </xdr:nvSpPr>
      <xdr:spPr>
        <a:xfrm>
          <a:off x="2705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09" name="楕円 208"/>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10"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11" name="楕円 210"/>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12" name="直線コネクタ 211"/>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13" name="楕円 212"/>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133350</xdr:rowOff>
    </xdr:to>
    <xdr:cxnSp macro="">
      <xdr:nvCxnSpPr>
        <xdr:cNvPr id="214" name="直線コネクタ 213"/>
        <xdr:cNvCxnSpPr/>
      </xdr:nvCxnSpPr>
      <xdr:spPr>
        <a:xfrm>
          <a:off x="8750300" y="106603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17"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18" name="n_2mainValue【体育館・プール】&#10;一人当たり面積"/>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44450</xdr:rowOff>
    </xdr:from>
    <xdr:to>
      <xdr:col>24</xdr:col>
      <xdr:colOff>114300</xdr:colOff>
      <xdr:row>78</xdr:row>
      <xdr:rowOff>146050</xdr:rowOff>
    </xdr:to>
    <xdr:sp macro="" textlink="">
      <xdr:nvSpPr>
        <xdr:cNvPr id="255" name="楕円 254"/>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130827</xdr:rowOff>
    </xdr:from>
    <xdr:ext cx="405111" cy="259045"/>
    <xdr:sp macro="" textlink="">
      <xdr:nvSpPr>
        <xdr:cNvPr id="256" name="【福祉施設】&#10;有形固定資産減価償却率該当値テキスト"/>
        <xdr:cNvSpPr txBox="1"/>
      </xdr:nvSpPr>
      <xdr:spPr>
        <a:xfrm>
          <a:off x="4673600"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xdr:rowOff>
    </xdr:from>
    <xdr:to>
      <xdr:col>20</xdr:col>
      <xdr:colOff>38100</xdr:colOff>
      <xdr:row>78</xdr:row>
      <xdr:rowOff>118618</xdr:rowOff>
    </xdr:to>
    <xdr:sp macro="" textlink="">
      <xdr:nvSpPr>
        <xdr:cNvPr id="257" name="楕円 256"/>
        <xdr:cNvSpPr/>
      </xdr:nvSpPr>
      <xdr:spPr>
        <a:xfrm>
          <a:off x="3746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67818</xdr:rowOff>
    </xdr:from>
    <xdr:to>
      <xdr:col>24</xdr:col>
      <xdr:colOff>63500</xdr:colOff>
      <xdr:row>78</xdr:row>
      <xdr:rowOff>95250</xdr:rowOff>
    </xdr:to>
    <xdr:cxnSp macro="">
      <xdr:nvCxnSpPr>
        <xdr:cNvPr id="258" name="直線コネクタ 257"/>
        <xdr:cNvCxnSpPr/>
      </xdr:nvCxnSpPr>
      <xdr:spPr>
        <a:xfrm>
          <a:off x="3797300" y="134409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14732</xdr:rowOff>
    </xdr:from>
    <xdr:to>
      <xdr:col>15</xdr:col>
      <xdr:colOff>101600</xdr:colOff>
      <xdr:row>78</xdr:row>
      <xdr:rowOff>116332</xdr:rowOff>
    </xdr:to>
    <xdr:sp macro="" textlink="">
      <xdr:nvSpPr>
        <xdr:cNvPr id="259" name="楕円 258"/>
        <xdr:cNvSpPr/>
      </xdr:nvSpPr>
      <xdr:spPr>
        <a:xfrm>
          <a:off x="2857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65532</xdr:rowOff>
    </xdr:from>
    <xdr:to>
      <xdr:col>19</xdr:col>
      <xdr:colOff>177800</xdr:colOff>
      <xdr:row>78</xdr:row>
      <xdr:rowOff>67818</xdr:rowOff>
    </xdr:to>
    <xdr:cxnSp macro="">
      <xdr:nvCxnSpPr>
        <xdr:cNvPr id="260" name="直線コネクタ 259"/>
        <xdr:cNvCxnSpPr/>
      </xdr:nvCxnSpPr>
      <xdr:spPr>
        <a:xfrm>
          <a:off x="2908300" y="13438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135145</xdr:rowOff>
    </xdr:from>
    <xdr:ext cx="405111" cy="259045"/>
    <xdr:sp macro="" textlink="">
      <xdr:nvSpPr>
        <xdr:cNvPr id="263" name="n_1mainValue【福祉施設】&#10;有形固定資産減価償却率"/>
        <xdr:cNvSpPr txBox="1"/>
      </xdr:nvSpPr>
      <xdr:spPr>
        <a:xfrm>
          <a:off x="35820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132859</xdr:rowOff>
    </xdr:from>
    <xdr:ext cx="405111" cy="259045"/>
    <xdr:sp macro="" textlink="">
      <xdr:nvSpPr>
        <xdr:cNvPr id="264" name="n_2mainValue【福祉施設】&#10;有形固定資産減価償却率"/>
        <xdr:cNvSpPr txBox="1"/>
      </xdr:nvSpPr>
      <xdr:spPr>
        <a:xfrm>
          <a:off x="2705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300" name="楕円 299"/>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301" name="【福祉施設】&#10;一人当たり面積該当値テキスト"/>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02" name="楕円 301"/>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134113</xdr:rowOff>
    </xdr:to>
    <xdr:cxnSp macro="">
      <xdr:nvCxnSpPr>
        <xdr:cNvPr id="303" name="直線コネクタ 302"/>
        <xdr:cNvCxnSpPr/>
      </xdr:nvCxnSpPr>
      <xdr:spPr>
        <a:xfrm>
          <a:off x="9639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04" name="楕円 303"/>
        <xdr:cNvSpPr/>
      </xdr:nvSpPr>
      <xdr:spPr>
        <a:xfrm>
          <a:off x="869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134113</xdr:rowOff>
    </xdr:to>
    <xdr:cxnSp macro="">
      <xdr:nvCxnSpPr>
        <xdr:cNvPr id="305" name="直線コネクタ 304"/>
        <xdr:cNvCxnSpPr/>
      </xdr:nvCxnSpPr>
      <xdr:spPr>
        <a:xfrm>
          <a:off x="8750300" y="14508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08"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09" name="n_2mainValue【福祉施設】&#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39"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348" name="楕円 347"/>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53991</xdr:rowOff>
    </xdr:from>
    <xdr:ext cx="405111" cy="259045"/>
    <xdr:sp macro="" textlink="">
      <xdr:nvSpPr>
        <xdr:cNvPr id="349" name="【市民会館】&#10;有形固定資産減価償却率該当値テキスト"/>
        <xdr:cNvSpPr txBox="1"/>
      </xdr:nvSpPr>
      <xdr:spPr>
        <a:xfrm>
          <a:off x="4673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84455</xdr:rowOff>
    </xdr:from>
    <xdr:to>
      <xdr:col>20</xdr:col>
      <xdr:colOff>38100</xdr:colOff>
      <xdr:row>104</xdr:row>
      <xdr:rowOff>14605</xdr:rowOff>
    </xdr:to>
    <xdr:sp macro="" textlink="">
      <xdr:nvSpPr>
        <xdr:cNvPr id="350" name="楕円 349"/>
        <xdr:cNvSpPr/>
      </xdr:nvSpPr>
      <xdr:spPr>
        <a:xfrm>
          <a:off x="3746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81914</xdr:rowOff>
    </xdr:from>
    <xdr:to>
      <xdr:col>24</xdr:col>
      <xdr:colOff>63500</xdr:colOff>
      <xdr:row>103</xdr:row>
      <xdr:rowOff>135255</xdr:rowOff>
    </xdr:to>
    <xdr:cxnSp macro="">
      <xdr:nvCxnSpPr>
        <xdr:cNvPr id="351" name="直線コネクタ 350"/>
        <xdr:cNvCxnSpPr/>
      </xdr:nvCxnSpPr>
      <xdr:spPr>
        <a:xfrm flipV="1">
          <a:off x="3797300" y="1774126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352" name="楕円 351"/>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135255</xdr:rowOff>
    </xdr:from>
    <xdr:to>
      <xdr:col>19</xdr:col>
      <xdr:colOff>177800</xdr:colOff>
      <xdr:row>104</xdr:row>
      <xdr:rowOff>106680</xdr:rowOff>
    </xdr:to>
    <xdr:cxnSp macro="">
      <xdr:nvCxnSpPr>
        <xdr:cNvPr id="353" name="直線コネクタ 352"/>
        <xdr:cNvCxnSpPr/>
      </xdr:nvCxnSpPr>
      <xdr:spPr>
        <a:xfrm flipV="1">
          <a:off x="2908300" y="1779460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5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55"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31132</xdr:rowOff>
    </xdr:from>
    <xdr:ext cx="405111" cy="259045"/>
    <xdr:sp macro="" textlink="">
      <xdr:nvSpPr>
        <xdr:cNvPr id="356" name="n_1mainValue【市民会館】&#10;有形固定資産減価償却率"/>
        <xdr:cNvSpPr txBox="1"/>
      </xdr:nvSpPr>
      <xdr:spPr>
        <a:xfrm>
          <a:off x="3582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357" name="n_2mainValue【市民会館】&#10;有形固定資産減価償却率"/>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8" name="直線コネクタ 3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9" name="テキスト ボックス 3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0" name="直線コネクタ 3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1" name="テキスト ボックス 3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2" name="直線コネクタ 3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3" name="テキスト ボックス 3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4" name="直線コネクタ 3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5" name="テキスト ボックス 3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6" name="直線コネクタ 3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7" name="テキスト ボックス 3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78105</xdr:rowOff>
    </xdr:from>
    <xdr:to>
      <xdr:col>54</xdr:col>
      <xdr:colOff>189865</xdr:colOff>
      <xdr:row>108</xdr:row>
      <xdr:rowOff>135255</xdr:rowOff>
    </xdr:to>
    <xdr:cxnSp macro="">
      <xdr:nvCxnSpPr>
        <xdr:cNvPr id="381" name="直線コネクタ 380"/>
        <xdr:cNvCxnSpPr/>
      </xdr:nvCxnSpPr>
      <xdr:spPr>
        <a:xfrm flipV="1">
          <a:off x="10476865" y="17737455"/>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8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83" name="直線コネクタ 38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24782</xdr:rowOff>
    </xdr:from>
    <xdr:ext cx="469744" cy="259045"/>
    <xdr:sp macro="" textlink="">
      <xdr:nvSpPr>
        <xdr:cNvPr id="384" name="【市民会館】&#10;一人当たり面積最大値テキスト"/>
        <xdr:cNvSpPr txBox="1"/>
      </xdr:nvSpPr>
      <xdr:spPr>
        <a:xfrm>
          <a:off x="10515600" y="1751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78105</xdr:rowOff>
    </xdr:from>
    <xdr:to>
      <xdr:col>55</xdr:col>
      <xdr:colOff>88900</xdr:colOff>
      <xdr:row>103</xdr:row>
      <xdr:rowOff>78105</xdr:rowOff>
    </xdr:to>
    <xdr:cxnSp macro="">
      <xdr:nvCxnSpPr>
        <xdr:cNvPr id="385" name="直線コネクタ 384"/>
        <xdr:cNvCxnSpPr/>
      </xdr:nvCxnSpPr>
      <xdr:spPr>
        <a:xfrm>
          <a:off x="10388600" y="1773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118127</xdr:rowOff>
    </xdr:from>
    <xdr:ext cx="469744" cy="259045"/>
    <xdr:sp macro="" textlink="">
      <xdr:nvSpPr>
        <xdr:cNvPr id="386" name="【市民会館】&#10;一人当たり面積平均値テキスト"/>
        <xdr:cNvSpPr txBox="1"/>
      </xdr:nvSpPr>
      <xdr:spPr>
        <a:xfrm>
          <a:off x="10515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387" name="フローチャート: 判断 386"/>
        <xdr:cNvSpPr/>
      </xdr:nvSpPr>
      <xdr:spPr>
        <a:xfrm>
          <a:off x="10426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164464</xdr:rowOff>
    </xdr:from>
    <xdr:to>
      <xdr:col>50</xdr:col>
      <xdr:colOff>165100</xdr:colOff>
      <xdr:row>107</xdr:row>
      <xdr:rowOff>94614</xdr:rowOff>
    </xdr:to>
    <xdr:sp macro="" textlink="">
      <xdr:nvSpPr>
        <xdr:cNvPr id="388" name="フローチャート: 判断 387"/>
        <xdr:cNvSpPr/>
      </xdr:nvSpPr>
      <xdr:spPr>
        <a:xfrm>
          <a:off x="9588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389" name="フローチャート: 判断 388"/>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楕円 394"/>
        <xdr:cNvSpPr/>
      </xdr:nvSpPr>
      <xdr:spPr>
        <a:xfrm>
          <a:off x="10426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25416</xdr:rowOff>
    </xdr:from>
    <xdr:ext cx="469744" cy="259045"/>
    <xdr:sp macro="" textlink="">
      <xdr:nvSpPr>
        <xdr:cNvPr id="396" name="【市民会館】&#10;一人当たり面積該当値テキスト"/>
        <xdr:cNvSpPr txBox="1"/>
      </xdr:nvSpPr>
      <xdr:spPr>
        <a:xfrm>
          <a:off x="10515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397" name="楕円 396"/>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398" name="直線コネクタ 397"/>
        <xdr:cNvCxnSpPr/>
      </xdr:nvCxnSpPr>
      <xdr:spPr>
        <a:xfrm>
          <a:off x="9639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103505</xdr:rowOff>
    </xdr:from>
    <xdr:to>
      <xdr:col>46</xdr:col>
      <xdr:colOff>38100</xdr:colOff>
      <xdr:row>100</xdr:row>
      <xdr:rowOff>33655</xdr:rowOff>
    </xdr:to>
    <xdr:sp macro="" textlink="">
      <xdr:nvSpPr>
        <xdr:cNvPr id="399" name="楕円 398"/>
        <xdr:cNvSpPr/>
      </xdr:nvSpPr>
      <xdr:spPr>
        <a:xfrm>
          <a:off x="8699500" y="170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154305</xdr:rowOff>
    </xdr:from>
    <xdr:to>
      <xdr:col>50</xdr:col>
      <xdr:colOff>114300</xdr:colOff>
      <xdr:row>106</xdr:row>
      <xdr:rowOff>53339</xdr:rowOff>
    </xdr:to>
    <xdr:cxnSp macro="">
      <xdr:nvCxnSpPr>
        <xdr:cNvPr id="400" name="直線コネクタ 399"/>
        <xdr:cNvCxnSpPr/>
      </xdr:nvCxnSpPr>
      <xdr:spPr>
        <a:xfrm>
          <a:off x="8750300" y="17127855"/>
          <a:ext cx="889000" cy="10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85741</xdr:rowOff>
    </xdr:from>
    <xdr:ext cx="469744" cy="259045"/>
    <xdr:sp macro="" textlink="">
      <xdr:nvSpPr>
        <xdr:cNvPr id="401" name="n_1aveValue【市民会館】&#10;一人当たり面積"/>
        <xdr:cNvSpPr txBox="1"/>
      </xdr:nvSpPr>
      <xdr:spPr>
        <a:xfrm>
          <a:off x="9391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89552</xdr:rowOff>
    </xdr:from>
    <xdr:ext cx="469744" cy="259045"/>
    <xdr:sp macro="" textlink="">
      <xdr:nvSpPr>
        <xdr:cNvPr id="402" name="n_2aveValue【市民会館】&#10;一人当たり面積"/>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120666</xdr:rowOff>
    </xdr:from>
    <xdr:ext cx="469744" cy="259045"/>
    <xdr:sp macro="" textlink="">
      <xdr:nvSpPr>
        <xdr:cNvPr id="403"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50182</xdr:rowOff>
    </xdr:from>
    <xdr:ext cx="469744" cy="259045"/>
    <xdr:sp macro="" textlink="">
      <xdr:nvSpPr>
        <xdr:cNvPr id="404" name="n_2mainValue【市民会館】&#10;一人当たり面積"/>
        <xdr:cNvSpPr txBox="1"/>
      </xdr:nvSpPr>
      <xdr:spPr>
        <a:xfrm>
          <a:off x="8515427" y="1685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5" name="直線コネクタ 44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7" name="直線コネクタ 44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9" name="直線コネクタ 44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5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51" name="フローチャート: 判断 45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2" name="フローチャート: 判断 45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3" name="フローチャート: 判断 45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459" name="楕円 458"/>
        <xdr:cNvSpPr/>
      </xdr:nvSpPr>
      <xdr:spPr>
        <a:xfrm>
          <a:off x="16268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53992</xdr:rowOff>
    </xdr:from>
    <xdr:ext cx="405111" cy="259045"/>
    <xdr:sp macro="" textlink="">
      <xdr:nvSpPr>
        <xdr:cNvPr id="460" name="【保健センター・保健所】&#10;有形固定資産減価償却率該当値テキスト"/>
        <xdr:cNvSpPr txBox="1"/>
      </xdr:nvSpPr>
      <xdr:spPr>
        <a:xfrm>
          <a:off x="16357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61" name="楕円 460"/>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133350</xdr:rowOff>
    </xdr:to>
    <xdr:cxnSp macro="">
      <xdr:nvCxnSpPr>
        <xdr:cNvPr id="462" name="直線コネクタ 461"/>
        <xdr:cNvCxnSpPr/>
      </xdr:nvCxnSpPr>
      <xdr:spPr>
        <a:xfrm flipV="1">
          <a:off x="15481300" y="98545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135890</xdr:rowOff>
    </xdr:from>
    <xdr:to>
      <xdr:col>76</xdr:col>
      <xdr:colOff>165100</xdr:colOff>
      <xdr:row>58</xdr:row>
      <xdr:rowOff>66040</xdr:rowOff>
    </xdr:to>
    <xdr:sp macro="" textlink="">
      <xdr:nvSpPr>
        <xdr:cNvPr id="463" name="楕円 462"/>
        <xdr:cNvSpPr/>
      </xdr:nvSpPr>
      <xdr:spPr>
        <a:xfrm>
          <a:off x="1454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15240</xdr:rowOff>
    </xdr:to>
    <xdr:cxnSp macro="">
      <xdr:nvCxnSpPr>
        <xdr:cNvPr id="464" name="直線コネクタ 463"/>
        <xdr:cNvCxnSpPr/>
      </xdr:nvCxnSpPr>
      <xdr:spPr>
        <a:xfrm flipV="1">
          <a:off x="14592300" y="9906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65"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66"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67"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82567</xdr:rowOff>
    </xdr:from>
    <xdr:ext cx="405111" cy="259045"/>
    <xdr:sp macro="" textlink="">
      <xdr:nvSpPr>
        <xdr:cNvPr id="468" name="n_2mainValue【保健センター・保健所】&#10;有形固定資産減価償却率"/>
        <xdr:cNvSpPr txBox="1"/>
      </xdr:nvSpPr>
      <xdr:spPr>
        <a:xfrm>
          <a:off x="14389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4" name="直線コネクタ 493"/>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6" name="直線コネクタ 49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7"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8" name="直線コネクタ 497"/>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99"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00" name="フローチャート: 判断 499"/>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1" name="フローチャート: 判断 500"/>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02" name="フローチャート: 判断 501"/>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508" name="楕円 507"/>
        <xdr:cNvSpPr/>
      </xdr:nvSpPr>
      <xdr:spPr>
        <a:xfrm>
          <a:off x="22110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509" name="【保健センター・保健所】&#10;一人当たり面積該当値テキスト"/>
        <xdr:cNvSpPr txBox="1"/>
      </xdr:nvSpPr>
      <xdr:spPr>
        <a:xfrm>
          <a:off x="22199600" y="108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510" name="楕円 509"/>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511" name="直線コネクタ 510"/>
        <xdr:cNvCxnSpPr/>
      </xdr:nvCxnSpPr>
      <xdr:spPr>
        <a:xfrm>
          <a:off x="21323300" y="1100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512" name="楕円 511"/>
        <xdr:cNvSpPr/>
      </xdr:nvSpPr>
      <xdr:spPr>
        <a:xfrm>
          <a:off x="20383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513" name="直線コネクタ 512"/>
        <xdr:cNvCxnSpPr/>
      </xdr:nvCxnSpPr>
      <xdr:spPr>
        <a:xfrm>
          <a:off x="204343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4"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15"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516" name="n_1mainValue【保健センター・保健所】&#10;一人当たり面積"/>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517" name="n_2mainValue【保健センター・保健所】&#10;一人当たり面積"/>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3" name="直線コネクタ 542"/>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5" name="直線コネクタ 54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48"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9" name="フローチャート: 判断 548"/>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0" name="フローチャート: 判断 549"/>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51" name="フローチャート: 判断 55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39551</xdr:rowOff>
    </xdr:from>
    <xdr:to>
      <xdr:col>85</xdr:col>
      <xdr:colOff>177800</xdr:colOff>
      <xdr:row>78</xdr:row>
      <xdr:rowOff>141151</xdr:rowOff>
    </xdr:to>
    <xdr:sp macro="" textlink="">
      <xdr:nvSpPr>
        <xdr:cNvPr id="557" name="楕円 556"/>
        <xdr:cNvSpPr/>
      </xdr:nvSpPr>
      <xdr:spPr>
        <a:xfrm>
          <a:off x="162687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405111" cy="259045"/>
    <xdr:sp macro="" textlink="">
      <xdr:nvSpPr>
        <xdr:cNvPr id="558" name="【消防施設】&#10;有形固定資産減価償却率該当値テキスト"/>
        <xdr:cNvSpPr txBox="1"/>
      </xdr:nvSpPr>
      <xdr:spPr>
        <a:xfrm>
          <a:off x="16357600" y="1333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37919</xdr:rowOff>
    </xdr:from>
    <xdr:to>
      <xdr:col>81</xdr:col>
      <xdr:colOff>101600</xdr:colOff>
      <xdr:row>78</xdr:row>
      <xdr:rowOff>139519</xdr:rowOff>
    </xdr:to>
    <xdr:sp macro="" textlink="">
      <xdr:nvSpPr>
        <xdr:cNvPr id="559" name="楕円 558"/>
        <xdr:cNvSpPr/>
      </xdr:nvSpPr>
      <xdr:spPr>
        <a:xfrm>
          <a:off x="15430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88719</xdr:rowOff>
    </xdr:from>
    <xdr:to>
      <xdr:col>85</xdr:col>
      <xdr:colOff>127000</xdr:colOff>
      <xdr:row>78</xdr:row>
      <xdr:rowOff>90351</xdr:rowOff>
    </xdr:to>
    <xdr:cxnSp macro="">
      <xdr:nvCxnSpPr>
        <xdr:cNvPr id="560" name="直線コネクタ 559"/>
        <xdr:cNvCxnSpPr/>
      </xdr:nvCxnSpPr>
      <xdr:spPr>
        <a:xfrm>
          <a:off x="15481300" y="134618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561" name="楕円 560"/>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88719</xdr:rowOff>
    </xdr:from>
    <xdr:to>
      <xdr:col>81</xdr:col>
      <xdr:colOff>50800</xdr:colOff>
      <xdr:row>79</xdr:row>
      <xdr:rowOff>140970</xdr:rowOff>
    </xdr:to>
    <xdr:cxnSp macro="">
      <xdr:nvCxnSpPr>
        <xdr:cNvPr id="562" name="直線コネクタ 561"/>
        <xdr:cNvCxnSpPr/>
      </xdr:nvCxnSpPr>
      <xdr:spPr>
        <a:xfrm flipV="1">
          <a:off x="14592300" y="13461819"/>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4"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156046</xdr:rowOff>
    </xdr:from>
    <xdr:ext cx="405111" cy="259045"/>
    <xdr:sp macro="" textlink="">
      <xdr:nvSpPr>
        <xdr:cNvPr id="565" name="n_1mainValue【消防施設】&#10;有形固定資産減価償却率"/>
        <xdr:cNvSpPr txBox="1"/>
      </xdr:nvSpPr>
      <xdr:spPr>
        <a:xfrm>
          <a:off x="1526604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566" name="n_2mainValue【消防施設】&#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8" name="直線コネクタ 58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0" name="直線コネクタ 58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2" name="直線コネクタ 59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93"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4" name="フローチャート: 判断 59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5" name="フローチャート: 判断 59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6" name="フローチャート: 判断 59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02" name="楕円 601"/>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53103</xdr:rowOff>
    </xdr:from>
    <xdr:ext cx="469744" cy="259045"/>
    <xdr:sp macro="" textlink="">
      <xdr:nvSpPr>
        <xdr:cNvPr id="603" name="【消防施設】&#10;一人当たり面積該当値テキスト"/>
        <xdr:cNvSpPr txBox="1"/>
      </xdr:nvSpPr>
      <xdr:spPr>
        <a:xfrm>
          <a:off x="22199600" y="144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04" name="楕円 603"/>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31242</xdr:rowOff>
    </xdr:to>
    <xdr:cxnSp macro="">
      <xdr:nvCxnSpPr>
        <xdr:cNvPr id="605" name="直線コネクタ 604"/>
        <xdr:cNvCxnSpPr/>
      </xdr:nvCxnSpPr>
      <xdr:spPr>
        <a:xfrm flipV="1">
          <a:off x="21323300" y="14590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06" name="楕円 605"/>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31242</xdr:rowOff>
    </xdr:to>
    <xdr:cxnSp macro="">
      <xdr:nvCxnSpPr>
        <xdr:cNvPr id="607" name="直線コネクタ 606"/>
        <xdr:cNvCxnSpPr/>
      </xdr:nvCxnSpPr>
      <xdr:spPr>
        <a:xfrm>
          <a:off x="20434300" y="14595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08"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9"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610"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11" name="n_2mainValue【消防施設】&#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7" name="直線コネクタ 636"/>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4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1" name="直線コネクタ 64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42"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3" name="フローチャート: 判断 642"/>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4" name="フローチャート: 判断 643"/>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5" name="フローチャート: 判断 644"/>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651" name="楕円 650"/>
        <xdr:cNvSpPr/>
      </xdr:nvSpPr>
      <xdr:spPr>
        <a:xfrm>
          <a:off x="16268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144615</xdr:rowOff>
    </xdr:from>
    <xdr:ext cx="405111" cy="259045"/>
    <xdr:sp macro="" textlink="">
      <xdr:nvSpPr>
        <xdr:cNvPr id="652" name="【庁舎】&#10;有形固定資産減価償却率該当値テキスト"/>
        <xdr:cNvSpPr txBox="1"/>
      </xdr:nvSpPr>
      <xdr:spPr>
        <a:xfrm>
          <a:off x="163576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653" name="楕円 652"/>
        <xdr:cNvSpPr/>
      </xdr:nvSpPr>
      <xdr:spPr>
        <a:xfrm>
          <a:off x="1543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1088</xdr:rowOff>
    </xdr:to>
    <xdr:cxnSp macro="">
      <xdr:nvCxnSpPr>
        <xdr:cNvPr id="654" name="直線コネクタ 653"/>
        <xdr:cNvCxnSpPr/>
      </xdr:nvCxnSpPr>
      <xdr:spPr>
        <a:xfrm>
          <a:off x="15481300" y="173126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655" name="楕円 654"/>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101</xdr:row>
      <xdr:rowOff>50074</xdr:rowOff>
    </xdr:to>
    <xdr:cxnSp macro="">
      <xdr:nvCxnSpPr>
        <xdr:cNvPr id="656" name="直線コネクタ 655"/>
        <xdr:cNvCxnSpPr/>
      </xdr:nvCxnSpPr>
      <xdr:spPr>
        <a:xfrm flipV="1">
          <a:off x="14592300" y="173126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57"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58"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659" name="n_1mainValue【庁舎】&#10;有形固定資産減価償却率"/>
        <xdr:cNvSpPr txBox="1"/>
      </xdr:nvSpPr>
      <xdr:spPr>
        <a:xfrm>
          <a:off x="15266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660" name="n_2mainValue【庁舎】&#10;有形固定資産減価償却率"/>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6" name="直線コネクタ 68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8" name="直線コネクタ 68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90" name="直線コネクタ 68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91"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2" name="フローチャート: 判断 69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3" name="フローチャート: 判断 69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4" name="フローチャート: 判断 69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00" name="楕円 699"/>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66421</xdr:rowOff>
    </xdr:from>
    <xdr:ext cx="469744" cy="259045"/>
    <xdr:sp macro="" textlink="">
      <xdr:nvSpPr>
        <xdr:cNvPr id="701" name="【庁舎】&#10;一人当たり面積該当値テキスト"/>
        <xdr:cNvSpPr txBox="1"/>
      </xdr:nvSpPr>
      <xdr:spPr>
        <a:xfrm>
          <a:off x="22199600" y="1841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02" name="楕円 701"/>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703" name="直線コネクタ 702"/>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704" name="楕円 703"/>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108</xdr:row>
      <xdr:rowOff>17418</xdr:rowOff>
    </xdr:to>
    <xdr:cxnSp macro="">
      <xdr:nvCxnSpPr>
        <xdr:cNvPr id="705" name="直線コネクタ 704"/>
        <xdr:cNvCxnSpPr/>
      </xdr:nvCxnSpPr>
      <xdr:spPr>
        <a:xfrm>
          <a:off x="20434300" y="18493739"/>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06"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07"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08" name="n_1mainValue【庁舎】&#10;一人当たり面積"/>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44466</xdr:rowOff>
    </xdr:from>
    <xdr:ext cx="469744" cy="259045"/>
    <xdr:sp macro="" textlink="">
      <xdr:nvSpPr>
        <xdr:cNvPr id="709" name="n_2mainValue【庁舎】&#10;一人当たり面積"/>
        <xdr:cNvSpPr txBox="1"/>
      </xdr:nvSpPr>
      <xdr:spPr>
        <a:xfrm>
          <a:off x="20199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全ての類型において類似団体平均値を上回っている。中でも体育館・プール、社会福祉施設は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若しくは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に近い数値を示しており、その他の施設においても高い水準にあるが、平成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年度に庁舎の耐震工事を実施するなど、長寿命化対策に努めているところである。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社会福祉施設などにおいて、一人当たりの面積は類似団体平均値を下回っており、その他の施設についてもほぼ下回っているが、施設の老朽化もあることから、維持管理にかかる経費の増加に留意しつつ、各施設の適正管理に努めたい。</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年間においては安定して推移しており、平成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年度では類似団体平均値に対し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これは基準財政需要額において、年度間の増減も少なく安定して推移しており、基準財政収入額の多くを占める町税が税目で年度間の増減はあるものの、比較的安定して推移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今後は高齢者の増により社会福祉費や高齢者保健福祉費等の増が見込まれるものの、町税の増は見込めないことから、歳入の確保に努め、堅実な財政運営に努める。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22578</xdr:rowOff>
    </xdr:to>
    <xdr:cxnSp macro="">
      <xdr:nvCxnSpPr>
        <xdr:cNvPr id="69" name="直線コネクタ 68"/>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類似団体平均値に対して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ポイント下回っているが、前年度と比較して経常収支比率の公債費は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ポイント、繰出金は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今後も地方税等の経常一般財源の確保及び経常経費の縮減に努め、弾力的な財政構造の構築に努める。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116840</xdr:rowOff>
    </xdr:to>
    <xdr:cxnSp macro="">
      <xdr:nvCxnSpPr>
        <xdr:cNvPr id="132" name="直線コネクタ 131"/>
        <xdr:cNvCxnSpPr/>
      </xdr:nvCxnSpPr>
      <xdr:spPr>
        <a:xfrm>
          <a:off x="4114800" y="1063413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4233</xdr:rowOff>
    </xdr:to>
    <xdr:cxnSp macro="">
      <xdr:nvCxnSpPr>
        <xdr:cNvPr id="135" name="直線コネクタ 134"/>
        <xdr:cNvCxnSpPr/>
      </xdr:nvCxnSpPr>
      <xdr:spPr>
        <a:xfrm>
          <a:off x="3225800" y="1054163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143510</xdr:rowOff>
    </xdr:to>
    <xdr:cxnSp macro="">
      <xdr:nvCxnSpPr>
        <xdr:cNvPr id="138" name="直線コネクタ 137"/>
        <xdr:cNvCxnSpPr/>
      </xdr:nvCxnSpPr>
      <xdr:spPr>
        <a:xfrm flipV="1">
          <a:off x="2336800" y="105416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151554</xdr:rowOff>
    </xdr:to>
    <xdr:cxnSp macro="">
      <xdr:nvCxnSpPr>
        <xdr:cNvPr id="141" name="直線コネクタ 140"/>
        <xdr:cNvCxnSpPr/>
      </xdr:nvCxnSpPr>
      <xdr:spPr>
        <a:xfrm flipV="1">
          <a:off x="1447800" y="106019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5" name="楕円 154"/>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6" name="テキスト ボックス 155"/>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3,771</a:t>
          </a:r>
          <a:r>
            <a:rPr kumimoji="1" lang="ja-JP" altLang="en-US" sz="1300">
              <a:latin typeface="ＭＳ Ｐゴシック" panose="020B0600070205080204" pitchFamily="50" charset="-128"/>
              <a:ea typeface="ＭＳ Ｐゴシック" panose="020B0600070205080204" pitchFamily="50" charset="-128"/>
            </a:rPr>
            <a:t>円負担は少ないが、前年より</a:t>
          </a:r>
          <a:r>
            <a:rPr kumimoji="1" lang="en-US" altLang="ja-JP" sz="1300">
              <a:latin typeface="ＭＳ Ｐゴシック" panose="020B0600070205080204" pitchFamily="50" charset="-128"/>
              <a:ea typeface="ＭＳ Ｐゴシック" panose="020B0600070205080204" pitchFamily="50" charset="-128"/>
            </a:rPr>
            <a:t>1,095</a:t>
          </a:r>
          <a:r>
            <a:rPr kumimoji="1" lang="ja-JP" altLang="en-US" sz="1300">
              <a:latin typeface="ＭＳ Ｐゴシック" panose="020B0600070205080204" pitchFamily="50" charset="-128"/>
              <a:ea typeface="ＭＳ Ｐゴシック" panose="020B0600070205080204" pitchFamily="50" charset="-128"/>
            </a:rPr>
            <a:t>円負担が増加している。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さらに事務的経費の圧縮を図り、義務的経費の削減に努める。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45991</xdr:rowOff>
    </xdr:from>
    <xdr:to>
      <xdr:col>23</xdr:col>
      <xdr:colOff>133350</xdr:colOff>
      <xdr:row>83</xdr:row>
      <xdr:rowOff>54798</xdr:rowOff>
    </xdr:to>
    <xdr:cxnSp macro="">
      <xdr:nvCxnSpPr>
        <xdr:cNvPr id="195" name="直線コネクタ 194"/>
        <xdr:cNvCxnSpPr/>
      </xdr:nvCxnSpPr>
      <xdr:spPr>
        <a:xfrm>
          <a:off x="4114800" y="14276341"/>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13689</xdr:rowOff>
    </xdr:from>
    <xdr:to>
      <xdr:col>19</xdr:col>
      <xdr:colOff>133350</xdr:colOff>
      <xdr:row>83</xdr:row>
      <xdr:rowOff>45991</xdr:rowOff>
    </xdr:to>
    <xdr:cxnSp macro="">
      <xdr:nvCxnSpPr>
        <xdr:cNvPr id="198" name="直線コネクタ 197"/>
        <xdr:cNvCxnSpPr/>
      </xdr:nvCxnSpPr>
      <xdr:spPr>
        <a:xfrm>
          <a:off x="3225800" y="14244039"/>
          <a:ext cx="8890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163736</xdr:rowOff>
    </xdr:from>
    <xdr:to>
      <xdr:col>15</xdr:col>
      <xdr:colOff>82550</xdr:colOff>
      <xdr:row>83</xdr:row>
      <xdr:rowOff>13689</xdr:rowOff>
    </xdr:to>
    <xdr:cxnSp macro="">
      <xdr:nvCxnSpPr>
        <xdr:cNvPr id="201" name="直線コネクタ 200"/>
        <xdr:cNvCxnSpPr/>
      </xdr:nvCxnSpPr>
      <xdr:spPr>
        <a:xfrm>
          <a:off x="2336800" y="14222636"/>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95986</xdr:rowOff>
    </xdr:from>
    <xdr:to>
      <xdr:col>11</xdr:col>
      <xdr:colOff>31750</xdr:colOff>
      <xdr:row>82</xdr:row>
      <xdr:rowOff>163736</xdr:rowOff>
    </xdr:to>
    <xdr:cxnSp macro="">
      <xdr:nvCxnSpPr>
        <xdr:cNvPr id="204" name="直線コネクタ 203"/>
        <xdr:cNvCxnSpPr/>
      </xdr:nvCxnSpPr>
      <xdr:spPr>
        <a:xfrm>
          <a:off x="1447800" y="14154886"/>
          <a:ext cx="8890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3998</xdr:rowOff>
    </xdr:from>
    <xdr:to>
      <xdr:col>23</xdr:col>
      <xdr:colOff>184150</xdr:colOff>
      <xdr:row>83</xdr:row>
      <xdr:rowOff>105598</xdr:rowOff>
    </xdr:to>
    <xdr:sp macro="" textlink="">
      <xdr:nvSpPr>
        <xdr:cNvPr id="214" name="楕円 213"/>
        <xdr:cNvSpPr/>
      </xdr:nvSpPr>
      <xdr:spPr>
        <a:xfrm>
          <a:off x="4902200" y="142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20525</xdr:rowOff>
    </xdr:from>
    <xdr:ext cx="762000" cy="259045"/>
    <xdr:sp macro="" textlink="">
      <xdr:nvSpPr>
        <xdr:cNvPr id="215" name="人件費・物件費等の状況該当値テキスト"/>
        <xdr:cNvSpPr txBox="1"/>
      </xdr:nvSpPr>
      <xdr:spPr>
        <a:xfrm>
          <a:off x="5041900" y="1407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166641</xdr:rowOff>
    </xdr:from>
    <xdr:to>
      <xdr:col>19</xdr:col>
      <xdr:colOff>184150</xdr:colOff>
      <xdr:row>83</xdr:row>
      <xdr:rowOff>96791</xdr:rowOff>
    </xdr:to>
    <xdr:sp macro="" textlink="">
      <xdr:nvSpPr>
        <xdr:cNvPr id="216" name="楕円 215"/>
        <xdr:cNvSpPr/>
      </xdr:nvSpPr>
      <xdr:spPr>
        <a:xfrm>
          <a:off x="4064000" y="142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106968</xdr:rowOff>
    </xdr:from>
    <xdr:ext cx="736600" cy="259045"/>
    <xdr:sp macro="" textlink="">
      <xdr:nvSpPr>
        <xdr:cNvPr id="217" name="テキスト ボックス 216"/>
        <xdr:cNvSpPr txBox="1"/>
      </xdr:nvSpPr>
      <xdr:spPr>
        <a:xfrm>
          <a:off x="3733800" y="13994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134339</xdr:rowOff>
    </xdr:from>
    <xdr:to>
      <xdr:col>15</xdr:col>
      <xdr:colOff>133350</xdr:colOff>
      <xdr:row>83</xdr:row>
      <xdr:rowOff>64489</xdr:rowOff>
    </xdr:to>
    <xdr:sp macro="" textlink="">
      <xdr:nvSpPr>
        <xdr:cNvPr id="218" name="楕円 217"/>
        <xdr:cNvSpPr/>
      </xdr:nvSpPr>
      <xdr:spPr>
        <a:xfrm>
          <a:off x="3175000" y="1419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74666</xdr:rowOff>
    </xdr:from>
    <xdr:ext cx="762000" cy="259045"/>
    <xdr:sp macro="" textlink="">
      <xdr:nvSpPr>
        <xdr:cNvPr id="219" name="テキスト ボックス 218"/>
        <xdr:cNvSpPr txBox="1"/>
      </xdr:nvSpPr>
      <xdr:spPr>
        <a:xfrm>
          <a:off x="2844800" y="139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112936</xdr:rowOff>
    </xdr:from>
    <xdr:to>
      <xdr:col>11</xdr:col>
      <xdr:colOff>82550</xdr:colOff>
      <xdr:row>83</xdr:row>
      <xdr:rowOff>43086</xdr:rowOff>
    </xdr:to>
    <xdr:sp macro="" textlink="">
      <xdr:nvSpPr>
        <xdr:cNvPr id="220" name="楕円 219"/>
        <xdr:cNvSpPr/>
      </xdr:nvSpPr>
      <xdr:spPr>
        <a:xfrm>
          <a:off x="2286000" y="14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53263</xdr:rowOff>
    </xdr:from>
    <xdr:ext cx="762000" cy="259045"/>
    <xdr:sp macro="" textlink="">
      <xdr:nvSpPr>
        <xdr:cNvPr id="221" name="テキスト ボックス 220"/>
        <xdr:cNvSpPr txBox="1"/>
      </xdr:nvSpPr>
      <xdr:spPr>
        <a:xfrm>
          <a:off x="1955800" y="1394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45186</xdr:rowOff>
    </xdr:from>
    <xdr:to>
      <xdr:col>7</xdr:col>
      <xdr:colOff>31750</xdr:colOff>
      <xdr:row>82</xdr:row>
      <xdr:rowOff>146786</xdr:rowOff>
    </xdr:to>
    <xdr:sp macro="" textlink="">
      <xdr:nvSpPr>
        <xdr:cNvPr id="222" name="楕円 221"/>
        <xdr:cNvSpPr/>
      </xdr:nvSpPr>
      <xdr:spPr>
        <a:xfrm>
          <a:off x="1397000" y="141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156963</xdr:rowOff>
    </xdr:from>
    <xdr:ext cx="762000" cy="259045"/>
    <xdr:sp macro="" textlink="">
      <xdr:nvSpPr>
        <xdr:cNvPr id="223" name="テキスト ボックス 222"/>
        <xdr:cNvSpPr txBox="1"/>
      </xdr:nvSpPr>
      <xdr:spPr>
        <a:xfrm>
          <a:off x="1066800" y="138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ポイント上回っており、給与水準が高い水準であるため、近隣市町村の状況や国の制度等を踏まえ、更なる給与の適正化に努める。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7" name="直線コネクタ 256"/>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104422</xdr:rowOff>
    </xdr:to>
    <xdr:cxnSp macro="">
      <xdr:nvCxnSpPr>
        <xdr:cNvPr id="260" name="直線コネクタ 259"/>
        <xdr:cNvCxnSpPr/>
      </xdr:nvCxnSpPr>
      <xdr:spPr>
        <a:xfrm>
          <a:off x="15290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23989</xdr:rowOff>
    </xdr:to>
    <xdr:cxnSp macro="">
      <xdr:nvCxnSpPr>
        <xdr:cNvPr id="263" name="直線コネクタ 262"/>
        <xdr:cNvCxnSpPr/>
      </xdr:nvCxnSpPr>
      <xdr:spPr>
        <a:xfrm>
          <a:off x="14401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88</xdr:row>
      <xdr:rowOff>147461</xdr:rowOff>
    </xdr:to>
    <xdr:cxnSp macro="">
      <xdr:nvCxnSpPr>
        <xdr:cNvPr id="266" name="直線コネクタ 265"/>
        <xdr:cNvCxnSpPr/>
      </xdr:nvCxnSpPr>
      <xdr:spPr>
        <a:xfrm flipV="1">
          <a:off x="13512800" y="14913328"/>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6" name="楕円 275"/>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7"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8" name="楕円 277"/>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9" name="テキスト ボックス 278"/>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0" name="楕円 279"/>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1" name="テキスト ボックス 280"/>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2" name="楕円 281"/>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3" name="テキスト ボックス 282"/>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4" name="楕円 283"/>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5" name="テキスト ボックス 284"/>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人下回る数値であり、定員管理計画を見据えながら今後も適正な人員管理に努める。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103152</xdr:rowOff>
    </xdr:to>
    <xdr:cxnSp macro="">
      <xdr:nvCxnSpPr>
        <xdr:cNvPr id="320" name="直線コネクタ 319"/>
        <xdr:cNvCxnSpPr/>
      </xdr:nvCxnSpPr>
      <xdr:spPr>
        <a:xfrm>
          <a:off x="16179800" y="10388812"/>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100471</xdr:rowOff>
    </xdr:from>
    <xdr:to>
      <xdr:col>77</xdr:col>
      <xdr:colOff>44450</xdr:colOff>
      <xdr:row>60</xdr:row>
      <xdr:rowOff>101812</xdr:rowOff>
    </xdr:to>
    <xdr:cxnSp macro="">
      <xdr:nvCxnSpPr>
        <xdr:cNvPr id="323" name="直線コネクタ 322"/>
        <xdr:cNvCxnSpPr/>
      </xdr:nvCxnSpPr>
      <xdr:spPr>
        <a:xfrm>
          <a:off x="15290800" y="1038747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100471</xdr:rowOff>
    </xdr:to>
    <xdr:cxnSp macro="">
      <xdr:nvCxnSpPr>
        <xdr:cNvPr id="326" name="直線コネクタ 325"/>
        <xdr:cNvCxnSpPr/>
      </xdr:nvCxnSpPr>
      <xdr:spPr>
        <a:xfrm>
          <a:off x="14401800" y="10364681"/>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85725</xdr:rowOff>
    </xdr:to>
    <xdr:cxnSp macro="">
      <xdr:nvCxnSpPr>
        <xdr:cNvPr id="329" name="直線コネクタ 328"/>
        <xdr:cNvCxnSpPr/>
      </xdr:nvCxnSpPr>
      <xdr:spPr>
        <a:xfrm flipV="1">
          <a:off x="13512800" y="103646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52352</xdr:rowOff>
    </xdr:from>
    <xdr:to>
      <xdr:col>81</xdr:col>
      <xdr:colOff>95250</xdr:colOff>
      <xdr:row>60</xdr:row>
      <xdr:rowOff>153952</xdr:rowOff>
    </xdr:to>
    <xdr:sp macro="" textlink="">
      <xdr:nvSpPr>
        <xdr:cNvPr id="339" name="楕円 338"/>
        <xdr:cNvSpPr/>
      </xdr:nvSpPr>
      <xdr:spPr>
        <a:xfrm>
          <a:off x="16967200" y="103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68879</xdr:rowOff>
    </xdr:from>
    <xdr:ext cx="762000" cy="259045"/>
    <xdr:sp macro="" textlink="">
      <xdr:nvSpPr>
        <xdr:cNvPr id="340" name="定員管理の状況該当値テキスト"/>
        <xdr:cNvSpPr txBox="1"/>
      </xdr:nvSpPr>
      <xdr:spPr>
        <a:xfrm>
          <a:off x="17106900" y="101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1" name="楕円 340"/>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2" name="テキスト ボックス 341"/>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49671</xdr:rowOff>
    </xdr:from>
    <xdr:to>
      <xdr:col>73</xdr:col>
      <xdr:colOff>44450</xdr:colOff>
      <xdr:row>60</xdr:row>
      <xdr:rowOff>151271</xdr:rowOff>
    </xdr:to>
    <xdr:sp macro="" textlink="">
      <xdr:nvSpPr>
        <xdr:cNvPr id="343" name="楕円 342"/>
        <xdr:cNvSpPr/>
      </xdr:nvSpPr>
      <xdr:spPr>
        <a:xfrm>
          <a:off x="15240000" y="103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161448</xdr:rowOff>
    </xdr:from>
    <xdr:ext cx="762000" cy="259045"/>
    <xdr:sp macro="" textlink="">
      <xdr:nvSpPr>
        <xdr:cNvPr id="344" name="テキスト ボックス 343"/>
        <xdr:cNvSpPr txBox="1"/>
      </xdr:nvSpPr>
      <xdr:spPr>
        <a:xfrm>
          <a:off x="14909800" y="101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5" name="楕円 344"/>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6" name="テキスト ボックス 345"/>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類似団体平均値より下回る数値であるが、前年より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ポイント上昇しているため、町債発行事業を選別し、確実な財政運営に努めていく。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40</xdr:row>
      <xdr:rowOff>40132</xdr:rowOff>
    </xdr:to>
    <xdr:cxnSp macro="">
      <xdr:nvCxnSpPr>
        <xdr:cNvPr id="380" name="直線コネクタ 379"/>
        <xdr:cNvCxnSpPr/>
      </xdr:nvCxnSpPr>
      <xdr:spPr>
        <a:xfrm>
          <a:off x="16179800" y="67726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86106</xdr:rowOff>
    </xdr:to>
    <xdr:cxnSp macro="">
      <xdr:nvCxnSpPr>
        <xdr:cNvPr id="383" name="直線コネクタ 382"/>
        <xdr:cNvCxnSpPr/>
      </xdr:nvCxnSpPr>
      <xdr:spPr>
        <a:xfrm>
          <a:off x="15290800" y="670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18542</xdr:rowOff>
    </xdr:to>
    <xdr:cxnSp macro="">
      <xdr:nvCxnSpPr>
        <xdr:cNvPr id="386" name="直線コネクタ 385"/>
        <xdr:cNvCxnSpPr/>
      </xdr:nvCxnSpPr>
      <xdr:spPr>
        <a:xfrm>
          <a:off x="14401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161036</xdr:rowOff>
    </xdr:to>
    <xdr:cxnSp macro="">
      <xdr:nvCxnSpPr>
        <xdr:cNvPr id="389" name="直線コネクタ 388"/>
        <xdr:cNvCxnSpPr/>
      </xdr:nvCxnSpPr>
      <xdr:spPr>
        <a:xfrm flipV="1">
          <a:off x="13512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9" name="楕円 398"/>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0"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3" name="楕円 402"/>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4" name="テキスト ボックス 403"/>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例年将来負担額を上回る充当可能財源があったため、将来負担がゼロ（マイナス）であったが、地方債現在高をはじめとした将来負担額が約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千万円増加し、基金等の充当可能財源が約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千万円減少したことから、充当可能財源を上回る将来負担額となり、平成２９年度決算において、将来負担比率がプラスとなった。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ポイント上回るが、今後は借入額と返済額のバランスに留意し、将来負担額の削減及び財政の健全化に努める。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45962</xdr:rowOff>
    </xdr:from>
    <xdr:to>
      <xdr:col>81</xdr:col>
      <xdr:colOff>95250</xdr:colOff>
      <xdr:row>14</xdr:row>
      <xdr:rowOff>147562</xdr:rowOff>
    </xdr:to>
    <xdr:sp macro="" textlink="">
      <xdr:nvSpPr>
        <xdr:cNvPr id="459" name="楕円 458"/>
        <xdr:cNvSpPr/>
      </xdr:nvSpPr>
      <xdr:spPr>
        <a:xfrm>
          <a:off x="169672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62489</xdr:rowOff>
    </xdr:from>
    <xdr:ext cx="762000" cy="259045"/>
    <xdr:sp macro="" textlink="">
      <xdr:nvSpPr>
        <xdr:cNvPr id="460" name="将来負担の状況該当値テキスト"/>
        <xdr:cNvSpPr txBox="1"/>
      </xdr:nvSpPr>
      <xdr:spPr>
        <a:xfrm>
          <a:off x="17106900" y="22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今後も事務の合理化を図りながら、適正な人員管理に努めるなどして、人件費の縮減に努める。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115570</xdr:rowOff>
    </xdr:to>
    <xdr:cxnSp macro="">
      <xdr:nvCxnSpPr>
        <xdr:cNvPr id="64" name="直線コネクタ 63"/>
        <xdr:cNvCxnSpPr/>
      </xdr:nvCxnSpPr>
      <xdr:spPr>
        <a:xfrm>
          <a:off x="3987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115570</xdr:rowOff>
    </xdr:to>
    <xdr:cxnSp macro="">
      <xdr:nvCxnSpPr>
        <xdr:cNvPr id="67" name="直線コネクタ 66"/>
        <xdr:cNvCxnSpPr/>
      </xdr:nvCxnSpPr>
      <xdr:spPr>
        <a:xfrm>
          <a:off x="3098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143002</xdr:rowOff>
    </xdr:to>
    <xdr:cxnSp macro="">
      <xdr:nvCxnSpPr>
        <xdr:cNvPr id="70" name="直線コネクタ 69"/>
        <xdr:cNvCxnSpPr/>
      </xdr:nvCxnSpPr>
      <xdr:spPr>
        <a:xfrm flipV="1">
          <a:off x="2209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143002</xdr:rowOff>
    </xdr:to>
    <xdr:cxnSp macro="">
      <xdr:nvCxnSpPr>
        <xdr:cNvPr id="73" name="直線コネクタ 72"/>
        <xdr:cNvCxnSpPr/>
      </xdr:nvCxnSpPr>
      <xdr:spPr>
        <a:xfrm>
          <a:off x="1320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ポイント高く、前年度と比較して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今後も経常的な経費についても予算時にシーリングを設定し、行政コストの削減に努める。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69850</xdr:rowOff>
    </xdr:to>
    <xdr:cxnSp macro="">
      <xdr:nvCxnSpPr>
        <xdr:cNvPr id="125" name="直線コネクタ 124"/>
        <xdr:cNvCxnSpPr/>
      </xdr:nvCxnSpPr>
      <xdr:spPr>
        <a:xfrm>
          <a:off x="15671800" y="2976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62230</xdr:rowOff>
    </xdr:to>
    <xdr:cxnSp macro="">
      <xdr:nvCxnSpPr>
        <xdr:cNvPr id="128" name="直線コネクタ 127"/>
        <xdr:cNvCxnSpPr/>
      </xdr:nvCxnSpPr>
      <xdr:spPr>
        <a:xfrm>
          <a:off x="14782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165100</xdr:rowOff>
    </xdr:to>
    <xdr:cxnSp macro="">
      <xdr:nvCxnSpPr>
        <xdr:cNvPr id="131" name="直線コネクタ 130"/>
        <xdr:cNvCxnSpPr/>
      </xdr:nvCxnSpPr>
      <xdr:spPr>
        <a:xfrm>
          <a:off x="13893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157480</xdr:rowOff>
    </xdr:to>
    <xdr:cxnSp macro="">
      <xdr:nvCxnSpPr>
        <xdr:cNvPr id="134" name="直線コネクタ 133"/>
        <xdr:cNvCxnSpPr/>
      </xdr:nvCxnSpPr>
      <xdr:spPr>
        <a:xfrm>
          <a:off x="13004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0" name="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今後も少子高齢化に伴う医療費の増やその他社会保障経費の増が見込まれることから、事業の適正化を図った財政運営に努める。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31750</xdr:rowOff>
    </xdr:to>
    <xdr:cxnSp macro="">
      <xdr:nvCxnSpPr>
        <xdr:cNvPr id="188" name="直線コネクタ 187"/>
        <xdr:cNvCxnSpPr/>
      </xdr:nvCxnSpPr>
      <xdr:spPr>
        <a:xfrm>
          <a:off x="3987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170543</xdr:rowOff>
    </xdr:to>
    <xdr:cxnSp macro="">
      <xdr:nvCxnSpPr>
        <xdr:cNvPr id="191" name="直線コネクタ 190"/>
        <xdr:cNvCxnSpPr/>
      </xdr:nvCxnSpPr>
      <xdr:spPr>
        <a:xfrm>
          <a:off x="3098800" y="9330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83457</xdr:rowOff>
    </xdr:to>
    <xdr:cxnSp macro="">
      <xdr:nvCxnSpPr>
        <xdr:cNvPr id="194" name="直線コネクタ 193"/>
        <xdr:cNvCxnSpPr/>
      </xdr:nvCxnSpPr>
      <xdr:spPr>
        <a:xfrm flipV="1">
          <a:off x="2209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83457</xdr:rowOff>
    </xdr:to>
    <xdr:cxnSp macro="">
      <xdr:nvCxnSpPr>
        <xdr:cNvPr id="197" name="直線コネクタ 196"/>
        <xdr:cNvCxnSpPr/>
      </xdr:nvCxnSpPr>
      <xdr:spPr>
        <a:xfrm>
          <a:off x="1320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1" name="楕円 210"/>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2" name="テキスト ボックス 211"/>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5" name="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大半を占めるのは繰出金であり、特に公共下水道事業への繰出金は増加傾向にある。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今後も採算性、公平性にたった企業会計等の運営を推進し、繰出金の抑制に努める。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56</xdr:row>
      <xdr:rowOff>5080</xdr:rowOff>
    </xdr:to>
    <xdr:cxnSp macro="">
      <xdr:nvCxnSpPr>
        <xdr:cNvPr id="249" name="直線コネクタ 248"/>
        <xdr:cNvCxnSpPr/>
      </xdr:nvCxnSpPr>
      <xdr:spPr>
        <a:xfrm>
          <a:off x="15671800" y="93929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146050</xdr:rowOff>
    </xdr:to>
    <xdr:cxnSp macro="">
      <xdr:nvCxnSpPr>
        <xdr:cNvPr id="252" name="直線コネクタ 251"/>
        <xdr:cNvCxnSpPr/>
      </xdr:nvCxnSpPr>
      <xdr:spPr>
        <a:xfrm flipV="1">
          <a:off x="14782800" y="939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146050</xdr:rowOff>
    </xdr:to>
    <xdr:cxnSp macro="">
      <xdr:nvCxnSpPr>
        <xdr:cNvPr id="255" name="直線コネクタ 254"/>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77470</xdr:rowOff>
    </xdr:to>
    <xdr:cxnSp macro="">
      <xdr:nvCxnSpPr>
        <xdr:cNvPr id="258" name="直線コネクタ 257"/>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0" name="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1" name="テキスト ボックス 270"/>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6" name="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7" name="テキスト ボックス 276"/>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類似団体と同水準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となったが、補助費の決算額は前年度比で増加している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今後も事業の見直しや補助金の精査等補助費の縮減に努める。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56134</xdr:rowOff>
    </xdr:to>
    <xdr:cxnSp macro="">
      <xdr:nvCxnSpPr>
        <xdr:cNvPr id="307" name="直線コネクタ 306"/>
        <xdr:cNvCxnSpPr/>
      </xdr:nvCxnSpPr>
      <xdr:spPr>
        <a:xfrm flipV="1">
          <a:off x="15671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56134</xdr:rowOff>
    </xdr:to>
    <xdr:cxnSp macro="">
      <xdr:nvCxnSpPr>
        <xdr:cNvPr id="310" name="直線コネクタ 309"/>
        <xdr:cNvCxnSpPr/>
      </xdr:nvCxnSpPr>
      <xdr:spPr>
        <a:xfrm>
          <a:off x="14782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74422</xdr:rowOff>
    </xdr:to>
    <xdr:cxnSp macro="">
      <xdr:nvCxnSpPr>
        <xdr:cNvPr id="313" name="直線コネクタ 312"/>
        <xdr:cNvCxnSpPr/>
      </xdr:nvCxnSpPr>
      <xdr:spPr>
        <a:xfrm flipV="1">
          <a:off x="13893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120142</xdr:rowOff>
    </xdr:to>
    <xdr:cxnSp macro="">
      <xdr:nvCxnSpPr>
        <xdr:cNvPr id="316" name="直線コネクタ 315"/>
        <xdr:cNvCxnSpPr/>
      </xdr:nvCxnSpPr>
      <xdr:spPr>
        <a:xfrm flipV="1">
          <a:off x="13004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6" name="楕円 325"/>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7"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8" name="楕円 327"/>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9" name="テキスト ボックス 328"/>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2" name="楕円 331"/>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3" name="テキスト ボックス 332"/>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ポイント下回っているが、割合は増加傾向にある。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今後は町債発行対象事業を選別し、将来負担の抑制に努める。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77470</xdr:rowOff>
    </xdr:to>
    <xdr:cxnSp macro="">
      <xdr:nvCxnSpPr>
        <xdr:cNvPr id="368" name="直線コネクタ 367"/>
        <xdr:cNvCxnSpPr/>
      </xdr:nvCxnSpPr>
      <xdr:spPr>
        <a:xfrm>
          <a:off x="3987800" y="12860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75</xdr:row>
      <xdr:rowOff>1270</xdr:rowOff>
    </xdr:to>
    <xdr:cxnSp macro="">
      <xdr:nvCxnSpPr>
        <xdr:cNvPr id="371" name="直線コネクタ 370"/>
        <xdr:cNvCxnSpPr/>
      </xdr:nvCxnSpPr>
      <xdr:spPr>
        <a:xfrm>
          <a:off x="3098800" y="12776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88900</xdr:rowOff>
    </xdr:to>
    <xdr:cxnSp macro="">
      <xdr:nvCxnSpPr>
        <xdr:cNvPr id="374" name="直線コネクタ 373"/>
        <xdr:cNvCxnSpPr/>
      </xdr:nvCxnSpPr>
      <xdr:spPr>
        <a:xfrm>
          <a:off x="2209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96520</xdr:rowOff>
    </xdr:to>
    <xdr:cxnSp macro="">
      <xdr:nvCxnSpPr>
        <xdr:cNvPr id="377" name="直線コネクタ 376"/>
        <xdr:cNvCxnSpPr/>
      </xdr:nvCxnSpPr>
      <xdr:spPr>
        <a:xfrm flipV="1">
          <a:off x="1320800" y="12753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7" name="楕円 38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9" name="楕円 388"/>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0" name="テキスト ボックス 389"/>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1" name="楕円 390"/>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2" name="テキスト ボックス 391"/>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393" name="楕円 392"/>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394" name="テキスト ボックス 393"/>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5" name="楕円 394"/>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6" name="テキスト ボックス 395"/>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これは扶助費、補助費等、公債費、繰出金の増が要因である。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今後も公債費以外の人件費、扶助費、物件費、補助費等その他の経費縮減に努める。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44704</xdr:rowOff>
    </xdr:to>
    <xdr:cxnSp macro="">
      <xdr:nvCxnSpPr>
        <xdr:cNvPr id="427" name="直線コネクタ 426"/>
        <xdr:cNvCxnSpPr/>
      </xdr:nvCxnSpPr>
      <xdr:spPr>
        <a:xfrm>
          <a:off x="15671800" y="13335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133858</xdr:rowOff>
    </xdr:to>
    <xdr:cxnSp macro="">
      <xdr:nvCxnSpPr>
        <xdr:cNvPr id="430" name="直線コネクタ 429"/>
        <xdr:cNvCxnSpPr/>
      </xdr:nvCxnSpPr>
      <xdr:spPr>
        <a:xfrm>
          <a:off x="14782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161289</xdr:rowOff>
    </xdr:to>
    <xdr:cxnSp macro="">
      <xdr:nvCxnSpPr>
        <xdr:cNvPr id="433" name="直線コネクタ 432"/>
        <xdr:cNvCxnSpPr/>
      </xdr:nvCxnSpPr>
      <xdr:spPr>
        <a:xfrm flipV="1">
          <a:off x="13893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161289</xdr:rowOff>
    </xdr:to>
    <xdr:cxnSp macro="">
      <xdr:nvCxnSpPr>
        <xdr:cNvPr id="436" name="直線コネクタ 435"/>
        <xdr:cNvCxnSpPr/>
      </xdr:nvCxnSpPr>
      <xdr:spPr>
        <a:xfrm>
          <a:off x="13004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6" name="楕円 445"/>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7"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49" name="テキスト ボックス 448"/>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0" name="楕円 449"/>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1" name="テキスト ボックス 45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2" name="楕円 451"/>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3" name="テキスト ボックス 45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4" name="楕円 453"/>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5" name="テキスト ボックス 454"/>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154312</xdr:rowOff>
    </xdr:from>
    <xdr:to>
      <xdr:col>29</xdr:col>
      <xdr:colOff>127000</xdr:colOff>
      <xdr:row>18</xdr:row>
      <xdr:rowOff>158884</xdr:rowOff>
    </xdr:to>
    <xdr:cxnSp macro="">
      <xdr:nvCxnSpPr>
        <xdr:cNvPr id="52" name="直線コネクタ 51"/>
        <xdr:cNvCxnSpPr/>
      </xdr:nvCxnSpPr>
      <xdr:spPr bwMode="auto">
        <a:xfrm>
          <a:off x="5003800" y="3288037"/>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154312</xdr:rowOff>
    </xdr:from>
    <xdr:to>
      <xdr:col>26</xdr:col>
      <xdr:colOff>50800</xdr:colOff>
      <xdr:row>19</xdr:row>
      <xdr:rowOff>35326</xdr:rowOff>
    </xdr:to>
    <xdr:cxnSp macro="">
      <xdr:nvCxnSpPr>
        <xdr:cNvPr id="55" name="直線コネクタ 54"/>
        <xdr:cNvCxnSpPr/>
      </xdr:nvCxnSpPr>
      <xdr:spPr bwMode="auto">
        <a:xfrm flipV="1">
          <a:off x="4305300" y="3288037"/>
          <a:ext cx="6985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27341</xdr:rowOff>
    </xdr:from>
    <xdr:to>
      <xdr:col>22</xdr:col>
      <xdr:colOff>114300</xdr:colOff>
      <xdr:row>19</xdr:row>
      <xdr:rowOff>35326</xdr:rowOff>
    </xdr:to>
    <xdr:cxnSp macro="">
      <xdr:nvCxnSpPr>
        <xdr:cNvPr id="58" name="直線コネクタ 57"/>
        <xdr:cNvCxnSpPr/>
      </xdr:nvCxnSpPr>
      <xdr:spPr bwMode="auto">
        <a:xfrm>
          <a:off x="3606800" y="3332516"/>
          <a:ext cx="698500" cy="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27341</xdr:rowOff>
    </xdr:from>
    <xdr:to>
      <xdr:col>18</xdr:col>
      <xdr:colOff>177800</xdr:colOff>
      <xdr:row>19</xdr:row>
      <xdr:rowOff>95464</xdr:rowOff>
    </xdr:to>
    <xdr:cxnSp macro="">
      <xdr:nvCxnSpPr>
        <xdr:cNvPr id="61" name="直線コネクタ 60"/>
        <xdr:cNvCxnSpPr/>
      </xdr:nvCxnSpPr>
      <xdr:spPr bwMode="auto">
        <a:xfrm flipV="1">
          <a:off x="2908300" y="3332516"/>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108084</xdr:rowOff>
    </xdr:from>
    <xdr:to>
      <xdr:col>29</xdr:col>
      <xdr:colOff>177800</xdr:colOff>
      <xdr:row>19</xdr:row>
      <xdr:rowOff>38234</xdr:rowOff>
    </xdr:to>
    <xdr:sp macro="" textlink="">
      <xdr:nvSpPr>
        <xdr:cNvPr id="71" name="楕円 70"/>
        <xdr:cNvSpPr/>
      </xdr:nvSpPr>
      <xdr:spPr bwMode="auto">
        <a:xfrm>
          <a:off x="5600700" y="324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80161</xdr:rowOff>
    </xdr:from>
    <xdr:ext cx="762000" cy="259045"/>
    <xdr:sp macro="" textlink="">
      <xdr:nvSpPr>
        <xdr:cNvPr id="72" name="人口1人当たり決算額の推移該当値テキスト130"/>
        <xdr:cNvSpPr txBox="1"/>
      </xdr:nvSpPr>
      <xdr:spPr>
        <a:xfrm>
          <a:off x="5740400" y="321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103512</xdr:rowOff>
    </xdr:from>
    <xdr:to>
      <xdr:col>26</xdr:col>
      <xdr:colOff>101600</xdr:colOff>
      <xdr:row>19</xdr:row>
      <xdr:rowOff>33662</xdr:rowOff>
    </xdr:to>
    <xdr:sp macro="" textlink="">
      <xdr:nvSpPr>
        <xdr:cNvPr id="73" name="楕円 72"/>
        <xdr:cNvSpPr/>
      </xdr:nvSpPr>
      <xdr:spPr bwMode="auto">
        <a:xfrm>
          <a:off x="4953000" y="323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18439</xdr:rowOff>
    </xdr:from>
    <xdr:ext cx="736600" cy="259045"/>
    <xdr:sp macro="" textlink="">
      <xdr:nvSpPr>
        <xdr:cNvPr id="74" name="テキスト ボックス 73"/>
        <xdr:cNvSpPr txBox="1"/>
      </xdr:nvSpPr>
      <xdr:spPr>
        <a:xfrm>
          <a:off x="4622800" y="332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155976</xdr:rowOff>
    </xdr:from>
    <xdr:to>
      <xdr:col>22</xdr:col>
      <xdr:colOff>165100</xdr:colOff>
      <xdr:row>19</xdr:row>
      <xdr:rowOff>86126</xdr:rowOff>
    </xdr:to>
    <xdr:sp macro="" textlink="">
      <xdr:nvSpPr>
        <xdr:cNvPr id="75" name="楕円 74"/>
        <xdr:cNvSpPr/>
      </xdr:nvSpPr>
      <xdr:spPr bwMode="auto">
        <a:xfrm>
          <a:off x="4254500" y="3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70903</xdr:rowOff>
    </xdr:from>
    <xdr:ext cx="762000" cy="259045"/>
    <xdr:sp macro="" textlink="">
      <xdr:nvSpPr>
        <xdr:cNvPr id="76" name="テキスト ボックス 75"/>
        <xdr:cNvSpPr txBox="1"/>
      </xdr:nvSpPr>
      <xdr:spPr>
        <a:xfrm>
          <a:off x="3924300" y="33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147991</xdr:rowOff>
    </xdr:from>
    <xdr:to>
      <xdr:col>19</xdr:col>
      <xdr:colOff>38100</xdr:colOff>
      <xdr:row>19</xdr:row>
      <xdr:rowOff>78141</xdr:rowOff>
    </xdr:to>
    <xdr:sp macro="" textlink="">
      <xdr:nvSpPr>
        <xdr:cNvPr id="77" name="楕円 76"/>
        <xdr:cNvSpPr/>
      </xdr:nvSpPr>
      <xdr:spPr bwMode="auto">
        <a:xfrm>
          <a:off x="3556000" y="32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62918</xdr:rowOff>
    </xdr:from>
    <xdr:ext cx="762000" cy="259045"/>
    <xdr:sp macro="" textlink="">
      <xdr:nvSpPr>
        <xdr:cNvPr id="78" name="テキスト ボックス 77"/>
        <xdr:cNvSpPr txBox="1"/>
      </xdr:nvSpPr>
      <xdr:spPr>
        <a:xfrm>
          <a:off x="3225800" y="33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44664</xdr:rowOff>
    </xdr:from>
    <xdr:to>
      <xdr:col>15</xdr:col>
      <xdr:colOff>101600</xdr:colOff>
      <xdr:row>19</xdr:row>
      <xdr:rowOff>146264</xdr:rowOff>
    </xdr:to>
    <xdr:sp macro="" textlink="">
      <xdr:nvSpPr>
        <xdr:cNvPr id="79" name="楕円 78"/>
        <xdr:cNvSpPr/>
      </xdr:nvSpPr>
      <xdr:spPr bwMode="auto">
        <a:xfrm>
          <a:off x="2857500" y="334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131041</xdr:rowOff>
    </xdr:from>
    <xdr:ext cx="762000" cy="259045"/>
    <xdr:sp macro="" textlink="">
      <xdr:nvSpPr>
        <xdr:cNvPr id="80" name="テキスト ボックス 79"/>
        <xdr:cNvSpPr txBox="1"/>
      </xdr:nvSpPr>
      <xdr:spPr>
        <a:xfrm>
          <a:off x="2527300" y="3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257531</xdr:rowOff>
    </xdr:from>
    <xdr:to>
      <xdr:col>29</xdr:col>
      <xdr:colOff>127000</xdr:colOff>
      <xdr:row>35</xdr:row>
      <xdr:rowOff>285452</xdr:rowOff>
    </xdr:to>
    <xdr:cxnSp macro="">
      <xdr:nvCxnSpPr>
        <xdr:cNvPr id="115" name="直線コネクタ 114"/>
        <xdr:cNvCxnSpPr/>
      </xdr:nvCxnSpPr>
      <xdr:spPr bwMode="auto">
        <a:xfrm flipV="1">
          <a:off x="5003800" y="6867881"/>
          <a:ext cx="647700" cy="2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285452</xdr:rowOff>
    </xdr:from>
    <xdr:to>
      <xdr:col>26</xdr:col>
      <xdr:colOff>50800</xdr:colOff>
      <xdr:row>35</xdr:row>
      <xdr:rowOff>324837</xdr:rowOff>
    </xdr:to>
    <xdr:cxnSp macro="">
      <xdr:nvCxnSpPr>
        <xdr:cNvPr id="118" name="直線コネクタ 117"/>
        <xdr:cNvCxnSpPr/>
      </xdr:nvCxnSpPr>
      <xdr:spPr bwMode="auto">
        <a:xfrm flipV="1">
          <a:off x="4305300" y="6895802"/>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324837</xdr:rowOff>
    </xdr:from>
    <xdr:to>
      <xdr:col>22</xdr:col>
      <xdr:colOff>114300</xdr:colOff>
      <xdr:row>36</xdr:row>
      <xdr:rowOff>123310</xdr:rowOff>
    </xdr:to>
    <xdr:cxnSp macro="">
      <xdr:nvCxnSpPr>
        <xdr:cNvPr id="121" name="直線コネクタ 120"/>
        <xdr:cNvCxnSpPr/>
      </xdr:nvCxnSpPr>
      <xdr:spPr bwMode="auto">
        <a:xfrm flipV="1">
          <a:off x="3606800" y="6935187"/>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58322</xdr:rowOff>
    </xdr:from>
    <xdr:to>
      <xdr:col>18</xdr:col>
      <xdr:colOff>177800</xdr:colOff>
      <xdr:row>36</xdr:row>
      <xdr:rowOff>123310</xdr:rowOff>
    </xdr:to>
    <xdr:cxnSp macro="">
      <xdr:nvCxnSpPr>
        <xdr:cNvPr id="124" name="直線コネクタ 123"/>
        <xdr:cNvCxnSpPr/>
      </xdr:nvCxnSpPr>
      <xdr:spPr bwMode="auto">
        <a:xfrm>
          <a:off x="2908300" y="7011572"/>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206731</xdr:rowOff>
    </xdr:from>
    <xdr:to>
      <xdr:col>29</xdr:col>
      <xdr:colOff>177800</xdr:colOff>
      <xdr:row>35</xdr:row>
      <xdr:rowOff>308331</xdr:rowOff>
    </xdr:to>
    <xdr:sp macro="" textlink="">
      <xdr:nvSpPr>
        <xdr:cNvPr id="134" name="楕円 133"/>
        <xdr:cNvSpPr/>
      </xdr:nvSpPr>
      <xdr:spPr bwMode="auto">
        <a:xfrm>
          <a:off x="5600700" y="681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178808</xdr:rowOff>
    </xdr:from>
    <xdr:ext cx="762000" cy="259045"/>
    <xdr:sp macro="" textlink="">
      <xdr:nvSpPr>
        <xdr:cNvPr id="135" name="人口1人当たり決算額の推移該当値テキスト445"/>
        <xdr:cNvSpPr txBox="1"/>
      </xdr:nvSpPr>
      <xdr:spPr>
        <a:xfrm>
          <a:off x="5740400" y="67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234652</xdr:rowOff>
    </xdr:from>
    <xdr:to>
      <xdr:col>26</xdr:col>
      <xdr:colOff>101600</xdr:colOff>
      <xdr:row>35</xdr:row>
      <xdr:rowOff>336252</xdr:rowOff>
    </xdr:to>
    <xdr:sp macro="" textlink="">
      <xdr:nvSpPr>
        <xdr:cNvPr id="136" name="楕円 135"/>
        <xdr:cNvSpPr/>
      </xdr:nvSpPr>
      <xdr:spPr bwMode="auto">
        <a:xfrm>
          <a:off x="4953000" y="684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321029</xdr:rowOff>
    </xdr:from>
    <xdr:ext cx="736600" cy="259045"/>
    <xdr:sp macro="" textlink="">
      <xdr:nvSpPr>
        <xdr:cNvPr id="137" name="テキスト ボックス 136"/>
        <xdr:cNvSpPr txBox="1"/>
      </xdr:nvSpPr>
      <xdr:spPr>
        <a:xfrm>
          <a:off x="4622800" y="693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274037</xdr:rowOff>
    </xdr:from>
    <xdr:to>
      <xdr:col>22</xdr:col>
      <xdr:colOff>165100</xdr:colOff>
      <xdr:row>36</xdr:row>
      <xdr:rowOff>32737</xdr:rowOff>
    </xdr:to>
    <xdr:sp macro="" textlink="">
      <xdr:nvSpPr>
        <xdr:cNvPr id="138" name="楕円 137"/>
        <xdr:cNvSpPr/>
      </xdr:nvSpPr>
      <xdr:spPr bwMode="auto">
        <a:xfrm>
          <a:off x="4254500" y="688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17514</xdr:rowOff>
    </xdr:from>
    <xdr:ext cx="762000" cy="259045"/>
    <xdr:sp macro="" textlink="">
      <xdr:nvSpPr>
        <xdr:cNvPr id="139" name="テキスト ボックス 138"/>
        <xdr:cNvSpPr txBox="1"/>
      </xdr:nvSpPr>
      <xdr:spPr>
        <a:xfrm>
          <a:off x="3924300" y="697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72510</xdr:rowOff>
    </xdr:from>
    <xdr:to>
      <xdr:col>19</xdr:col>
      <xdr:colOff>38100</xdr:colOff>
      <xdr:row>37</xdr:row>
      <xdr:rowOff>2660</xdr:rowOff>
    </xdr:to>
    <xdr:sp macro="" textlink="">
      <xdr:nvSpPr>
        <xdr:cNvPr id="140" name="楕円 139"/>
        <xdr:cNvSpPr/>
      </xdr:nvSpPr>
      <xdr:spPr bwMode="auto">
        <a:xfrm>
          <a:off x="3556000" y="70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158887</xdr:rowOff>
    </xdr:from>
    <xdr:ext cx="762000" cy="259045"/>
    <xdr:sp macro="" textlink="">
      <xdr:nvSpPr>
        <xdr:cNvPr id="141" name="テキスト ボックス 140"/>
        <xdr:cNvSpPr txBox="1"/>
      </xdr:nvSpPr>
      <xdr:spPr>
        <a:xfrm>
          <a:off x="3225800" y="71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7522</xdr:rowOff>
    </xdr:from>
    <xdr:to>
      <xdr:col>15</xdr:col>
      <xdr:colOff>101600</xdr:colOff>
      <xdr:row>36</xdr:row>
      <xdr:rowOff>109122</xdr:rowOff>
    </xdr:to>
    <xdr:sp macro="" textlink="">
      <xdr:nvSpPr>
        <xdr:cNvPr id="142" name="楕円 141"/>
        <xdr:cNvSpPr/>
      </xdr:nvSpPr>
      <xdr:spPr bwMode="auto">
        <a:xfrm>
          <a:off x="28575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93899</xdr:rowOff>
    </xdr:from>
    <xdr:ext cx="762000" cy="259045"/>
    <xdr:sp macro="" textlink="">
      <xdr:nvSpPr>
        <xdr:cNvPr id="143" name="テキスト ボックス 142"/>
        <xdr:cNvSpPr txBox="1"/>
      </xdr:nvSpPr>
      <xdr:spPr>
        <a:xfrm>
          <a:off x="2527300" y="70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989</xdr:rowOff>
    </xdr:from>
    <xdr:to>
      <xdr:col>24</xdr:col>
      <xdr:colOff>63500</xdr:colOff>
      <xdr:row>36</xdr:row>
      <xdr:rowOff>2050</xdr:rowOff>
    </xdr:to>
    <xdr:cxnSp macro="">
      <xdr:nvCxnSpPr>
        <xdr:cNvPr id="63" name="直線コネクタ 62"/>
        <xdr:cNvCxnSpPr/>
      </xdr:nvCxnSpPr>
      <xdr:spPr>
        <a:xfrm flipV="1">
          <a:off x="3797300" y="6173189"/>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2050</xdr:rowOff>
    </xdr:from>
    <xdr:to>
      <xdr:col>19</xdr:col>
      <xdr:colOff>177800</xdr:colOff>
      <xdr:row>36</xdr:row>
      <xdr:rowOff>12354</xdr:rowOff>
    </xdr:to>
    <xdr:cxnSp macro="">
      <xdr:nvCxnSpPr>
        <xdr:cNvPr id="66" name="直線コネクタ 65"/>
        <xdr:cNvCxnSpPr/>
      </xdr:nvCxnSpPr>
      <xdr:spPr>
        <a:xfrm flipV="1">
          <a:off x="2908300" y="6174250"/>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12354</xdr:rowOff>
    </xdr:from>
    <xdr:to>
      <xdr:col>15</xdr:col>
      <xdr:colOff>50800</xdr:colOff>
      <xdr:row>36</xdr:row>
      <xdr:rowOff>14019</xdr:rowOff>
    </xdr:to>
    <xdr:cxnSp macro="">
      <xdr:nvCxnSpPr>
        <xdr:cNvPr id="69" name="直線コネクタ 68"/>
        <xdr:cNvCxnSpPr/>
      </xdr:nvCxnSpPr>
      <xdr:spPr>
        <a:xfrm flipV="1">
          <a:off x="2019300" y="618455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14019</xdr:rowOff>
    </xdr:from>
    <xdr:to>
      <xdr:col>10</xdr:col>
      <xdr:colOff>114300</xdr:colOff>
      <xdr:row>36</xdr:row>
      <xdr:rowOff>64817</xdr:rowOff>
    </xdr:to>
    <xdr:cxnSp macro="">
      <xdr:nvCxnSpPr>
        <xdr:cNvPr id="72" name="直線コネクタ 71"/>
        <xdr:cNvCxnSpPr/>
      </xdr:nvCxnSpPr>
      <xdr:spPr>
        <a:xfrm flipV="1">
          <a:off x="1130300" y="6186219"/>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121639</xdr:rowOff>
    </xdr:from>
    <xdr:to>
      <xdr:col>24</xdr:col>
      <xdr:colOff>114300</xdr:colOff>
      <xdr:row>36</xdr:row>
      <xdr:rowOff>51789</xdr:rowOff>
    </xdr:to>
    <xdr:sp macro="" textlink="">
      <xdr:nvSpPr>
        <xdr:cNvPr id="82" name="楕円 81"/>
        <xdr:cNvSpPr/>
      </xdr:nvSpPr>
      <xdr:spPr>
        <a:xfrm>
          <a:off x="4584700" y="61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144516</xdr:rowOff>
    </xdr:from>
    <xdr:ext cx="534377" cy="259045"/>
    <xdr:sp macro="" textlink="">
      <xdr:nvSpPr>
        <xdr:cNvPr id="83" name="人件費該当値テキスト"/>
        <xdr:cNvSpPr txBox="1"/>
      </xdr:nvSpPr>
      <xdr:spPr>
        <a:xfrm>
          <a:off x="4686300" y="59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122700</xdr:rowOff>
    </xdr:from>
    <xdr:to>
      <xdr:col>20</xdr:col>
      <xdr:colOff>38100</xdr:colOff>
      <xdr:row>36</xdr:row>
      <xdr:rowOff>52850</xdr:rowOff>
    </xdr:to>
    <xdr:sp macro="" textlink="">
      <xdr:nvSpPr>
        <xdr:cNvPr id="84" name="楕円 83"/>
        <xdr:cNvSpPr/>
      </xdr:nvSpPr>
      <xdr:spPr>
        <a:xfrm>
          <a:off x="3746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69377</xdr:rowOff>
    </xdr:from>
    <xdr:ext cx="534377" cy="259045"/>
    <xdr:sp macro="" textlink="">
      <xdr:nvSpPr>
        <xdr:cNvPr id="85" name="テキスト ボックス 84"/>
        <xdr:cNvSpPr txBox="1"/>
      </xdr:nvSpPr>
      <xdr:spPr>
        <a:xfrm>
          <a:off x="35301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133004</xdr:rowOff>
    </xdr:from>
    <xdr:to>
      <xdr:col>15</xdr:col>
      <xdr:colOff>101600</xdr:colOff>
      <xdr:row>36</xdr:row>
      <xdr:rowOff>63154</xdr:rowOff>
    </xdr:to>
    <xdr:sp macro="" textlink="">
      <xdr:nvSpPr>
        <xdr:cNvPr id="86" name="楕円 85"/>
        <xdr:cNvSpPr/>
      </xdr:nvSpPr>
      <xdr:spPr>
        <a:xfrm>
          <a:off x="2857500" y="61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79681</xdr:rowOff>
    </xdr:from>
    <xdr:ext cx="534377" cy="259045"/>
    <xdr:sp macro="" textlink="">
      <xdr:nvSpPr>
        <xdr:cNvPr id="87" name="テキスト ボックス 86"/>
        <xdr:cNvSpPr txBox="1"/>
      </xdr:nvSpPr>
      <xdr:spPr>
        <a:xfrm>
          <a:off x="2641111" y="59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134669</xdr:rowOff>
    </xdr:from>
    <xdr:to>
      <xdr:col>10</xdr:col>
      <xdr:colOff>165100</xdr:colOff>
      <xdr:row>36</xdr:row>
      <xdr:rowOff>64819</xdr:rowOff>
    </xdr:to>
    <xdr:sp macro="" textlink="">
      <xdr:nvSpPr>
        <xdr:cNvPr id="88" name="楕円 87"/>
        <xdr:cNvSpPr/>
      </xdr:nvSpPr>
      <xdr:spPr>
        <a:xfrm>
          <a:off x="1968500" y="6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55946</xdr:rowOff>
    </xdr:from>
    <xdr:ext cx="534377" cy="259045"/>
    <xdr:sp macro="" textlink="">
      <xdr:nvSpPr>
        <xdr:cNvPr id="89" name="テキスト ボックス 88"/>
        <xdr:cNvSpPr txBox="1"/>
      </xdr:nvSpPr>
      <xdr:spPr>
        <a:xfrm>
          <a:off x="1752111" y="62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14017</xdr:rowOff>
    </xdr:from>
    <xdr:to>
      <xdr:col>6</xdr:col>
      <xdr:colOff>38100</xdr:colOff>
      <xdr:row>36</xdr:row>
      <xdr:rowOff>115617</xdr:rowOff>
    </xdr:to>
    <xdr:sp macro="" textlink="">
      <xdr:nvSpPr>
        <xdr:cNvPr id="90" name="楕円 89"/>
        <xdr:cNvSpPr/>
      </xdr:nvSpPr>
      <xdr:spPr>
        <a:xfrm>
          <a:off x="1079500" y="6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106744</xdr:rowOff>
    </xdr:from>
    <xdr:ext cx="534377" cy="259045"/>
    <xdr:sp macro="" textlink="">
      <xdr:nvSpPr>
        <xdr:cNvPr id="91" name="テキスト ボックス 90"/>
        <xdr:cNvSpPr txBox="1"/>
      </xdr:nvSpPr>
      <xdr:spPr>
        <a:xfrm>
          <a:off x="863111" y="627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21547</xdr:rowOff>
    </xdr:from>
    <xdr:to>
      <xdr:col>24</xdr:col>
      <xdr:colOff>63500</xdr:colOff>
      <xdr:row>58</xdr:row>
      <xdr:rowOff>25531</xdr:rowOff>
    </xdr:to>
    <xdr:cxnSp macro="">
      <xdr:nvCxnSpPr>
        <xdr:cNvPr id="123" name="直線コネクタ 122"/>
        <xdr:cNvCxnSpPr/>
      </xdr:nvCxnSpPr>
      <xdr:spPr>
        <a:xfrm flipV="1">
          <a:off x="3797300" y="9965647"/>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25531</xdr:rowOff>
    </xdr:from>
    <xdr:to>
      <xdr:col>19</xdr:col>
      <xdr:colOff>177800</xdr:colOff>
      <xdr:row>58</xdr:row>
      <xdr:rowOff>53583</xdr:rowOff>
    </xdr:to>
    <xdr:cxnSp macro="">
      <xdr:nvCxnSpPr>
        <xdr:cNvPr id="126" name="直線コネクタ 125"/>
        <xdr:cNvCxnSpPr/>
      </xdr:nvCxnSpPr>
      <xdr:spPr>
        <a:xfrm flipV="1">
          <a:off x="2908300" y="9969631"/>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53583</xdr:rowOff>
    </xdr:from>
    <xdr:to>
      <xdr:col>15</xdr:col>
      <xdr:colOff>50800</xdr:colOff>
      <xdr:row>58</xdr:row>
      <xdr:rowOff>78490</xdr:rowOff>
    </xdr:to>
    <xdr:cxnSp macro="">
      <xdr:nvCxnSpPr>
        <xdr:cNvPr id="129" name="直線コネクタ 128"/>
        <xdr:cNvCxnSpPr/>
      </xdr:nvCxnSpPr>
      <xdr:spPr>
        <a:xfrm flipV="1">
          <a:off x="2019300" y="9997683"/>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78490</xdr:rowOff>
    </xdr:from>
    <xdr:to>
      <xdr:col>10</xdr:col>
      <xdr:colOff>114300</xdr:colOff>
      <xdr:row>58</xdr:row>
      <xdr:rowOff>130229</xdr:rowOff>
    </xdr:to>
    <xdr:cxnSp macro="">
      <xdr:nvCxnSpPr>
        <xdr:cNvPr id="132" name="直線コネクタ 131"/>
        <xdr:cNvCxnSpPr/>
      </xdr:nvCxnSpPr>
      <xdr:spPr>
        <a:xfrm flipV="1">
          <a:off x="1130300" y="10022590"/>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142197</xdr:rowOff>
    </xdr:from>
    <xdr:to>
      <xdr:col>24</xdr:col>
      <xdr:colOff>114300</xdr:colOff>
      <xdr:row>58</xdr:row>
      <xdr:rowOff>72347</xdr:rowOff>
    </xdr:to>
    <xdr:sp macro="" textlink="">
      <xdr:nvSpPr>
        <xdr:cNvPr id="142" name="楕円 141"/>
        <xdr:cNvSpPr/>
      </xdr:nvSpPr>
      <xdr:spPr>
        <a:xfrm>
          <a:off x="4584700" y="99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120624</xdr:rowOff>
    </xdr:from>
    <xdr:ext cx="534377" cy="259045"/>
    <xdr:sp macro="" textlink="">
      <xdr:nvSpPr>
        <xdr:cNvPr id="143" name="物件費該当値テキスト"/>
        <xdr:cNvSpPr txBox="1"/>
      </xdr:nvSpPr>
      <xdr:spPr>
        <a:xfrm>
          <a:off x="4686300" y="98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146181</xdr:rowOff>
    </xdr:from>
    <xdr:to>
      <xdr:col>20</xdr:col>
      <xdr:colOff>38100</xdr:colOff>
      <xdr:row>58</xdr:row>
      <xdr:rowOff>76331</xdr:rowOff>
    </xdr:to>
    <xdr:sp macro="" textlink="">
      <xdr:nvSpPr>
        <xdr:cNvPr id="144" name="楕円 143"/>
        <xdr:cNvSpPr/>
      </xdr:nvSpPr>
      <xdr:spPr>
        <a:xfrm>
          <a:off x="3746500" y="99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67458</xdr:rowOff>
    </xdr:from>
    <xdr:ext cx="534377" cy="259045"/>
    <xdr:sp macro="" textlink="">
      <xdr:nvSpPr>
        <xdr:cNvPr id="145" name="テキスト ボックス 144"/>
        <xdr:cNvSpPr txBox="1"/>
      </xdr:nvSpPr>
      <xdr:spPr>
        <a:xfrm>
          <a:off x="3530111" y="100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2783</xdr:rowOff>
    </xdr:from>
    <xdr:to>
      <xdr:col>15</xdr:col>
      <xdr:colOff>101600</xdr:colOff>
      <xdr:row>58</xdr:row>
      <xdr:rowOff>104383</xdr:rowOff>
    </xdr:to>
    <xdr:sp macro="" textlink="">
      <xdr:nvSpPr>
        <xdr:cNvPr id="146" name="楕円 145"/>
        <xdr:cNvSpPr/>
      </xdr:nvSpPr>
      <xdr:spPr>
        <a:xfrm>
          <a:off x="2857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95510</xdr:rowOff>
    </xdr:from>
    <xdr:ext cx="534377" cy="259045"/>
    <xdr:sp macro="" textlink="">
      <xdr:nvSpPr>
        <xdr:cNvPr id="147" name="テキスト ボックス 146"/>
        <xdr:cNvSpPr txBox="1"/>
      </xdr:nvSpPr>
      <xdr:spPr>
        <a:xfrm>
          <a:off x="2641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27690</xdr:rowOff>
    </xdr:from>
    <xdr:to>
      <xdr:col>10</xdr:col>
      <xdr:colOff>165100</xdr:colOff>
      <xdr:row>58</xdr:row>
      <xdr:rowOff>129290</xdr:rowOff>
    </xdr:to>
    <xdr:sp macro="" textlink="">
      <xdr:nvSpPr>
        <xdr:cNvPr id="148" name="楕円 147"/>
        <xdr:cNvSpPr/>
      </xdr:nvSpPr>
      <xdr:spPr>
        <a:xfrm>
          <a:off x="1968500" y="99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120417</xdr:rowOff>
    </xdr:from>
    <xdr:ext cx="534377" cy="259045"/>
    <xdr:sp macro="" textlink="">
      <xdr:nvSpPr>
        <xdr:cNvPr id="149" name="テキスト ボックス 148"/>
        <xdr:cNvSpPr txBox="1"/>
      </xdr:nvSpPr>
      <xdr:spPr>
        <a:xfrm>
          <a:off x="1752111" y="1006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79429</xdr:rowOff>
    </xdr:from>
    <xdr:to>
      <xdr:col>6</xdr:col>
      <xdr:colOff>38100</xdr:colOff>
      <xdr:row>59</xdr:row>
      <xdr:rowOff>9579</xdr:rowOff>
    </xdr:to>
    <xdr:sp macro="" textlink="">
      <xdr:nvSpPr>
        <xdr:cNvPr id="150" name="楕円 149"/>
        <xdr:cNvSpPr/>
      </xdr:nvSpPr>
      <xdr:spPr>
        <a:xfrm>
          <a:off x="1079500" y="100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706</xdr:rowOff>
    </xdr:from>
    <xdr:ext cx="534377" cy="259045"/>
    <xdr:sp macro="" textlink="">
      <xdr:nvSpPr>
        <xdr:cNvPr id="151" name="テキスト ボックス 150"/>
        <xdr:cNvSpPr txBox="1"/>
      </xdr:nvSpPr>
      <xdr:spPr>
        <a:xfrm>
          <a:off x="863111" y="1011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8026</xdr:rowOff>
    </xdr:from>
    <xdr:to>
      <xdr:col>24</xdr:col>
      <xdr:colOff>63500</xdr:colOff>
      <xdr:row>78</xdr:row>
      <xdr:rowOff>45517</xdr:rowOff>
    </xdr:to>
    <xdr:cxnSp macro="">
      <xdr:nvCxnSpPr>
        <xdr:cNvPr id="180" name="直線コネクタ 179"/>
        <xdr:cNvCxnSpPr/>
      </xdr:nvCxnSpPr>
      <xdr:spPr>
        <a:xfrm flipV="1">
          <a:off x="3797300" y="13381126"/>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45517</xdr:rowOff>
    </xdr:from>
    <xdr:to>
      <xdr:col>19</xdr:col>
      <xdr:colOff>177800</xdr:colOff>
      <xdr:row>78</xdr:row>
      <xdr:rowOff>62737</xdr:rowOff>
    </xdr:to>
    <xdr:cxnSp macro="">
      <xdr:nvCxnSpPr>
        <xdr:cNvPr id="183" name="直線コネクタ 182"/>
        <xdr:cNvCxnSpPr/>
      </xdr:nvCxnSpPr>
      <xdr:spPr>
        <a:xfrm flipV="1">
          <a:off x="2908300" y="1341861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62737</xdr:rowOff>
    </xdr:from>
    <xdr:to>
      <xdr:col>15</xdr:col>
      <xdr:colOff>50800</xdr:colOff>
      <xdr:row>78</xdr:row>
      <xdr:rowOff>70358</xdr:rowOff>
    </xdr:to>
    <xdr:cxnSp macro="">
      <xdr:nvCxnSpPr>
        <xdr:cNvPr id="186" name="直線コネクタ 185"/>
        <xdr:cNvCxnSpPr/>
      </xdr:nvCxnSpPr>
      <xdr:spPr>
        <a:xfrm flipV="1">
          <a:off x="2019300" y="13435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52832</xdr:rowOff>
    </xdr:from>
    <xdr:to>
      <xdr:col>10</xdr:col>
      <xdr:colOff>114300</xdr:colOff>
      <xdr:row>78</xdr:row>
      <xdr:rowOff>70358</xdr:rowOff>
    </xdr:to>
    <xdr:cxnSp macro="">
      <xdr:nvCxnSpPr>
        <xdr:cNvPr id="189" name="直線コネクタ 188"/>
        <xdr:cNvCxnSpPr/>
      </xdr:nvCxnSpPr>
      <xdr:spPr>
        <a:xfrm>
          <a:off x="1130300" y="1342593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128676</xdr:rowOff>
    </xdr:from>
    <xdr:to>
      <xdr:col>24</xdr:col>
      <xdr:colOff>114300</xdr:colOff>
      <xdr:row>78</xdr:row>
      <xdr:rowOff>58826</xdr:rowOff>
    </xdr:to>
    <xdr:sp macro="" textlink="">
      <xdr:nvSpPr>
        <xdr:cNvPr id="199" name="楕円 198"/>
        <xdr:cNvSpPr/>
      </xdr:nvSpPr>
      <xdr:spPr>
        <a:xfrm>
          <a:off x="45847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107103</xdr:rowOff>
    </xdr:from>
    <xdr:ext cx="469744" cy="259045"/>
    <xdr:sp macro="" textlink="">
      <xdr:nvSpPr>
        <xdr:cNvPr id="200" name="維持補修費該当値テキスト"/>
        <xdr:cNvSpPr txBox="1"/>
      </xdr:nvSpPr>
      <xdr:spPr>
        <a:xfrm>
          <a:off x="4686300" y="133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166167</xdr:rowOff>
    </xdr:from>
    <xdr:to>
      <xdr:col>20</xdr:col>
      <xdr:colOff>38100</xdr:colOff>
      <xdr:row>78</xdr:row>
      <xdr:rowOff>96317</xdr:rowOff>
    </xdr:to>
    <xdr:sp macro="" textlink="">
      <xdr:nvSpPr>
        <xdr:cNvPr id="201" name="楕円 200"/>
        <xdr:cNvSpPr/>
      </xdr:nvSpPr>
      <xdr:spPr>
        <a:xfrm>
          <a:off x="3746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87444</xdr:rowOff>
    </xdr:from>
    <xdr:ext cx="469744" cy="259045"/>
    <xdr:sp macro="" textlink="">
      <xdr:nvSpPr>
        <xdr:cNvPr id="202" name="テキスト ボックス 201"/>
        <xdr:cNvSpPr txBox="1"/>
      </xdr:nvSpPr>
      <xdr:spPr>
        <a:xfrm>
          <a:off x="3562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11937</xdr:rowOff>
    </xdr:from>
    <xdr:to>
      <xdr:col>15</xdr:col>
      <xdr:colOff>101600</xdr:colOff>
      <xdr:row>78</xdr:row>
      <xdr:rowOff>113537</xdr:rowOff>
    </xdr:to>
    <xdr:sp macro="" textlink="">
      <xdr:nvSpPr>
        <xdr:cNvPr id="203" name="楕円 202"/>
        <xdr:cNvSpPr/>
      </xdr:nvSpPr>
      <xdr:spPr>
        <a:xfrm>
          <a:off x="2857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104664</xdr:rowOff>
    </xdr:from>
    <xdr:ext cx="469744" cy="259045"/>
    <xdr:sp macro="" textlink="">
      <xdr:nvSpPr>
        <xdr:cNvPr id="204" name="テキスト ボックス 203"/>
        <xdr:cNvSpPr txBox="1"/>
      </xdr:nvSpPr>
      <xdr:spPr>
        <a:xfrm>
          <a:off x="2673428"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19558</xdr:rowOff>
    </xdr:from>
    <xdr:to>
      <xdr:col>10</xdr:col>
      <xdr:colOff>165100</xdr:colOff>
      <xdr:row>78</xdr:row>
      <xdr:rowOff>121158</xdr:rowOff>
    </xdr:to>
    <xdr:sp macro="" textlink="">
      <xdr:nvSpPr>
        <xdr:cNvPr id="205" name="楕円 204"/>
        <xdr:cNvSpPr/>
      </xdr:nvSpPr>
      <xdr:spPr>
        <a:xfrm>
          <a:off x="1968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112285</xdr:rowOff>
    </xdr:from>
    <xdr:ext cx="469744" cy="259045"/>
    <xdr:sp macro="" textlink="">
      <xdr:nvSpPr>
        <xdr:cNvPr id="206" name="テキスト ボックス 205"/>
        <xdr:cNvSpPr txBox="1"/>
      </xdr:nvSpPr>
      <xdr:spPr>
        <a:xfrm>
          <a:off x="1784428"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2032</xdr:rowOff>
    </xdr:from>
    <xdr:to>
      <xdr:col>6</xdr:col>
      <xdr:colOff>38100</xdr:colOff>
      <xdr:row>78</xdr:row>
      <xdr:rowOff>103632</xdr:rowOff>
    </xdr:to>
    <xdr:sp macro="" textlink="">
      <xdr:nvSpPr>
        <xdr:cNvPr id="207" name="楕円 206"/>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94759</xdr:rowOff>
    </xdr:from>
    <xdr:ext cx="469744" cy="259045"/>
    <xdr:sp macro="" textlink="">
      <xdr:nvSpPr>
        <xdr:cNvPr id="208" name="テキスト ボックス 207"/>
        <xdr:cNvSpPr txBox="1"/>
      </xdr:nvSpPr>
      <xdr:spPr>
        <a:xfrm>
          <a:off x="895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6736</xdr:rowOff>
    </xdr:from>
    <xdr:to>
      <xdr:col>24</xdr:col>
      <xdr:colOff>63500</xdr:colOff>
      <xdr:row>98</xdr:row>
      <xdr:rowOff>35948</xdr:rowOff>
    </xdr:to>
    <xdr:cxnSp macro="">
      <xdr:nvCxnSpPr>
        <xdr:cNvPr id="240" name="直線コネクタ 239"/>
        <xdr:cNvCxnSpPr/>
      </xdr:nvCxnSpPr>
      <xdr:spPr>
        <a:xfrm flipV="1">
          <a:off x="3797300" y="16808836"/>
          <a:ext cx="8382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35948</xdr:rowOff>
    </xdr:from>
    <xdr:to>
      <xdr:col>19</xdr:col>
      <xdr:colOff>177800</xdr:colOff>
      <xdr:row>98</xdr:row>
      <xdr:rowOff>111320</xdr:rowOff>
    </xdr:to>
    <xdr:cxnSp macro="">
      <xdr:nvCxnSpPr>
        <xdr:cNvPr id="243" name="直線コネクタ 242"/>
        <xdr:cNvCxnSpPr/>
      </xdr:nvCxnSpPr>
      <xdr:spPr>
        <a:xfrm flipV="1">
          <a:off x="2908300" y="16838048"/>
          <a:ext cx="8890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111320</xdr:rowOff>
    </xdr:from>
    <xdr:to>
      <xdr:col>15</xdr:col>
      <xdr:colOff>50800</xdr:colOff>
      <xdr:row>98</xdr:row>
      <xdr:rowOff>132874</xdr:rowOff>
    </xdr:to>
    <xdr:cxnSp macro="">
      <xdr:nvCxnSpPr>
        <xdr:cNvPr id="246" name="直線コネクタ 245"/>
        <xdr:cNvCxnSpPr/>
      </xdr:nvCxnSpPr>
      <xdr:spPr>
        <a:xfrm flipV="1">
          <a:off x="2019300" y="1691342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132874</xdr:rowOff>
    </xdr:from>
    <xdr:to>
      <xdr:col>10</xdr:col>
      <xdr:colOff>114300</xdr:colOff>
      <xdr:row>99</xdr:row>
      <xdr:rowOff>45729</xdr:rowOff>
    </xdr:to>
    <xdr:cxnSp macro="">
      <xdr:nvCxnSpPr>
        <xdr:cNvPr id="249" name="直線コネクタ 248"/>
        <xdr:cNvCxnSpPr/>
      </xdr:nvCxnSpPr>
      <xdr:spPr>
        <a:xfrm flipV="1">
          <a:off x="1130300" y="16934974"/>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127386</xdr:rowOff>
    </xdr:from>
    <xdr:to>
      <xdr:col>24</xdr:col>
      <xdr:colOff>114300</xdr:colOff>
      <xdr:row>98</xdr:row>
      <xdr:rowOff>57536</xdr:rowOff>
    </xdr:to>
    <xdr:sp macro="" textlink="">
      <xdr:nvSpPr>
        <xdr:cNvPr id="259" name="楕円 258"/>
        <xdr:cNvSpPr/>
      </xdr:nvSpPr>
      <xdr:spPr>
        <a:xfrm>
          <a:off x="45847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105813</xdr:rowOff>
    </xdr:from>
    <xdr:ext cx="534377" cy="259045"/>
    <xdr:sp macro="" textlink="">
      <xdr:nvSpPr>
        <xdr:cNvPr id="260" name="扶助費該当値テキスト"/>
        <xdr:cNvSpPr txBox="1"/>
      </xdr:nvSpPr>
      <xdr:spPr>
        <a:xfrm>
          <a:off x="4686300" y="167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156598</xdr:rowOff>
    </xdr:from>
    <xdr:to>
      <xdr:col>20</xdr:col>
      <xdr:colOff>38100</xdr:colOff>
      <xdr:row>98</xdr:row>
      <xdr:rowOff>86748</xdr:rowOff>
    </xdr:to>
    <xdr:sp macro="" textlink="">
      <xdr:nvSpPr>
        <xdr:cNvPr id="261" name="楕円 260"/>
        <xdr:cNvSpPr/>
      </xdr:nvSpPr>
      <xdr:spPr>
        <a:xfrm>
          <a:off x="3746500" y="167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77875</xdr:rowOff>
    </xdr:from>
    <xdr:ext cx="534377" cy="259045"/>
    <xdr:sp macro="" textlink="">
      <xdr:nvSpPr>
        <xdr:cNvPr id="262" name="テキスト ボックス 261"/>
        <xdr:cNvSpPr txBox="1"/>
      </xdr:nvSpPr>
      <xdr:spPr>
        <a:xfrm>
          <a:off x="3530111" y="168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60520</xdr:rowOff>
    </xdr:from>
    <xdr:to>
      <xdr:col>15</xdr:col>
      <xdr:colOff>101600</xdr:colOff>
      <xdr:row>98</xdr:row>
      <xdr:rowOff>162120</xdr:rowOff>
    </xdr:to>
    <xdr:sp macro="" textlink="">
      <xdr:nvSpPr>
        <xdr:cNvPr id="263" name="楕円 262"/>
        <xdr:cNvSpPr/>
      </xdr:nvSpPr>
      <xdr:spPr>
        <a:xfrm>
          <a:off x="2857500" y="168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153247</xdr:rowOff>
    </xdr:from>
    <xdr:ext cx="534377" cy="259045"/>
    <xdr:sp macro="" textlink="">
      <xdr:nvSpPr>
        <xdr:cNvPr id="264" name="テキスト ボックス 263"/>
        <xdr:cNvSpPr txBox="1"/>
      </xdr:nvSpPr>
      <xdr:spPr>
        <a:xfrm>
          <a:off x="2641111" y="169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82074</xdr:rowOff>
    </xdr:from>
    <xdr:to>
      <xdr:col>10</xdr:col>
      <xdr:colOff>165100</xdr:colOff>
      <xdr:row>99</xdr:row>
      <xdr:rowOff>12224</xdr:rowOff>
    </xdr:to>
    <xdr:sp macro="" textlink="">
      <xdr:nvSpPr>
        <xdr:cNvPr id="265" name="楕円 264"/>
        <xdr:cNvSpPr/>
      </xdr:nvSpPr>
      <xdr:spPr>
        <a:xfrm>
          <a:off x="1968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3351</xdr:rowOff>
    </xdr:from>
    <xdr:ext cx="534377" cy="259045"/>
    <xdr:sp macro="" textlink="">
      <xdr:nvSpPr>
        <xdr:cNvPr id="266" name="テキスト ボックス 265"/>
        <xdr:cNvSpPr txBox="1"/>
      </xdr:nvSpPr>
      <xdr:spPr>
        <a:xfrm>
          <a:off x="1752111" y="169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166379</xdr:rowOff>
    </xdr:from>
    <xdr:to>
      <xdr:col>6</xdr:col>
      <xdr:colOff>38100</xdr:colOff>
      <xdr:row>99</xdr:row>
      <xdr:rowOff>96529</xdr:rowOff>
    </xdr:to>
    <xdr:sp macro="" textlink="">
      <xdr:nvSpPr>
        <xdr:cNvPr id="267" name="楕円 266"/>
        <xdr:cNvSpPr/>
      </xdr:nvSpPr>
      <xdr:spPr>
        <a:xfrm>
          <a:off x="1079500" y="169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87656</xdr:rowOff>
    </xdr:from>
    <xdr:ext cx="534377" cy="259045"/>
    <xdr:sp macro="" textlink="">
      <xdr:nvSpPr>
        <xdr:cNvPr id="268" name="テキスト ボックス 267"/>
        <xdr:cNvSpPr txBox="1"/>
      </xdr:nvSpPr>
      <xdr:spPr>
        <a:xfrm>
          <a:off x="863111" y="17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130682</xdr:rowOff>
    </xdr:from>
    <xdr:to>
      <xdr:col>55</xdr:col>
      <xdr:colOff>0</xdr:colOff>
      <xdr:row>36</xdr:row>
      <xdr:rowOff>157828</xdr:rowOff>
    </xdr:to>
    <xdr:cxnSp macro="">
      <xdr:nvCxnSpPr>
        <xdr:cNvPr id="293" name="直線コネクタ 292"/>
        <xdr:cNvCxnSpPr/>
      </xdr:nvCxnSpPr>
      <xdr:spPr>
        <a:xfrm flipV="1">
          <a:off x="9639300" y="6302882"/>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139620</xdr:rowOff>
    </xdr:from>
    <xdr:to>
      <xdr:col>50</xdr:col>
      <xdr:colOff>114300</xdr:colOff>
      <xdr:row>36</xdr:row>
      <xdr:rowOff>157828</xdr:rowOff>
    </xdr:to>
    <xdr:cxnSp macro="">
      <xdr:nvCxnSpPr>
        <xdr:cNvPr id="296" name="直線コネクタ 295"/>
        <xdr:cNvCxnSpPr/>
      </xdr:nvCxnSpPr>
      <xdr:spPr>
        <a:xfrm>
          <a:off x="8750300" y="6311820"/>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139620</xdr:rowOff>
    </xdr:from>
    <xdr:to>
      <xdr:col>45</xdr:col>
      <xdr:colOff>177800</xdr:colOff>
      <xdr:row>37</xdr:row>
      <xdr:rowOff>5769</xdr:rowOff>
    </xdr:to>
    <xdr:cxnSp macro="">
      <xdr:nvCxnSpPr>
        <xdr:cNvPr id="299" name="直線コネクタ 298"/>
        <xdr:cNvCxnSpPr/>
      </xdr:nvCxnSpPr>
      <xdr:spPr>
        <a:xfrm flipV="1">
          <a:off x="7861300" y="6311820"/>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109125</xdr:rowOff>
    </xdr:from>
    <xdr:to>
      <xdr:col>41</xdr:col>
      <xdr:colOff>50800</xdr:colOff>
      <xdr:row>37</xdr:row>
      <xdr:rowOff>5769</xdr:rowOff>
    </xdr:to>
    <xdr:cxnSp macro="">
      <xdr:nvCxnSpPr>
        <xdr:cNvPr id="302" name="直線コネクタ 301"/>
        <xdr:cNvCxnSpPr/>
      </xdr:nvCxnSpPr>
      <xdr:spPr>
        <a:xfrm>
          <a:off x="6972300" y="6281325"/>
          <a:ext cx="889000" cy="6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79882</xdr:rowOff>
    </xdr:from>
    <xdr:to>
      <xdr:col>55</xdr:col>
      <xdr:colOff>50800</xdr:colOff>
      <xdr:row>37</xdr:row>
      <xdr:rowOff>10032</xdr:rowOff>
    </xdr:to>
    <xdr:sp macro="" textlink="">
      <xdr:nvSpPr>
        <xdr:cNvPr id="312" name="楕円 311"/>
        <xdr:cNvSpPr/>
      </xdr:nvSpPr>
      <xdr:spPr>
        <a:xfrm>
          <a:off x="10426700" y="62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58309</xdr:rowOff>
    </xdr:from>
    <xdr:ext cx="534377" cy="259045"/>
    <xdr:sp macro="" textlink="">
      <xdr:nvSpPr>
        <xdr:cNvPr id="313" name="補助費等該当値テキスト"/>
        <xdr:cNvSpPr txBox="1"/>
      </xdr:nvSpPr>
      <xdr:spPr>
        <a:xfrm>
          <a:off x="10528300" y="62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107028</xdr:rowOff>
    </xdr:from>
    <xdr:to>
      <xdr:col>50</xdr:col>
      <xdr:colOff>165100</xdr:colOff>
      <xdr:row>37</xdr:row>
      <xdr:rowOff>37178</xdr:rowOff>
    </xdr:to>
    <xdr:sp macro="" textlink="">
      <xdr:nvSpPr>
        <xdr:cNvPr id="314" name="楕円 313"/>
        <xdr:cNvSpPr/>
      </xdr:nvSpPr>
      <xdr:spPr>
        <a:xfrm>
          <a:off x="9588500" y="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28305</xdr:rowOff>
    </xdr:from>
    <xdr:ext cx="534377" cy="259045"/>
    <xdr:sp macro="" textlink="">
      <xdr:nvSpPr>
        <xdr:cNvPr id="315" name="テキスト ボックス 314"/>
        <xdr:cNvSpPr txBox="1"/>
      </xdr:nvSpPr>
      <xdr:spPr>
        <a:xfrm>
          <a:off x="9372111" y="63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88820</xdr:rowOff>
    </xdr:from>
    <xdr:to>
      <xdr:col>46</xdr:col>
      <xdr:colOff>38100</xdr:colOff>
      <xdr:row>37</xdr:row>
      <xdr:rowOff>18970</xdr:rowOff>
    </xdr:to>
    <xdr:sp macro="" textlink="">
      <xdr:nvSpPr>
        <xdr:cNvPr id="316" name="楕円 315"/>
        <xdr:cNvSpPr/>
      </xdr:nvSpPr>
      <xdr:spPr>
        <a:xfrm>
          <a:off x="8699500" y="62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10097</xdr:rowOff>
    </xdr:from>
    <xdr:ext cx="534377" cy="259045"/>
    <xdr:sp macro="" textlink="">
      <xdr:nvSpPr>
        <xdr:cNvPr id="317" name="テキスト ボックス 316"/>
        <xdr:cNvSpPr txBox="1"/>
      </xdr:nvSpPr>
      <xdr:spPr>
        <a:xfrm>
          <a:off x="8483111" y="63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126419</xdr:rowOff>
    </xdr:from>
    <xdr:to>
      <xdr:col>41</xdr:col>
      <xdr:colOff>101600</xdr:colOff>
      <xdr:row>37</xdr:row>
      <xdr:rowOff>56569</xdr:rowOff>
    </xdr:to>
    <xdr:sp macro="" textlink="">
      <xdr:nvSpPr>
        <xdr:cNvPr id="318" name="楕円 317"/>
        <xdr:cNvSpPr/>
      </xdr:nvSpPr>
      <xdr:spPr>
        <a:xfrm>
          <a:off x="7810500" y="6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47696</xdr:rowOff>
    </xdr:from>
    <xdr:ext cx="534377" cy="259045"/>
    <xdr:sp macro="" textlink="">
      <xdr:nvSpPr>
        <xdr:cNvPr id="319" name="テキスト ボックス 318"/>
        <xdr:cNvSpPr txBox="1"/>
      </xdr:nvSpPr>
      <xdr:spPr>
        <a:xfrm>
          <a:off x="7594111" y="63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58325</xdr:rowOff>
    </xdr:from>
    <xdr:to>
      <xdr:col>36</xdr:col>
      <xdr:colOff>165100</xdr:colOff>
      <xdr:row>36</xdr:row>
      <xdr:rowOff>159925</xdr:rowOff>
    </xdr:to>
    <xdr:sp macro="" textlink="">
      <xdr:nvSpPr>
        <xdr:cNvPr id="320" name="楕円 319"/>
        <xdr:cNvSpPr/>
      </xdr:nvSpPr>
      <xdr:spPr>
        <a:xfrm>
          <a:off x="6921500" y="62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5002</xdr:rowOff>
    </xdr:from>
    <xdr:ext cx="534377" cy="259045"/>
    <xdr:sp macro="" textlink="">
      <xdr:nvSpPr>
        <xdr:cNvPr id="321" name="テキスト ボックス 320"/>
        <xdr:cNvSpPr txBox="1"/>
      </xdr:nvSpPr>
      <xdr:spPr>
        <a:xfrm>
          <a:off x="6705111" y="60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70403</xdr:rowOff>
    </xdr:from>
    <xdr:to>
      <xdr:col>55</xdr:col>
      <xdr:colOff>0</xdr:colOff>
      <xdr:row>57</xdr:row>
      <xdr:rowOff>95306</xdr:rowOff>
    </xdr:to>
    <xdr:cxnSp macro="">
      <xdr:nvCxnSpPr>
        <xdr:cNvPr id="350" name="直線コネクタ 349"/>
        <xdr:cNvCxnSpPr/>
      </xdr:nvCxnSpPr>
      <xdr:spPr>
        <a:xfrm flipV="1">
          <a:off x="9639300" y="9843053"/>
          <a:ext cx="8382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30193</xdr:rowOff>
    </xdr:from>
    <xdr:to>
      <xdr:col>50</xdr:col>
      <xdr:colOff>114300</xdr:colOff>
      <xdr:row>57</xdr:row>
      <xdr:rowOff>95306</xdr:rowOff>
    </xdr:to>
    <xdr:cxnSp macro="">
      <xdr:nvCxnSpPr>
        <xdr:cNvPr id="353" name="直線コネクタ 352"/>
        <xdr:cNvCxnSpPr/>
      </xdr:nvCxnSpPr>
      <xdr:spPr>
        <a:xfrm>
          <a:off x="8750300" y="9631393"/>
          <a:ext cx="889000" cy="2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30193</xdr:rowOff>
    </xdr:from>
    <xdr:to>
      <xdr:col>45</xdr:col>
      <xdr:colOff>177800</xdr:colOff>
      <xdr:row>57</xdr:row>
      <xdr:rowOff>57229</xdr:rowOff>
    </xdr:to>
    <xdr:cxnSp macro="">
      <xdr:nvCxnSpPr>
        <xdr:cNvPr id="356" name="直線コネクタ 355"/>
        <xdr:cNvCxnSpPr/>
      </xdr:nvCxnSpPr>
      <xdr:spPr>
        <a:xfrm flipV="1">
          <a:off x="7861300" y="9631393"/>
          <a:ext cx="889000" cy="19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57229</xdr:rowOff>
    </xdr:from>
    <xdr:to>
      <xdr:col>41</xdr:col>
      <xdr:colOff>50800</xdr:colOff>
      <xdr:row>57</xdr:row>
      <xdr:rowOff>115179</xdr:rowOff>
    </xdr:to>
    <xdr:cxnSp macro="">
      <xdr:nvCxnSpPr>
        <xdr:cNvPr id="359" name="直線コネクタ 358"/>
        <xdr:cNvCxnSpPr/>
      </xdr:nvCxnSpPr>
      <xdr:spPr>
        <a:xfrm flipV="1">
          <a:off x="6972300" y="9829879"/>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19603</xdr:rowOff>
    </xdr:from>
    <xdr:to>
      <xdr:col>55</xdr:col>
      <xdr:colOff>50800</xdr:colOff>
      <xdr:row>57</xdr:row>
      <xdr:rowOff>121203</xdr:rowOff>
    </xdr:to>
    <xdr:sp macro="" textlink="">
      <xdr:nvSpPr>
        <xdr:cNvPr id="369" name="楕円 368"/>
        <xdr:cNvSpPr/>
      </xdr:nvSpPr>
      <xdr:spPr>
        <a:xfrm>
          <a:off x="10426700" y="97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169480</xdr:rowOff>
    </xdr:from>
    <xdr:ext cx="534377" cy="259045"/>
    <xdr:sp macro="" textlink="">
      <xdr:nvSpPr>
        <xdr:cNvPr id="370" name="普通建設事業費該当値テキスト"/>
        <xdr:cNvSpPr txBox="1"/>
      </xdr:nvSpPr>
      <xdr:spPr>
        <a:xfrm>
          <a:off x="10528300" y="97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44506</xdr:rowOff>
    </xdr:from>
    <xdr:to>
      <xdr:col>50</xdr:col>
      <xdr:colOff>165100</xdr:colOff>
      <xdr:row>57</xdr:row>
      <xdr:rowOff>146106</xdr:rowOff>
    </xdr:to>
    <xdr:sp macro="" textlink="">
      <xdr:nvSpPr>
        <xdr:cNvPr id="371" name="楕円 370"/>
        <xdr:cNvSpPr/>
      </xdr:nvSpPr>
      <xdr:spPr>
        <a:xfrm>
          <a:off x="95885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137233</xdr:rowOff>
    </xdr:from>
    <xdr:ext cx="534377" cy="259045"/>
    <xdr:sp macro="" textlink="">
      <xdr:nvSpPr>
        <xdr:cNvPr id="372" name="テキスト ボックス 371"/>
        <xdr:cNvSpPr txBox="1"/>
      </xdr:nvSpPr>
      <xdr:spPr>
        <a:xfrm>
          <a:off x="9372111" y="99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150843</xdr:rowOff>
    </xdr:from>
    <xdr:to>
      <xdr:col>46</xdr:col>
      <xdr:colOff>38100</xdr:colOff>
      <xdr:row>56</xdr:row>
      <xdr:rowOff>80993</xdr:rowOff>
    </xdr:to>
    <xdr:sp macro="" textlink="">
      <xdr:nvSpPr>
        <xdr:cNvPr id="373" name="楕円 372"/>
        <xdr:cNvSpPr/>
      </xdr:nvSpPr>
      <xdr:spPr>
        <a:xfrm>
          <a:off x="8699500" y="95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97520</xdr:rowOff>
    </xdr:from>
    <xdr:ext cx="534377" cy="259045"/>
    <xdr:sp macro="" textlink="">
      <xdr:nvSpPr>
        <xdr:cNvPr id="374" name="テキスト ボックス 373"/>
        <xdr:cNvSpPr txBox="1"/>
      </xdr:nvSpPr>
      <xdr:spPr>
        <a:xfrm>
          <a:off x="8483111" y="93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6429</xdr:rowOff>
    </xdr:from>
    <xdr:to>
      <xdr:col>41</xdr:col>
      <xdr:colOff>101600</xdr:colOff>
      <xdr:row>57</xdr:row>
      <xdr:rowOff>108029</xdr:rowOff>
    </xdr:to>
    <xdr:sp macro="" textlink="">
      <xdr:nvSpPr>
        <xdr:cNvPr id="375" name="楕円 374"/>
        <xdr:cNvSpPr/>
      </xdr:nvSpPr>
      <xdr:spPr>
        <a:xfrm>
          <a:off x="7810500" y="97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99156</xdr:rowOff>
    </xdr:from>
    <xdr:ext cx="534377" cy="259045"/>
    <xdr:sp macro="" textlink="">
      <xdr:nvSpPr>
        <xdr:cNvPr id="376" name="テキスト ボックス 375"/>
        <xdr:cNvSpPr txBox="1"/>
      </xdr:nvSpPr>
      <xdr:spPr>
        <a:xfrm>
          <a:off x="7594111" y="98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64379</xdr:rowOff>
    </xdr:from>
    <xdr:to>
      <xdr:col>36</xdr:col>
      <xdr:colOff>165100</xdr:colOff>
      <xdr:row>57</xdr:row>
      <xdr:rowOff>165979</xdr:rowOff>
    </xdr:to>
    <xdr:sp macro="" textlink="">
      <xdr:nvSpPr>
        <xdr:cNvPr id="377" name="楕円 376"/>
        <xdr:cNvSpPr/>
      </xdr:nvSpPr>
      <xdr:spPr>
        <a:xfrm>
          <a:off x="6921500" y="98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157106</xdr:rowOff>
    </xdr:from>
    <xdr:ext cx="534377" cy="259045"/>
    <xdr:sp macro="" textlink="">
      <xdr:nvSpPr>
        <xdr:cNvPr id="378" name="テキスト ボックス 377"/>
        <xdr:cNvSpPr txBox="1"/>
      </xdr:nvSpPr>
      <xdr:spPr>
        <a:xfrm>
          <a:off x="6705111" y="99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83725</xdr:rowOff>
    </xdr:from>
    <xdr:to>
      <xdr:col>55</xdr:col>
      <xdr:colOff>0</xdr:colOff>
      <xdr:row>79</xdr:row>
      <xdr:rowOff>49306</xdr:rowOff>
    </xdr:to>
    <xdr:cxnSp macro="">
      <xdr:nvCxnSpPr>
        <xdr:cNvPr id="409" name="直線コネクタ 408"/>
        <xdr:cNvCxnSpPr/>
      </xdr:nvCxnSpPr>
      <xdr:spPr>
        <a:xfrm>
          <a:off x="9639300" y="13456825"/>
          <a:ext cx="838200" cy="1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111875</xdr:rowOff>
    </xdr:from>
    <xdr:to>
      <xdr:col>50</xdr:col>
      <xdr:colOff>114300</xdr:colOff>
      <xdr:row>78</xdr:row>
      <xdr:rowOff>83725</xdr:rowOff>
    </xdr:to>
    <xdr:cxnSp macro="">
      <xdr:nvCxnSpPr>
        <xdr:cNvPr id="412" name="直線コネクタ 411"/>
        <xdr:cNvCxnSpPr/>
      </xdr:nvCxnSpPr>
      <xdr:spPr>
        <a:xfrm>
          <a:off x="8750300" y="13142075"/>
          <a:ext cx="889000" cy="3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111875</xdr:rowOff>
    </xdr:from>
    <xdr:to>
      <xdr:col>45</xdr:col>
      <xdr:colOff>177800</xdr:colOff>
      <xdr:row>77</xdr:row>
      <xdr:rowOff>150640</xdr:rowOff>
    </xdr:to>
    <xdr:cxnSp macro="">
      <xdr:nvCxnSpPr>
        <xdr:cNvPr id="415" name="直線コネクタ 414"/>
        <xdr:cNvCxnSpPr/>
      </xdr:nvCxnSpPr>
      <xdr:spPr>
        <a:xfrm flipV="1">
          <a:off x="7861300" y="13142075"/>
          <a:ext cx="889000" cy="2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169956</xdr:rowOff>
    </xdr:from>
    <xdr:to>
      <xdr:col>55</xdr:col>
      <xdr:colOff>50800</xdr:colOff>
      <xdr:row>79</xdr:row>
      <xdr:rowOff>100106</xdr:rowOff>
    </xdr:to>
    <xdr:sp macro="" textlink="">
      <xdr:nvSpPr>
        <xdr:cNvPr id="425" name="楕円 424"/>
        <xdr:cNvSpPr/>
      </xdr:nvSpPr>
      <xdr:spPr>
        <a:xfrm>
          <a:off x="10426700" y="135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84883</xdr:rowOff>
    </xdr:from>
    <xdr:ext cx="469744" cy="259045"/>
    <xdr:sp macro="" textlink="">
      <xdr:nvSpPr>
        <xdr:cNvPr id="426" name="普通建設事業費 （ うち新規整備　）該当値テキスト"/>
        <xdr:cNvSpPr txBox="1"/>
      </xdr:nvSpPr>
      <xdr:spPr>
        <a:xfrm>
          <a:off x="10528300" y="134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32925</xdr:rowOff>
    </xdr:from>
    <xdr:to>
      <xdr:col>50</xdr:col>
      <xdr:colOff>165100</xdr:colOff>
      <xdr:row>78</xdr:row>
      <xdr:rowOff>134525</xdr:rowOff>
    </xdr:to>
    <xdr:sp macro="" textlink="">
      <xdr:nvSpPr>
        <xdr:cNvPr id="427" name="楕円 426"/>
        <xdr:cNvSpPr/>
      </xdr:nvSpPr>
      <xdr:spPr>
        <a:xfrm>
          <a:off x="9588500" y="134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125652</xdr:rowOff>
    </xdr:from>
    <xdr:ext cx="534377" cy="259045"/>
    <xdr:sp macro="" textlink="">
      <xdr:nvSpPr>
        <xdr:cNvPr id="428" name="テキスト ボックス 427"/>
        <xdr:cNvSpPr txBox="1"/>
      </xdr:nvSpPr>
      <xdr:spPr>
        <a:xfrm>
          <a:off x="9372111" y="134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61075</xdr:rowOff>
    </xdr:from>
    <xdr:to>
      <xdr:col>46</xdr:col>
      <xdr:colOff>38100</xdr:colOff>
      <xdr:row>76</xdr:row>
      <xdr:rowOff>162675</xdr:rowOff>
    </xdr:to>
    <xdr:sp macro="" textlink="">
      <xdr:nvSpPr>
        <xdr:cNvPr id="429" name="楕円 428"/>
        <xdr:cNvSpPr/>
      </xdr:nvSpPr>
      <xdr:spPr>
        <a:xfrm>
          <a:off x="8699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7753</xdr:rowOff>
    </xdr:from>
    <xdr:ext cx="534377" cy="259045"/>
    <xdr:sp macro="" textlink="">
      <xdr:nvSpPr>
        <xdr:cNvPr id="430" name="テキスト ボックス 429"/>
        <xdr:cNvSpPr txBox="1"/>
      </xdr:nvSpPr>
      <xdr:spPr>
        <a:xfrm>
          <a:off x="8483111" y="128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99840</xdr:rowOff>
    </xdr:from>
    <xdr:to>
      <xdr:col>41</xdr:col>
      <xdr:colOff>101600</xdr:colOff>
      <xdr:row>78</xdr:row>
      <xdr:rowOff>29990</xdr:rowOff>
    </xdr:to>
    <xdr:sp macro="" textlink="">
      <xdr:nvSpPr>
        <xdr:cNvPr id="431" name="楕円 430"/>
        <xdr:cNvSpPr/>
      </xdr:nvSpPr>
      <xdr:spPr>
        <a:xfrm>
          <a:off x="7810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21117</xdr:rowOff>
    </xdr:from>
    <xdr:ext cx="534377" cy="259045"/>
    <xdr:sp macro="" textlink="">
      <xdr:nvSpPr>
        <xdr:cNvPr id="432" name="テキスト ボックス 431"/>
        <xdr:cNvSpPr txBox="1"/>
      </xdr:nvSpPr>
      <xdr:spPr>
        <a:xfrm>
          <a:off x="7594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26391</xdr:rowOff>
    </xdr:from>
    <xdr:to>
      <xdr:col>55</xdr:col>
      <xdr:colOff>0</xdr:colOff>
      <xdr:row>97</xdr:row>
      <xdr:rowOff>113449</xdr:rowOff>
    </xdr:to>
    <xdr:cxnSp macro="">
      <xdr:nvCxnSpPr>
        <xdr:cNvPr id="461" name="直線コネクタ 460"/>
        <xdr:cNvCxnSpPr/>
      </xdr:nvCxnSpPr>
      <xdr:spPr>
        <a:xfrm flipV="1">
          <a:off x="9639300" y="16657041"/>
          <a:ext cx="8382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113449</xdr:rowOff>
    </xdr:from>
    <xdr:to>
      <xdr:col>50</xdr:col>
      <xdr:colOff>114300</xdr:colOff>
      <xdr:row>97</xdr:row>
      <xdr:rowOff>150648</xdr:rowOff>
    </xdr:to>
    <xdr:cxnSp macro="">
      <xdr:nvCxnSpPr>
        <xdr:cNvPr id="464" name="直線コネクタ 463"/>
        <xdr:cNvCxnSpPr/>
      </xdr:nvCxnSpPr>
      <xdr:spPr>
        <a:xfrm flipV="1">
          <a:off x="8750300" y="16744099"/>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141097</xdr:rowOff>
    </xdr:from>
    <xdr:to>
      <xdr:col>45</xdr:col>
      <xdr:colOff>177800</xdr:colOff>
      <xdr:row>97</xdr:row>
      <xdr:rowOff>150648</xdr:rowOff>
    </xdr:to>
    <xdr:cxnSp macro="">
      <xdr:nvCxnSpPr>
        <xdr:cNvPr id="467" name="直線コネクタ 466"/>
        <xdr:cNvCxnSpPr/>
      </xdr:nvCxnSpPr>
      <xdr:spPr>
        <a:xfrm>
          <a:off x="7861300" y="16771747"/>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147041</xdr:rowOff>
    </xdr:from>
    <xdr:to>
      <xdr:col>55</xdr:col>
      <xdr:colOff>50800</xdr:colOff>
      <xdr:row>97</xdr:row>
      <xdr:rowOff>77191</xdr:rowOff>
    </xdr:to>
    <xdr:sp macro="" textlink="">
      <xdr:nvSpPr>
        <xdr:cNvPr id="477" name="楕円 476"/>
        <xdr:cNvSpPr/>
      </xdr:nvSpPr>
      <xdr:spPr>
        <a:xfrm>
          <a:off x="104267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169918</xdr:rowOff>
    </xdr:from>
    <xdr:ext cx="534377" cy="259045"/>
    <xdr:sp macro="" textlink="">
      <xdr:nvSpPr>
        <xdr:cNvPr id="478" name="普通建設事業費 （ うち更新整備　）該当値テキスト"/>
        <xdr:cNvSpPr txBox="1"/>
      </xdr:nvSpPr>
      <xdr:spPr>
        <a:xfrm>
          <a:off x="10528300" y="164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62649</xdr:rowOff>
    </xdr:from>
    <xdr:to>
      <xdr:col>50</xdr:col>
      <xdr:colOff>165100</xdr:colOff>
      <xdr:row>97</xdr:row>
      <xdr:rowOff>164249</xdr:rowOff>
    </xdr:to>
    <xdr:sp macro="" textlink="">
      <xdr:nvSpPr>
        <xdr:cNvPr id="479" name="楕円 478"/>
        <xdr:cNvSpPr/>
      </xdr:nvSpPr>
      <xdr:spPr>
        <a:xfrm>
          <a:off x="9588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155376</xdr:rowOff>
    </xdr:from>
    <xdr:ext cx="534377" cy="259045"/>
    <xdr:sp macro="" textlink="">
      <xdr:nvSpPr>
        <xdr:cNvPr id="480" name="テキスト ボックス 479"/>
        <xdr:cNvSpPr txBox="1"/>
      </xdr:nvSpPr>
      <xdr:spPr>
        <a:xfrm>
          <a:off x="9372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99848</xdr:rowOff>
    </xdr:from>
    <xdr:to>
      <xdr:col>46</xdr:col>
      <xdr:colOff>38100</xdr:colOff>
      <xdr:row>98</xdr:row>
      <xdr:rowOff>29998</xdr:rowOff>
    </xdr:to>
    <xdr:sp macro="" textlink="">
      <xdr:nvSpPr>
        <xdr:cNvPr id="481" name="楕円 480"/>
        <xdr:cNvSpPr/>
      </xdr:nvSpPr>
      <xdr:spPr>
        <a:xfrm>
          <a:off x="8699500" y="1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46525</xdr:rowOff>
    </xdr:from>
    <xdr:ext cx="534377" cy="259045"/>
    <xdr:sp macro="" textlink="">
      <xdr:nvSpPr>
        <xdr:cNvPr id="482" name="テキスト ボックス 481"/>
        <xdr:cNvSpPr txBox="1"/>
      </xdr:nvSpPr>
      <xdr:spPr>
        <a:xfrm>
          <a:off x="8483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90297</xdr:rowOff>
    </xdr:from>
    <xdr:to>
      <xdr:col>41</xdr:col>
      <xdr:colOff>101600</xdr:colOff>
      <xdr:row>98</xdr:row>
      <xdr:rowOff>20447</xdr:rowOff>
    </xdr:to>
    <xdr:sp macro="" textlink="">
      <xdr:nvSpPr>
        <xdr:cNvPr id="483" name="楕円 482"/>
        <xdr:cNvSpPr/>
      </xdr:nvSpPr>
      <xdr:spPr>
        <a:xfrm>
          <a:off x="7810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11574</xdr:rowOff>
    </xdr:from>
    <xdr:ext cx="534377" cy="259045"/>
    <xdr:sp macro="" textlink="">
      <xdr:nvSpPr>
        <xdr:cNvPr id="484" name="テキスト ボックス 483"/>
        <xdr:cNvSpPr txBox="1"/>
      </xdr:nvSpPr>
      <xdr:spPr>
        <a:xfrm>
          <a:off x="7594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136289</xdr:rowOff>
    </xdr:from>
    <xdr:to>
      <xdr:col>81</xdr:col>
      <xdr:colOff>50800</xdr:colOff>
      <xdr:row>38</xdr:row>
      <xdr:rowOff>139700</xdr:rowOff>
    </xdr:to>
    <xdr:cxnSp macro="">
      <xdr:nvCxnSpPr>
        <xdr:cNvPr id="514" name="直線コネクタ 513"/>
        <xdr:cNvCxnSpPr/>
      </xdr:nvCxnSpPr>
      <xdr:spPr>
        <a:xfrm>
          <a:off x="14592300" y="6651389"/>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136289</xdr:rowOff>
    </xdr:from>
    <xdr:to>
      <xdr:col>76</xdr:col>
      <xdr:colOff>114300</xdr:colOff>
      <xdr:row>38</xdr:row>
      <xdr:rowOff>139700</xdr:rowOff>
    </xdr:to>
    <xdr:cxnSp macro="">
      <xdr:nvCxnSpPr>
        <xdr:cNvPr id="517" name="直線コネクタ 516"/>
        <xdr:cNvCxnSpPr/>
      </xdr:nvCxnSpPr>
      <xdr:spPr>
        <a:xfrm flipV="1">
          <a:off x="13703300" y="6651389"/>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85489</xdr:rowOff>
    </xdr:from>
    <xdr:to>
      <xdr:col>76</xdr:col>
      <xdr:colOff>165100</xdr:colOff>
      <xdr:row>39</xdr:row>
      <xdr:rowOff>15639</xdr:rowOff>
    </xdr:to>
    <xdr:sp macro="" textlink="">
      <xdr:nvSpPr>
        <xdr:cNvPr id="534" name="楕円 533"/>
        <xdr:cNvSpPr/>
      </xdr:nvSpPr>
      <xdr:spPr>
        <a:xfrm>
          <a:off x="14541500" y="6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6766</xdr:rowOff>
    </xdr:from>
    <xdr:ext cx="378565" cy="259045"/>
    <xdr:sp macro="" textlink="">
      <xdr:nvSpPr>
        <xdr:cNvPr id="535" name="テキスト ボックス 534"/>
        <xdr:cNvSpPr txBox="1"/>
      </xdr:nvSpPr>
      <xdr:spPr>
        <a:xfrm>
          <a:off x="14403017" y="669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85816</xdr:rowOff>
    </xdr:from>
    <xdr:to>
      <xdr:col>85</xdr:col>
      <xdr:colOff>127000</xdr:colOff>
      <xdr:row>77</xdr:row>
      <xdr:rowOff>127862</xdr:rowOff>
    </xdr:to>
    <xdr:cxnSp macro="">
      <xdr:nvCxnSpPr>
        <xdr:cNvPr id="619" name="直線コネクタ 618"/>
        <xdr:cNvCxnSpPr/>
      </xdr:nvCxnSpPr>
      <xdr:spPr>
        <a:xfrm flipV="1">
          <a:off x="15481300" y="13287466"/>
          <a:ext cx="8382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127862</xdr:rowOff>
    </xdr:from>
    <xdr:to>
      <xdr:col>81</xdr:col>
      <xdr:colOff>50800</xdr:colOff>
      <xdr:row>77</xdr:row>
      <xdr:rowOff>133429</xdr:rowOff>
    </xdr:to>
    <xdr:cxnSp macro="">
      <xdr:nvCxnSpPr>
        <xdr:cNvPr id="622" name="直線コネクタ 621"/>
        <xdr:cNvCxnSpPr/>
      </xdr:nvCxnSpPr>
      <xdr:spPr>
        <a:xfrm flipV="1">
          <a:off x="14592300" y="13329512"/>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133429</xdr:rowOff>
    </xdr:from>
    <xdr:to>
      <xdr:col>76</xdr:col>
      <xdr:colOff>114300</xdr:colOff>
      <xdr:row>78</xdr:row>
      <xdr:rowOff>1691</xdr:rowOff>
    </xdr:to>
    <xdr:cxnSp macro="">
      <xdr:nvCxnSpPr>
        <xdr:cNvPr id="625" name="直線コネクタ 624"/>
        <xdr:cNvCxnSpPr/>
      </xdr:nvCxnSpPr>
      <xdr:spPr>
        <a:xfrm flipV="1">
          <a:off x="13703300" y="13335079"/>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139750</xdr:rowOff>
    </xdr:from>
    <xdr:to>
      <xdr:col>71</xdr:col>
      <xdr:colOff>177800</xdr:colOff>
      <xdr:row>78</xdr:row>
      <xdr:rowOff>1691</xdr:rowOff>
    </xdr:to>
    <xdr:cxnSp macro="">
      <xdr:nvCxnSpPr>
        <xdr:cNvPr id="628" name="直線コネクタ 627"/>
        <xdr:cNvCxnSpPr/>
      </xdr:nvCxnSpPr>
      <xdr:spPr>
        <a:xfrm>
          <a:off x="12814300" y="1334140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35016</xdr:rowOff>
    </xdr:from>
    <xdr:to>
      <xdr:col>85</xdr:col>
      <xdr:colOff>177800</xdr:colOff>
      <xdr:row>77</xdr:row>
      <xdr:rowOff>136616</xdr:rowOff>
    </xdr:to>
    <xdr:sp macro="" textlink="">
      <xdr:nvSpPr>
        <xdr:cNvPr id="638" name="楕円 637"/>
        <xdr:cNvSpPr/>
      </xdr:nvSpPr>
      <xdr:spPr>
        <a:xfrm>
          <a:off x="162687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121393</xdr:rowOff>
    </xdr:from>
    <xdr:ext cx="534377" cy="259045"/>
    <xdr:sp macro="" textlink="">
      <xdr:nvSpPr>
        <xdr:cNvPr id="639" name="公債費該当値テキスト"/>
        <xdr:cNvSpPr txBox="1"/>
      </xdr:nvSpPr>
      <xdr:spPr>
        <a:xfrm>
          <a:off x="16370300" y="13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77062</xdr:rowOff>
    </xdr:from>
    <xdr:to>
      <xdr:col>81</xdr:col>
      <xdr:colOff>101600</xdr:colOff>
      <xdr:row>78</xdr:row>
      <xdr:rowOff>7212</xdr:rowOff>
    </xdr:to>
    <xdr:sp macro="" textlink="">
      <xdr:nvSpPr>
        <xdr:cNvPr id="640" name="楕円 639"/>
        <xdr:cNvSpPr/>
      </xdr:nvSpPr>
      <xdr:spPr>
        <a:xfrm>
          <a:off x="15430500" y="132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169789</xdr:rowOff>
    </xdr:from>
    <xdr:ext cx="534377" cy="259045"/>
    <xdr:sp macro="" textlink="">
      <xdr:nvSpPr>
        <xdr:cNvPr id="641" name="テキスト ボックス 640"/>
        <xdr:cNvSpPr txBox="1"/>
      </xdr:nvSpPr>
      <xdr:spPr>
        <a:xfrm>
          <a:off x="15214111" y="133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82629</xdr:rowOff>
    </xdr:from>
    <xdr:to>
      <xdr:col>76</xdr:col>
      <xdr:colOff>165100</xdr:colOff>
      <xdr:row>78</xdr:row>
      <xdr:rowOff>12779</xdr:rowOff>
    </xdr:to>
    <xdr:sp macro="" textlink="">
      <xdr:nvSpPr>
        <xdr:cNvPr id="642" name="楕円 641"/>
        <xdr:cNvSpPr/>
      </xdr:nvSpPr>
      <xdr:spPr>
        <a:xfrm>
          <a:off x="14541500" y="132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3906</xdr:rowOff>
    </xdr:from>
    <xdr:ext cx="534377" cy="259045"/>
    <xdr:sp macro="" textlink="">
      <xdr:nvSpPr>
        <xdr:cNvPr id="643" name="テキスト ボックス 642"/>
        <xdr:cNvSpPr txBox="1"/>
      </xdr:nvSpPr>
      <xdr:spPr>
        <a:xfrm>
          <a:off x="14325111" y="133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122341</xdr:rowOff>
    </xdr:from>
    <xdr:to>
      <xdr:col>72</xdr:col>
      <xdr:colOff>38100</xdr:colOff>
      <xdr:row>78</xdr:row>
      <xdr:rowOff>52491</xdr:rowOff>
    </xdr:to>
    <xdr:sp macro="" textlink="">
      <xdr:nvSpPr>
        <xdr:cNvPr id="644" name="楕円 643"/>
        <xdr:cNvSpPr/>
      </xdr:nvSpPr>
      <xdr:spPr>
        <a:xfrm>
          <a:off x="13652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43618</xdr:rowOff>
    </xdr:from>
    <xdr:ext cx="534377" cy="259045"/>
    <xdr:sp macro="" textlink="">
      <xdr:nvSpPr>
        <xdr:cNvPr id="645" name="テキスト ボックス 644"/>
        <xdr:cNvSpPr txBox="1"/>
      </xdr:nvSpPr>
      <xdr:spPr>
        <a:xfrm>
          <a:off x="13436111" y="134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88950</xdr:rowOff>
    </xdr:from>
    <xdr:to>
      <xdr:col>67</xdr:col>
      <xdr:colOff>101600</xdr:colOff>
      <xdr:row>78</xdr:row>
      <xdr:rowOff>19100</xdr:rowOff>
    </xdr:to>
    <xdr:sp macro="" textlink="">
      <xdr:nvSpPr>
        <xdr:cNvPr id="646" name="楕円 645"/>
        <xdr:cNvSpPr/>
      </xdr:nvSpPr>
      <xdr:spPr>
        <a:xfrm>
          <a:off x="12763500" y="132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10227</xdr:rowOff>
    </xdr:from>
    <xdr:ext cx="534377" cy="259045"/>
    <xdr:sp macro="" textlink="">
      <xdr:nvSpPr>
        <xdr:cNvPr id="647" name="テキスト ボックス 646"/>
        <xdr:cNvSpPr txBox="1"/>
      </xdr:nvSpPr>
      <xdr:spPr>
        <a:xfrm>
          <a:off x="12547111" y="1338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139160</xdr:rowOff>
    </xdr:from>
    <xdr:to>
      <xdr:col>85</xdr:col>
      <xdr:colOff>127000</xdr:colOff>
      <xdr:row>98</xdr:row>
      <xdr:rowOff>139229</xdr:rowOff>
    </xdr:to>
    <xdr:cxnSp macro="">
      <xdr:nvCxnSpPr>
        <xdr:cNvPr id="674" name="直線コネクタ 673"/>
        <xdr:cNvCxnSpPr/>
      </xdr:nvCxnSpPr>
      <xdr:spPr>
        <a:xfrm flipV="1">
          <a:off x="15481300" y="16941260"/>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69013</xdr:rowOff>
    </xdr:from>
    <xdr:to>
      <xdr:col>81</xdr:col>
      <xdr:colOff>50800</xdr:colOff>
      <xdr:row>98</xdr:row>
      <xdr:rowOff>139229</xdr:rowOff>
    </xdr:to>
    <xdr:cxnSp macro="">
      <xdr:nvCxnSpPr>
        <xdr:cNvPr id="677" name="直線コネクタ 676"/>
        <xdr:cNvCxnSpPr/>
      </xdr:nvCxnSpPr>
      <xdr:spPr>
        <a:xfrm>
          <a:off x="14592300" y="16871113"/>
          <a:ext cx="889000" cy="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69013</xdr:rowOff>
    </xdr:from>
    <xdr:to>
      <xdr:col>76</xdr:col>
      <xdr:colOff>114300</xdr:colOff>
      <xdr:row>98</xdr:row>
      <xdr:rowOff>139311</xdr:rowOff>
    </xdr:to>
    <xdr:cxnSp macro="">
      <xdr:nvCxnSpPr>
        <xdr:cNvPr id="680" name="直線コネクタ 679"/>
        <xdr:cNvCxnSpPr/>
      </xdr:nvCxnSpPr>
      <xdr:spPr>
        <a:xfrm flipV="1">
          <a:off x="13703300" y="16871113"/>
          <a:ext cx="889000" cy="7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139229</xdr:rowOff>
    </xdr:from>
    <xdr:to>
      <xdr:col>71</xdr:col>
      <xdr:colOff>177800</xdr:colOff>
      <xdr:row>98</xdr:row>
      <xdr:rowOff>139311</xdr:rowOff>
    </xdr:to>
    <xdr:cxnSp macro="">
      <xdr:nvCxnSpPr>
        <xdr:cNvPr id="683" name="直線コネクタ 682"/>
        <xdr:cNvCxnSpPr/>
      </xdr:nvCxnSpPr>
      <xdr:spPr>
        <a:xfrm>
          <a:off x="12814300" y="1694132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88360</xdr:rowOff>
    </xdr:from>
    <xdr:to>
      <xdr:col>85</xdr:col>
      <xdr:colOff>177800</xdr:colOff>
      <xdr:row>99</xdr:row>
      <xdr:rowOff>18510</xdr:rowOff>
    </xdr:to>
    <xdr:sp macro="" textlink="">
      <xdr:nvSpPr>
        <xdr:cNvPr id="693" name="楕円 692"/>
        <xdr:cNvSpPr/>
      </xdr:nvSpPr>
      <xdr:spPr>
        <a:xfrm>
          <a:off x="16268700" y="168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3287</xdr:rowOff>
    </xdr:from>
    <xdr:ext cx="378565" cy="259045"/>
    <xdr:sp macro="" textlink="">
      <xdr:nvSpPr>
        <xdr:cNvPr id="694" name="積立金該当値テキスト"/>
        <xdr:cNvSpPr txBox="1"/>
      </xdr:nvSpPr>
      <xdr:spPr>
        <a:xfrm>
          <a:off x="16370300" y="1680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88429</xdr:rowOff>
    </xdr:from>
    <xdr:to>
      <xdr:col>81</xdr:col>
      <xdr:colOff>101600</xdr:colOff>
      <xdr:row>99</xdr:row>
      <xdr:rowOff>18579</xdr:rowOff>
    </xdr:to>
    <xdr:sp macro="" textlink="">
      <xdr:nvSpPr>
        <xdr:cNvPr id="695" name="楕円 694"/>
        <xdr:cNvSpPr/>
      </xdr:nvSpPr>
      <xdr:spPr>
        <a:xfrm>
          <a:off x="15430500" y="16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9706</xdr:rowOff>
    </xdr:from>
    <xdr:ext cx="378565" cy="259045"/>
    <xdr:sp macro="" textlink="">
      <xdr:nvSpPr>
        <xdr:cNvPr id="696" name="テキスト ボックス 695"/>
        <xdr:cNvSpPr txBox="1"/>
      </xdr:nvSpPr>
      <xdr:spPr>
        <a:xfrm>
          <a:off x="15292017" y="16983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18213</xdr:rowOff>
    </xdr:from>
    <xdr:to>
      <xdr:col>76</xdr:col>
      <xdr:colOff>165100</xdr:colOff>
      <xdr:row>98</xdr:row>
      <xdr:rowOff>119813</xdr:rowOff>
    </xdr:to>
    <xdr:sp macro="" textlink="">
      <xdr:nvSpPr>
        <xdr:cNvPr id="697" name="楕円 696"/>
        <xdr:cNvSpPr/>
      </xdr:nvSpPr>
      <xdr:spPr>
        <a:xfrm>
          <a:off x="14541500" y="168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136340</xdr:rowOff>
    </xdr:from>
    <xdr:ext cx="534377" cy="259045"/>
    <xdr:sp macro="" textlink="">
      <xdr:nvSpPr>
        <xdr:cNvPr id="698" name="テキスト ボックス 697"/>
        <xdr:cNvSpPr txBox="1"/>
      </xdr:nvSpPr>
      <xdr:spPr>
        <a:xfrm>
          <a:off x="14325111" y="165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88511</xdr:rowOff>
    </xdr:from>
    <xdr:to>
      <xdr:col>72</xdr:col>
      <xdr:colOff>38100</xdr:colOff>
      <xdr:row>99</xdr:row>
      <xdr:rowOff>18661</xdr:rowOff>
    </xdr:to>
    <xdr:sp macro="" textlink="">
      <xdr:nvSpPr>
        <xdr:cNvPr id="699" name="楕円 698"/>
        <xdr:cNvSpPr/>
      </xdr:nvSpPr>
      <xdr:spPr>
        <a:xfrm>
          <a:off x="13652500" y="168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9788</xdr:rowOff>
    </xdr:from>
    <xdr:ext cx="313932" cy="259045"/>
    <xdr:sp macro="" textlink="">
      <xdr:nvSpPr>
        <xdr:cNvPr id="700" name="テキスト ボックス 699"/>
        <xdr:cNvSpPr txBox="1"/>
      </xdr:nvSpPr>
      <xdr:spPr>
        <a:xfrm>
          <a:off x="13546333" y="1698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88429</xdr:rowOff>
    </xdr:from>
    <xdr:to>
      <xdr:col>67</xdr:col>
      <xdr:colOff>101600</xdr:colOff>
      <xdr:row>99</xdr:row>
      <xdr:rowOff>18579</xdr:rowOff>
    </xdr:to>
    <xdr:sp macro="" textlink="">
      <xdr:nvSpPr>
        <xdr:cNvPr id="701" name="楕円 700"/>
        <xdr:cNvSpPr/>
      </xdr:nvSpPr>
      <xdr:spPr>
        <a:xfrm>
          <a:off x="12763500" y="16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9706</xdr:rowOff>
    </xdr:from>
    <xdr:ext cx="378565" cy="259045"/>
    <xdr:sp macro="" textlink="">
      <xdr:nvSpPr>
        <xdr:cNvPr id="702" name="テキスト ボックス 701"/>
        <xdr:cNvSpPr txBox="1"/>
      </xdr:nvSpPr>
      <xdr:spPr>
        <a:xfrm>
          <a:off x="12625017" y="16983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77760</xdr:rowOff>
    </xdr:from>
    <xdr:to>
      <xdr:col>116</xdr:col>
      <xdr:colOff>63500</xdr:colOff>
      <xdr:row>39</xdr:row>
      <xdr:rowOff>98878</xdr:rowOff>
    </xdr:to>
    <xdr:cxnSp macro="">
      <xdr:nvCxnSpPr>
        <xdr:cNvPr id="733" name="直線コネクタ 732"/>
        <xdr:cNvCxnSpPr/>
      </xdr:nvCxnSpPr>
      <xdr:spPr>
        <a:xfrm flipV="1">
          <a:off x="21323300" y="6764310"/>
          <a:ext cx="8382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26960</xdr:rowOff>
    </xdr:from>
    <xdr:to>
      <xdr:col>116</xdr:col>
      <xdr:colOff>114300</xdr:colOff>
      <xdr:row>39</xdr:row>
      <xdr:rowOff>128560</xdr:rowOff>
    </xdr:to>
    <xdr:sp macro="" textlink="">
      <xdr:nvSpPr>
        <xdr:cNvPr id="752" name="楕円 751"/>
        <xdr:cNvSpPr/>
      </xdr:nvSpPr>
      <xdr:spPr>
        <a:xfrm>
          <a:off x="22110700" y="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113337</xdr:rowOff>
    </xdr:from>
    <xdr:ext cx="378565" cy="259045"/>
    <xdr:sp macro="" textlink="">
      <xdr:nvSpPr>
        <xdr:cNvPr id="753" name="投資及び出資金該当値テキスト"/>
        <xdr:cNvSpPr txBox="1"/>
      </xdr:nvSpPr>
      <xdr:spPr>
        <a:xfrm>
          <a:off x="22212300" y="662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127996</xdr:rowOff>
    </xdr:from>
    <xdr:to>
      <xdr:col>116</xdr:col>
      <xdr:colOff>63500</xdr:colOff>
      <xdr:row>58</xdr:row>
      <xdr:rowOff>128956</xdr:rowOff>
    </xdr:to>
    <xdr:cxnSp macro="">
      <xdr:nvCxnSpPr>
        <xdr:cNvPr id="788" name="直線コネクタ 787"/>
        <xdr:cNvCxnSpPr/>
      </xdr:nvCxnSpPr>
      <xdr:spPr>
        <a:xfrm>
          <a:off x="21323300" y="1007209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127996</xdr:rowOff>
    </xdr:from>
    <xdr:to>
      <xdr:col>111</xdr:col>
      <xdr:colOff>177800</xdr:colOff>
      <xdr:row>58</xdr:row>
      <xdr:rowOff>128361</xdr:rowOff>
    </xdr:to>
    <xdr:cxnSp macro="">
      <xdr:nvCxnSpPr>
        <xdr:cNvPr id="791" name="直線コネクタ 790"/>
        <xdr:cNvCxnSpPr/>
      </xdr:nvCxnSpPr>
      <xdr:spPr>
        <a:xfrm flipV="1">
          <a:off x="20434300" y="1007209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128361</xdr:rowOff>
    </xdr:from>
    <xdr:to>
      <xdr:col>107</xdr:col>
      <xdr:colOff>50800</xdr:colOff>
      <xdr:row>58</xdr:row>
      <xdr:rowOff>128910</xdr:rowOff>
    </xdr:to>
    <xdr:cxnSp macro="">
      <xdr:nvCxnSpPr>
        <xdr:cNvPr id="794" name="直線コネクタ 793"/>
        <xdr:cNvCxnSpPr/>
      </xdr:nvCxnSpPr>
      <xdr:spPr>
        <a:xfrm flipV="1">
          <a:off x="19545300" y="100724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128910</xdr:rowOff>
    </xdr:from>
    <xdr:to>
      <xdr:col>102</xdr:col>
      <xdr:colOff>114300</xdr:colOff>
      <xdr:row>58</xdr:row>
      <xdr:rowOff>130647</xdr:rowOff>
    </xdr:to>
    <xdr:cxnSp macro="">
      <xdr:nvCxnSpPr>
        <xdr:cNvPr id="797" name="直線コネクタ 796"/>
        <xdr:cNvCxnSpPr/>
      </xdr:nvCxnSpPr>
      <xdr:spPr>
        <a:xfrm flipV="1">
          <a:off x="18656300" y="1007301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78156</xdr:rowOff>
    </xdr:from>
    <xdr:to>
      <xdr:col>116</xdr:col>
      <xdr:colOff>114300</xdr:colOff>
      <xdr:row>59</xdr:row>
      <xdr:rowOff>8306</xdr:rowOff>
    </xdr:to>
    <xdr:sp macro="" textlink="">
      <xdr:nvSpPr>
        <xdr:cNvPr id="807" name="楕円 806"/>
        <xdr:cNvSpPr/>
      </xdr:nvSpPr>
      <xdr:spPr>
        <a:xfrm>
          <a:off x="221107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77196</xdr:rowOff>
    </xdr:from>
    <xdr:to>
      <xdr:col>112</xdr:col>
      <xdr:colOff>38100</xdr:colOff>
      <xdr:row>59</xdr:row>
      <xdr:rowOff>7346</xdr:rowOff>
    </xdr:to>
    <xdr:sp macro="" textlink="">
      <xdr:nvSpPr>
        <xdr:cNvPr id="809" name="楕円 808"/>
        <xdr:cNvSpPr/>
      </xdr:nvSpPr>
      <xdr:spPr>
        <a:xfrm>
          <a:off x="21272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169923</xdr:rowOff>
    </xdr:from>
    <xdr:ext cx="378565" cy="259045"/>
    <xdr:sp macro="" textlink="">
      <xdr:nvSpPr>
        <xdr:cNvPr id="810" name="テキスト ボックス 809"/>
        <xdr:cNvSpPr txBox="1"/>
      </xdr:nvSpPr>
      <xdr:spPr>
        <a:xfrm>
          <a:off x="21134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77561</xdr:rowOff>
    </xdr:from>
    <xdr:to>
      <xdr:col>107</xdr:col>
      <xdr:colOff>101600</xdr:colOff>
      <xdr:row>59</xdr:row>
      <xdr:rowOff>7711</xdr:rowOff>
    </xdr:to>
    <xdr:sp macro="" textlink="">
      <xdr:nvSpPr>
        <xdr:cNvPr id="811" name="楕円 810"/>
        <xdr:cNvSpPr/>
      </xdr:nvSpPr>
      <xdr:spPr>
        <a:xfrm>
          <a:off x="20383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170288</xdr:rowOff>
    </xdr:from>
    <xdr:ext cx="378565" cy="259045"/>
    <xdr:sp macro="" textlink="">
      <xdr:nvSpPr>
        <xdr:cNvPr id="812" name="テキスト ボックス 811"/>
        <xdr:cNvSpPr txBox="1"/>
      </xdr:nvSpPr>
      <xdr:spPr>
        <a:xfrm>
          <a:off x="20245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78110</xdr:rowOff>
    </xdr:from>
    <xdr:to>
      <xdr:col>102</xdr:col>
      <xdr:colOff>165100</xdr:colOff>
      <xdr:row>59</xdr:row>
      <xdr:rowOff>8260</xdr:rowOff>
    </xdr:to>
    <xdr:sp macro="" textlink="">
      <xdr:nvSpPr>
        <xdr:cNvPr id="813" name="楕円 812"/>
        <xdr:cNvSpPr/>
      </xdr:nvSpPr>
      <xdr:spPr>
        <a:xfrm>
          <a:off x="19494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170837</xdr:rowOff>
    </xdr:from>
    <xdr:ext cx="378565" cy="259045"/>
    <xdr:sp macro="" textlink="">
      <xdr:nvSpPr>
        <xdr:cNvPr id="814" name="テキスト ボックス 813"/>
        <xdr:cNvSpPr txBox="1"/>
      </xdr:nvSpPr>
      <xdr:spPr>
        <a:xfrm>
          <a:off x="19356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79847</xdr:rowOff>
    </xdr:from>
    <xdr:to>
      <xdr:col>98</xdr:col>
      <xdr:colOff>38100</xdr:colOff>
      <xdr:row>59</xdr:row>
      <xdr:rowOff>9997</xdr:rowOff>
    </xdr:to>
    <xdr:sp macro="" textlink="">
      <xdr:nvSpPr>
        <xdr:cNvPr id="815" name="楕円 814"/>
        <xdr:cNvSpPr/>
      </xdr:nvSpPr>
      <xdr:spPr>
        <a:xfrm>
          <a:off x="18605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1124</xdr:rowOff>
    </xdr:from>
    <xdr:ext cx="378565" cy="259045"/>
    <xdr:sp macro="" textlink="">
      <xdr:nvSpPr>
        <xdr:cNvPr id="816" name="テキスト ボックス 815"/>
        <xdr:cNvSpPr txBox="1"/>
      </xdr:nvSpPr>
      <xdr:spPr>
        <a:xfrm>
          <a:off x="18467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129642</xdr:rowOff>
    </xdr:from>
    <xdr:to>
      <xdr:col>116</xdr:col>
      <xdr:colOff>63500</xdr:colOff>
      <xdr:row>75</xdr:row>
      <xdr:rowOff>147769</xdr:rowOff>
    </xdr:to>
    <xdr:cxnSp macro="">
      <xdr:nvCxnSpPr>
        <xdr:cNvPr id="844" name="直線コネクタ 843"/>
        <xdr:cNvCxnSpPr/>
      </xdr:nvCxnSpPr>
      <xdr:spPr>
        <a:xfrm>
          <a:off x="21323300" y="12988392"/>
          <a:ext cx="8382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129642</xdr:rowOff>
    </xdr:from>
    <xdr:to>
      <xdr:col>111</xdr:col>
      <xdr:colOff>177800</xdr:colOff>
      <xdr:row>76</xdr:row>
      <xdr:rowOff>22496</xdr:rowOff>
    </xdr:to>
    <xdr:cxnSp macro="">
      <xdr:nvCxnSpPr>
        <xdr:cNvPr id="847" name="直線コネクタ 846"/>
        <xdr:cNvCxnSpPr/>
      </xdr:nvCxnSpPr>
      <xdr:spPr>
        <a:xfrm flipV="1">
          <a:off x="20434300" y="12988392"/>
          <a:ext cx="889000" cy="6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22496</xdr:rowOff>
    </xdr:from>
    <xdr:to>
      <xdr:col>107</xdr:col>
      <xdr:colOff>50800</xdr:colOff>
      <xdr:row>76</xdr:row>
      <xdr:rowOff>157896</xdr:rowOff>
    </xdr:to>
    <xdr:cxnSp macro="">
      <xdr:nvCxnSpPr>
        <xdr:cNvPr id="850" name="直線コネクタ 849"/>
        <xdr:cNvCxnSpPr/>
      </xdr:nvCxnSpPr>
      <xdr:spPr>
        <a:xfrm flipV="1">
          <a:off x="19545300" y="13052696"/>
          <a:ext cx="889000" cy="1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157896</xdr:rowOff>
    </xdr:from>
    <xdr:to>
      <xdr:col>102</xdr:col>
      <xdr:colOff>114300</xdr:colOff>
      <xdr:row>77</xdr:row>
      <xdr:rowOff>24098</xdr:rowOff>
    </xdr:to>
    <xdr:cxnSp macro="">
      <xdr:nvCxnSpPr>
        <xdr:cNvPr id="853" name="直線コネクタ 852"/>
        <xdr:cNvCxnSpPr/>
      </xdr:nvCxnSpPr>
      <xdr:spPr>
        <a:xfrm flipV="1">
          <a:off x="18656300" y="13188096"/>
          <a:ext cx="889000" cy="3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96969</xdr:rowOff>
    </xdr:from>
    <xdr:to>
      <xdr:col>116</xdr:col>
      <xdr:colOff>114300</xdr:colOff>
      <xdr:row>76</xdr:row>
      <xdr:rowOff>27119</xdr:rowOff>
    </xdr:to>
    <xdr:sp macro="" textlink="">
      <xdr:nvSpPr>
        <xdr:cNvPr id="863" name="楕円 862"/>
        <xdr:cNvSpPr/>
      </xdr:nvSpPr>
      <xdr:spPr>
        <a:xfrm>
          <a:off x="22110700" y="129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119846</xdr:rowOff>
    </xdr:from>
    <xdr:ext cx="534377" cy="259045"/>
    <xdr:sp macro="" textlink="">
      <xdr:nvSpPr>
        <xdr:cNvPr id="864" name="繰出金該当値テキスト"/>
        <xdr:cNvSpPr txBox="1"/>
      </xdr:nvSpPr>
      <xdr:spPr>
        <a:xfrm>
          <a:off x="22212300" y="128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78842</xdr:rowOff>
    </xdr:from>
    <xdr:to>
      <xdr:col>112</xdr:col>
      <xdr:colOff>38100</xdr:colOff>
      <xdr:row>76</xdr:row>
      <xdr:rowOff>8992</xdr:rowOff>
    </xdr:to>
    <xdr:sp macro="" textlink="">
      <xdr:nvSpPr>
        <xdr:cNvPr id="865" name="楕円 864"/>
        <xdr:cNvSpPr/>
      </xdr:nvSpPr>
      <xdr:spPr>
        <a:xfrm>
          <a:off x="212725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25519</xdr:rowOff>
    </xdr:from>
    <xdr:ext cx="534377" cy="259045"/>
    <xdr:sp macro="" textlink="">
      <xdr:nvSpPr>
        <xdr:cNvPr id="866" name="テキスト ボックス 865"/>
        <xdr:cNvSpPr txBox="1"/>
      </xdr:nvSpPr>
      <xdr:spPr>
        <a:xfrm>
          <a:off x="21056111"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143147</xdr:rowOff>
    </xdr:from>
    <xdr:to>
      <xdr:col>107</xdr:col>
      <xdr:colOff>101600</xdr:colOff>
      <xdr:row>76</xdr:row>
      <xdr:rowOff>73298</xdr:rowOff>
    </xdr:to>
    <xdr:sp macro="" textlink="">
      <xdr:nvSpPr>
        <xdr:cNvPr id="867" name="楕円 866"/>
        <xdr:cNvSpPr/>
      </xdr:nvSpPr>
      <xdr:spPr>
        <a:xfrm>
          <a:off x="203835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64423</xdr:rowOff>
    </xdr:from>
    <xdr:ext cx="534377" cy="259045"/>
    <xdr:sp macro="" textlink="">
      <xdr:nvSpPr>
        <xdr:cNvPr id="868" name="テキスト ボックス 867"/>
        <xdr:cNvSpPr txBox="1"/>
      </xdr:nvSpPr>
      <xdr:spPr>
        <a:xfrm>
          <a:off x="20167111" y="130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107096</xdr:rowOff>
    </xdr:from>
    <xdr:to>
      <xdr:col>102</xdr:col>
      <xdr:colOff>165100</xdr:colOff>
      <xdr:row>77</xdr:row>
      <xdr:rowOff>37246</xdr:rowOff>
    </xdr:to>
    <xdr:sp macro="" textlink="">
      <xdr:nvSpPr>
        <xdr:cNvPr id="869" name="楕円 868"/>
        <xdr:cNvSpPr/>
      </xdr:nvSpPr>
      <xdr:spPr>
        <a:xfrm>
          <a:off x="19494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28373</xdr:rowOff>
    </xdr:from>
    <xdr:ext cx="534377" cy="259045"/>
    <xdr:sp macro="" textlink="">
      <xdr:nvSpPr>
        <xdr:cNvPr id="870" name="テキスト ボックス 869"/>
        <xdr:cNvSpPr txBox="1"/>
      </xdr:nvSpPr>
      <xdr:spPr>
        <a:xfrm>
          <a:off x="19278111"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144748</xdr:rowOff>
    </xdr:from>
    <xdr:to>
      <xdr:col>98</xdr:col>
      <xdr:colOff>38100</xdr:colOff>
      <xdr:row>77</xdr:row>
      <xdr:rowOff>74898</xdr:rowOff>
    </xdr:to>
    <xdr:sp macro="" textlink="">
      <xdr:nvSpPr>
        <xdr:cNvPr id="871" name="楕円 870"/>
        <xdr:cNvSpPr/>
      </xdr:nvSpPr>
      <xdr:spPr>
        <a:xfrm>
          <a:off x="18605500" y="13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66025</xdr:rowOff>
    </xdr:from>
    <xdr:ext cx="534377" cy="259045"/>
    <xdr:sp macro="" textlink="">
      <xdr:nvSpPr>
        <xdr:cNvPr id="872" name="テキスト ボックス 871"/>
        <xdr:cNvSpPr txBox="1"/>
      </xdr:nvSpPr>
      <xdr:spPr>
        <a:xfrm>
          <a:off x="18389111" y="132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年度より類似団体平均を上回り、平成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円のコスト増となり、上昇傾向にある。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今後は、事務も合理化や適正な人員管理に努め、人件費の縮減に努める。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物件費、扶助費、公債費については、類似団体平均を下回っており、繰出金については、類似団体平均と同水準である。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今後も引き続き経費の節減に努める。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普通建設事業については、更新費用が今後も増加が見込まれるため、新規整備とのバランス等に考慮しながら、事業を実施していくように努める。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25,735
25,442
30.26
8,659,011
8,155,058
454,591
5,151,598
6,730,406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34</xdr:row>
      <xdr:rowOff>3302</xdr:rowOff>
    </xdr:to>
    <xdr:cxnSp macro="">
      <xdr:nvCxnSpPr>
        <xdr:cNvPr id="61" name="直線コネクタ 60"/>
        <xdr:cNvCxnSpPr/>
      </xdr:nvCxnSpPr>
      <xdr:spPr>
        <a:xfrm flipV="1">
          <a:off x="3797300" y="582612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141224</xdr:rowOff>
    </xdr:from>
    <xdr:to>
      <xdr:col>19</xdr:col>
      <xdr:colOff>177800</xdr:colOff>
      <xdr:row>34</xdr:row>
      <xdr:rowOff>3302</xdr:rowOff>
    </xdr:to>
    <xdr:cxnSp macro="">
      <xdr:nvCxnSpPr>
        <xdr:cNvPr id="64" name="直線コネクタ 63"/>
        <xdr:cNvCxnSpPr/>
      </xdr:nvCxnSpPr>
      <xdr:spPr>
        <a:xfrm>
          <a:off x="2908300" y="545617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141224</xdr:rowOff>
    </xdr:from>
    <xdr:to>
      <xdr:col>15</xdr:col>
      <xdr:colOff>50800</xdr:colOff>
      <xdr:row>33</xdr:row>
      <xdr:rowOff>63881</xdr:rowOff>
    </xdr:to>
    <xdr:cxnSp macro="">
      <xdr:nvCxnSpPr>
        <xdr:cNvPr id="67" name="直線コネクタ 66"/>
        <xdr:cNvCxnSpPr/>
      </xdr:nvCxnSpPr>
      <xdr:spPr>
        <a:xfrm flipV="1">
          <a:off x="2019300" y="5456174"/>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63881</xdr:rowOff>
    </xdr:from>
    <xdr:to>
      <xdr:col>10</xdr:col>
      <xdr:colOff>114300</xdr:colOff>
      <xdr:row>33</xdr:row>
      <xdr:rowOff>156083</xdr:rowOff>
    </xdr:to>
    <xdr:cxnSp macro="">
      <xdr:nvCxnSpPr>
        <xdr:cNvPr id="70" name="直線コネクタ 69"/>
        <xdr:cNvCxnSpPr/>
      </xdr:nvCxnSpPr>
      <xdr:spPr>
        <a:xfrm flipV="1">
          <a:off x="1130300" y="5721731"/>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117475</xdr:rowOff>
    </xdr:from>
    <xdr:to>
      <xdr:col>24</xdr:col>
      <xdr:colOff>114300</xdr:colOff>
      <xdr:row>34</xdr:row>
      <xdr:rowOff>47625</xdr:rowOff>
    </xdr:to>
    <xdr:sp macro="" textlink="">
      <xdr:nvSpPr>
        <xdr:cNvPr id="80" name="楕円 79"/>
        <xdr:cNvSpPr/>
      </xdr:nvSpPr>
      <xdr:spPr>
        <a:xfrm>
          <a:off x="45847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140352</xdr:rowOff>
    </xdr:from>
    <xdr:ext cx="469744" cy="259045"/>
    <xdr:sp macro="" textlink="">
      <xdr:nvSpPr>
        <xdr:cNvPr id="81" name="議会費該当値テキスト"/>
        <xdr:cNvSpPr txBox="1"/>
      </xdr:nvSpPr>
      <xdr:spPr>
        <a:xfrm>
          <a:off x="4686300" y="56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123952</xdr:rowOff>
    </xdr:from>
    <xdr:to>
      <xdr:col>20</xdr:col>
      <xdr:colOff>38100</xdr:colOff>
      <xdr:row>34</xdr:row>
      <xdr:rowOff>54102</xdr:rowOff>
    </xdr:to>
    <xdr:sp macro="" textlink="">
      <xdr:nvSpPr>
        <xdr:cNvPr id="82" name="楕円 81"/>
        <xdr:cNvSpPr/>
      </xdr:nvSpPr>
      <xdr:spPr>
        <a:xfrm>
          <a:off x="3746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70629</xdr:rowOff>
    </xdr:from>
    <xdr:ext cx="469744" cy="259045"/>
    <xdr:sp macro="" textlink="">
      <xdr:nvSpPr>
        <xdr:cNvPr id="83" name="テキスト ボックス 82"/>
        <xdr:cNvSpPr txBox="1"/>
      </xdr:nvSpPr>
      <xdr:spPr>
        <a:xfrm>
          <a:off x="3562428"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90424</xdr:rowOff>
    </xdr:from>
    <xdr:to>
      <xdr:col>15</xdr:col>
      <xdr:colOff>101600</xdr:colOff>
      <xdr:row>32</xdr:row>
      <xdr:rowOff>20574</xdr:rowOff>
    </xdr:to>
    <xdr:sp macro="" textlink="">
      <xdr:nvSpPr>
        <xdr:cNvPr id="84" name="楕円 83"/>
        <xdr:cNvSpPr/>
      </xdr:nvSpPr>
      <xdr:spPr>
        <a:xfrm>
          <a:off x="2857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37101</xdr:rowOff>
    </xdr:from>
    <xdr:ext cx="469744" cy="259045"/>
    <xdr:sp macro="" textlink="">
      <xdr:nvSpPr>
        <xdr:cNvPr id="85" name="テキスト ボックス 84"/>
        <xdr:cNvSpPr txBox="1"/>
      </xdr:nvSpPr>
      <xdr:spPr>
        <a:xfrm>
          <a:off x="2673428" y="51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xdr:rowOff>
    </xdr:from>
    <xdr:to>
      <xdr:col>10</xdr:col>
      <xdr:colOff>165100</xdr:colOff>
      <xdr:row>33</xdr:row>
      <xdr:rowOff>114681</xdr:rowOff>
    </xdr:to>
    <xdr:sp macro="" textlink="">
      <xdr:nvSpPr>
        <xdr:cNvPr id="86" name="楕円 85"/>
        <xdr:cNvSpPr/>
      </xdr:nvSpPr>
      <xdr:spPr>
        <a:xfrm>
          <a:off x="1968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131208</xdr:rowOff>
    </xdr:from>
    <xdr:ext cx="469744" cy="259045"/>
    <xdr:sp macro="" textlink="">
      <xdr:nvSpPr>
        <xdr:cNvPr id="87" name="テキスト ボックス 86"/>
        <xdr:cNvSpPr txBox="1"/>
      </xdr:nvSpPr>
      <xdr:spPr>
        <a:xfrm>
          <a:off x="1784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105283</xdr:rowOff>
    </xdr:from>
    <xdr:to>
      <xdr:col>6</xdr:col>
      <xdr:colOff>38100</xdr:colOff>
      <xdr:row>34</xdr:row>
      <xdr:rowOff>35433</xdr:rowOff>
    </xdr:to>
    <xdr:sp macro="" textlink="">
      <xdr:nvSpPr>
        <xdr:cNvPr id="88" name="楕円 87"/>
        <xdr:cNvSpPr/>
      </xdr:nvSpPr>
      <xdr:spPr>
        <a:xfrm>
          <a:off x="1079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51960</xdr:rowOff>
    </xdr:from>
    <xdr:ext cx="469744" cy="259045"/>
    <xdr:sp macro="" textlink="">
      <xdr:nvSpPr>
        <xdr:cNvPr id="89" name="テキスト ボックス 88"/>
        <xdr:cNvSpPr txBox="1"/>
      </xdr:nvSpPr>
      <xdr:spPr>
        <a:xfrm>
          <a:off x="895428" y="55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136813</xdr:rowOff>
    </xdr:from>
    <xdr:to>
      <xdr:col>24</xdr:col>
      <xdr:colOff>63500</xdr:colOff>
      <xdr:row>58</xdr:row>
      <xdr:rowOff>137751</xdr:rowOff>
    </xdr:to>
    <xdr:cxnSp macro="">
      <xdr:nvCxnSpPr>
        <xdr:cNvPr id="120" name="直線コネクタ 119"/>
        <xdr:cNvCxnSpPr/>
      </xdr:nvCxnSpPr>
      <xdr:spPr>
        <a:xfrm flipV="1">
          <a:off x="3797300" y="10080913"/>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81610</xdr:rowOff>
    </xdr:from>
    <xdr:to>
      <xdr:col>19</xdr:col>
      <xdr:colOff>177800</xdr:colOff>
      <xdr:row>58</xdr:row>
      <xdr:rowOff>137751</xdr:rowOff>
    </xdr:to>
    <xdr:cxnSp macro="">
      <xdr:nvCxnSpPr>
        <xdr:cNvPr id="123" name="直線コネクタ 122"/>
        <xdr:cNvCxnSpPr/>
      </xdr:nvCxnSpPr>
      <xdr:spPr>
        <a:xfrm>
          <a:off x="2908300" y="10025710"/>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81610</xdr:rowOff>
    </xdr:from>
    <xdr:to>
      <xdr:col>15</xdr:col>
      <xdr:colOff>50800</xdr:colOff>
      <xdr:row>58</xdr:row>
      <xdr:rowOff>128818</xdr:rowOff>
    </xdr:to>
    <xdr:cxnSp macro="">
      <xdr:nvCxnSpPr>
        <xdr:cNvPr id="126" name="直線コネクタ 125"/>
        <xdr:cNvCxnSpPr/>
      </xdr:nvCxnSpPr>
      <xdr:spPr>
        <a:xfrm flipV="1">
          <a:off x="2019300" y="10025710"/>
          <a:ext cx="889000" cy="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122656</xdr:rowOff>
    </xdr:from>
    <xdr:to>
      <xdr:col>10</xdr:col>
      <xdr:colOff>114300</xdr:colOff>
      <xdr:row>58</xdr:row>
      <xdr:rowOff>128818</xdr:rowOff>
    </xdr:to>
    <xdr:cxnSp macro="">
      <xdr:nvCxnSpPr>
        <xdr:cNvPr id="129" name="直線コネクタ 128"/>
        <xdr:cNvCxnSpPr/>
      </xdr:nvCxnSpPr>
      <xdr:spPr>
        <a:xfrm>
          <a:off x="1130300" y="10066756"/>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86013</xdr:rowOff>
    </xdr:from>
    <xdr:to>
      <xdr:col>24</xdr:col>
      <xdr:colOff>114300</xdr:colOff>
      <xdr:row>59</xdr:row>
      <xdr:rowOff>16163</xdr:rowOff>
    </xdr:to>
    <xdr:sp macro="" textlink="">
      <xdr:nvSpPr>
        <xdr:cNvPr id="139" name="楕円 138"/>
        <xdr:cNvSpPr/>
      </xdr:nvSpPr>
      <xdr:spPr>
        <a:xfrm>
          <a:off x="4584700" y="10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86951</xdr:rowOff>
    </xdr:from>
    <xdr:to>
      <xdr:col>20</xdr:col>
      <xdr:colOff>38100</xdr:colOff>
      <xdr:row>59</xdr:row>
      <xdr:rowOff>17101</xdr:rowOff>
    </xdr:to>
    <xdr:sp macro="" textlink="">
      <xdr:nvSpPr>
        <xdr:cNvPr id="141" name="楕円 140"/>
        <xdr:cNvSpPr/>
      </xdr:nvSpPr>
      <xdr:spPr>
        <a:xfrm>
          <a:off x="3746500" y="100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8228</xdr:rowOff>
    </xdr:from>
    <xdr:ext cx="534377" cy="259045"/>
    <xdr:sp macro="" textlink="">
      <xdr:nvSpPr>
        <xdr:cNvPr id="142" name="テキスト ボックス 141"/>
        <xdr:cNvSpPr txBox="1"/>
      </xdr:nvSpPr>
      <xdr:spPr>
        <a:xfrm>
          <a:off x="3530111" y="101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30810</xdr:rowOff>
    </xdr:from>
    <xdr:to>
      <xdr:col>15</xdr:col>
      <xdr:colOff>101600</xdr:colOff>
      <xdr:row>58</xdr:row>
      <xdr:rowOff>132410</xdr:rowOff>
    </xdr:to>
    <xdr:sp macro="" textlink="">
      <xdr:nvSpPr>
        <xdr:cNvPr id="143" name="楕円 142"/>
        <xdr:cNvSpPr/>
      </xdr:nvSpPr>
      <xdr:spPr>
        <a:xfrm>
          <a:off x="2857500" y="99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148937</xdr:rowOff>
    </xdr:from>
    <xdr:ext cx="534377" cy="259045"/>
    <xdr:sp macro="" textlink="">
      <xdr:nvSpPr>
        <xdr:cNvPr id="144" name="テキスト ボックス 143"/>
        <xdr:cNvSpPr txBox="1"/>
      </xdr:nvSpPr>
      <xdr:spPr>
        <a:xfrm>
          <a:off x="2641111" y="97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78018</xdr:rowOff>
    </xdr:from>
    <xdr:to>
      <xdr:col>10</xdr:col>
      <xdr:colOff>165100</xdr:colOff>
      <xdr:row>59</xdr:row>
      <xdr:rowOff>8168</xdr:rowOff>
    </xdr:to>
    <xdr:sp macro="" textlink="">
      <xdr:nvSpPr>
        <xdr:cNvPr id="145" name="楕円 144"/>
        <xdr:cNvSpPr/>
      </xdr:nvSpPr>
      <xdr:spPr>
        <a:xfrm>
          <a:off x="1968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170745</xdr:rowOff>
    </xdr:from>
    <xdr:ext cx="534377" cy="259045"/>
    <xdr:sp macro="" textlink="">
      <xdr:nvSpPr>
        <xdr:cNvPr id="146" name="テキスト ボックス 145"/>
        <xdr:cNvSpPr txBox="1"/>
      </xdr:nvSpPr>
      <xdr:spPr>
        <a:xfrm>
          <a:off x="1752111" y="101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71856</xdr:rowOff>
    </xdr:from>
    <xdr:to>
      <xdr:col>6</xdr:col>
      <xdr:colOff>38100</xdr:colOff>
      <xdr:row>59</xdr:row>
      <xdr:rowOff>2006</xdr:rowOff>
    </xdr:to>
    <xdr:sp macro="" textlink="">
      <xdr:nvSpPr>
        <xdr:cNvPr id="147" name="楕円 146"/>
        <xdr:cNvSpPr/>
      </xdr:nvSpPr>
      <xdr:spPr>
        <a:xfrm>
          <a:off x="1079500" y="100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164583</xdr:rowOff>
    </xdr:from>
    <xdr:ext cx="534377" cy="259045"/>
    <xdr:sp macro="" textlink="">
      <xdr:nvSpPr>
        <xdr:cNvPr id="148" name="テキスト ボックス 147"/>
        <xdr:cNvSpPr txBox="1"/>
      </xdr:nvSpPr>
      <xdr:spPr>
        <a:xfrm>
          <a:off x="863111" y="101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110527</xdr:rowOff>
    </xdr:from>
    <xdr:to>
      <xdr:col>24</xdr:col>
      <xdr:colOff>63500</xdr:colOff>
      <xdr:row>77</xdr:row>
      <xdr:rowOff>22853</xdr:rowOff>
    </xdr:to>
    <xdr:cxnSp macro="">
      <xdr:nvCxnSpPr>
        <xdr:cNvPr id="180" name="直線コネクタ 179"/>
        <xdr:cNvCxnSpPr/>
      </xdr:nvCxnSpPr>
      <xdr:spPr>
        <a:xfrm flipV="1">
          <a:off x="3797300" y="13140727"/>
          <a:ext cx="838200" cy="8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140701</xdr:rowOff>
    </xdr:from>
    <xdr:to>
      <xdr:col>19</xdr:col>
      <xdr:colOff>177800</xdr:colOff>
      <xdr:row>77</xdr:row>
      <xdr:rowOff>22853</xdr:rowOff>
    </xdr:to>
    <xdr:cxnSp macro="">
      <xdr:nvCxnSpPr>
        <xdr:cNvPr id="183" name="直線コネクタ 182"/>
        <xdr:cNvCxnSpPr/>
      </xdr:nvCxnSpPr>
      <xdr:spPr>
        <a:xfrm>
          <a:off x="2908300" y="13170901"/>
          <a:ext cx="8890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140701</xdr:rowOff>
    </xdr:from>
    <xdr:to>
      <xdr:col>15</xdr:col>
      <xdr:colOff>50800</xdr:colOff>
      <xdr:row>77</xdr:row>
      <xdr:rowOff>152611</xdr:rowOff>
    </xdr:to>
    <xdr:cxnSp macro="">
      <xdr:nvCxnSpPr>
        <xdr:cNvPr id="186" name="直線コネクタ 185"/>
        <xdr:cNvCxnSpPr/>
      </xdr:nvCxnSpPr>
      <xdr:spPr>
        <a:xfrm flipV="1">
          <a:off x="2019300" y="13170901"/>
          <a:ext cx="889000" cy="18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152611</xdr:rowOff>
    </xdr:from>
    <xdr:to>
      <xdr:col>10</xdr:col>
      <xdr:colOff>114300</xdr:colOff>
      <xdr:row>78</xdr:row>
      <xdr:rowOff>70424</xdr:rowOff>
    </xdr:to>
    <xdr:cxnSp macro="">
      <xdr:nvCxnSpPr>
        <xdr:cNvPr id="189" name="直線コネクタ 188"/>
        <xdr:cNvCxnSpPr/>
      </xdr:nvCxnSpPr>
      <xdr:spPr>
        <a:xfrm flipV="1">
          <a:off x="1130300" y="13354261"/>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59727</xdr:rowOff>
    </xdr:from>
    <xdr:to>
      <xdr:col>24</xdr:col>
      <xdr:colOff>114300</xdr:colOff>
      <xdr:row>76</xdr:row>
      <xdr:rowOff>161327</xdr:rowOff>
    </xdr:to>
    <xdr:sp macro="" textlink="">
      <xdr:nvSpPr>
        <xdr:cNvPr id="199" name="楕円 198"/>
        <xdr:cNvSpPr/>
      </xdr:nvSpPr>
      <xdr:spPr>
        <a:xfrm>
          <a:off x="4584700" y="130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38154</xdr:rowOff>
    </xdr:from>
    <xdr:ext cx="599010" cy="259045"/>
    <xdr:sp macro="" textlink="">
      <xdr:nvSpPr>
        <xdr:cNvPr id="200" name="民生費該当値テキスト"/>
        <xdr:cNvSpPr txBox="1"/>
      </xdr:nvSpPr>
      <xdr:spPr>
        <a:xfrm>
          <a:off x="4686300" y="1306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143503</xdr:rowOff>
    </xdr:from>
    <xdr:to>
      <xdr:col>20</xdr:col>
      <xdr:colOff>38100</xdr:colOff>
      <xdr:row>77</xdr:row>
      <xdr:rowOff>73653</xdr:rowOff>
    </xdr:to>
    <xdr:sp macro="" textlink="">
      <xdr:nvSpPr>
        <xdr:cNvPr id="201" name="楕円 200"/>
        <xdr:cNvSpPr/>
      </xdr:nvSpPr>
      <xdr:spPr>
        <a:xfrm>
          <a:off x="3746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64780</xdr:rowOff>
    </xdr:from>
    <xdr:ext cx="534377" cy="259045"/>
    <xdr:sp macro="" textlink="">
      <xdr:nvSpPr>
        <xdr:cNvPr id="202" name="テキスト ボックス 201"/>
        <xdr:cNvSpPr txBox="1"/>
      </xdr:nvSpPr>
      <xdr:spPr>
        <a:xfrm>
          <a:off x="3530111" y="132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89901</xdr:rowOff>
    </xdr:from>
    <xdr:to>
      <xdr:col>15</xdr:col>
      <xdr:colOff>101600</xdr:colOff>
      <xdr:row>77</xdr:row>
      <xdr:rowOff>20051</xdr:rowOff>
    </xdr:to>
    <xdr:sp macro="" textlink="">
      <xdr:nvSpPr>
        <xdr:cNvPr id="203" name="楕円 202"/>
        <xdr:cNvSpPr/>
      </xdr:nvSpPr>
      <xdr:spPr>
        <a:xfrm>
          <a:off x="2857500" y="13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11178</xdr:rowOff>
    </xdr:from>
    <xdr:ext cx="599010" cy="259045"/>
    <xdr:sp macro="" textlink="">
      <xdr:nvSpPr>
        <xdr:cNvPr id="204" name="テキスト ボックス 203"/>
        <xdr:cNvSpPr txBox="1"/>
      </xdr:nvSpPr>
      <xdr:spPr>
        <a:xfrm>
          <a:off x="2608795" y="1321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101811</xdr:rowOff>
    </xdr:from>
    <xdr:to>
      <xdr:col>10</xdr:col>
      <xdr:colOff>165100</xdr:colOff>
      <xdr:row>78</xdr:row>
      <xdr:rowOff>31961</xdr:rowOff>
    </xdr:to>
    <xdr:sp macro="" textlink="">
      <xdr:nvSpPr>
        <xdr:cNvPr id="205" name="楕円 204"/>
        <xdr:cNvSpPr/>
      </xdr:nvSpPr>
      <xdr:spPr>
        <a:xfrm>
          <a:off x="1968500" y="13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23088</xdr:rowOff>
    </xdr:from>
    <xdr:ext cx="534377" cy="259045"/>
    <xdr:sp macro="" textlink="">
      <xdr:nvSpPr>
        <xdr:cNvPr id="206" name="テキスト ボックス 205"/>
        <xdr:cNvSpPr txBox="1"/>
      </xdr:nvSpPr>
      <xdr:spPr>
        <a:xfrm>
          <a:off x="1752111" y="133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19624</xdr:rowOff>
    </xdr:from>
    <xdr:to>
      <xdr:col>6</xdr:col>
      <xdr:colOff>38100</xdr:colOff>
      <xdr:row>78</xdr:row>
      <xdr:rowOff>121224</xdr:rowOff>
    </xdr:to>
    <xdr:sp macro="" textlink="">
      <xdr:nvSpPr>
        <xdr:cNvPr id="207" name="楕円 206"/>
        <xdr:cNvSpPr/>
      </xdr:nvSpPr>
      <xdr:spPr>
        <a:xfrm>
          <a:off x="1079500" y="133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112351</xdr:rowOff>
    </xdr:from>
    <xdr:ext cx="534377" cy="259045"/>
    <xdr:sp macro="" textlink="">
      <xdr:nvSpPr>
        <xdr:cNvPr id="208" name="テキスト ボックス 207"/>
        <xdr:cNvSpPr txBox="1"/>
      </xdr:nvSpPr>
      <xdr:spPr>
        <a:xfrm>
          <a:off x="863111" y="134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23571</xdr:rowOff>
    </xdr:from>
    <xdr:to>
      <xdr:col>24</xdr:col>
      <xdr:colOff>63500</xdr:colOff>
      <xdr:row>97</xdr:row>
      <xdr:rowOff>37871</xdr:rowOff>
    </xdr:to>
    <xdr:cxnSp macro="">
      <xdr:nvCxnSpPr>
        <xdr:cNvPr id="233" name="直線コネクタ 232"/>
        <xdr:cNvCxnSpPr/>
      </xdr:nvCxnSpPr>
      <xdr:spPr>
        <a:xfrm>
          <a:off x="3797300" y="16654221"/>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23571</xdr:rowOff>
    </xdr:from>
    <xdr:to>
      <xdr:col>19</xdr:col>
      <xdr:colOff>177800</xdr:colOff>
      <xdr:row>97</xdr:row>
      <xdr:rowOff>44185</xdr:rowOff>
    </xdr:to>
    <xdr:cxnSp macro="">
      <xdr:nvCxnSpPr>
        <xdr:cNvPr id="236" name="直線コネクタ 235"/>
        <xdr:cNvCxnSpPr/>
      </xdr:nvCxnSpPr>
      <xdr:spPr>
        <a:xfrm flipV="1">
          <a:off x="2908300" y="16654221"/>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39643</xdr:rowOff>
    </xdr:from>
    <xdr:to>
      <xdr:col>15</xdr:col>
      <xdr:colOff>50800</xdr:colOff>
      <xdr:row>97</xdr:row>
      <xdr:rowOff>44185</xdr:rowOff>
    </xdr:to>
    <xdr:cxnSp macro="">
      <xdr:nvCxnSpPr>
        <xdr:cNvPr id="239" name="直線コネクタ 238"/>
        <xdr:cNvCxnSpPr/>
      </xdr:nvCxnSpPr>
      <xdr:spPr>
        <a:xfrm>
          <a:off x="2019300" y="16670293"/>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159245</xdr:rowOff>
    </xdr:from>
    <xdr:to>
      <xdr:col>10</xdr:col>
      <xdr:colOff>114300</xdr:colOff>
      <xdr:row>97</xdr:row>
      <xdr:rowOff>39643</xdr:rowOff>
    </xdr:to>
    <xdr:cxnSp macro="">
      <xdr:nvCxnSpPr>
        <xdr:cNvPr id="242" name="直線コネクタ 241"/>
        <xdr:cNvCxnSpPr/>
      </xdr:nvCxnSpPr>
      <xdr:spPr>
        <a:xfrm>
          <a:off x="1130300" y="16618445"/>
          <a:ext cx="889000" cy="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158521</xdr:rowOff>
    </xdr:from>
    <xdr:to>
      <xdr:col>24</xdr:col>
      <xdr:colOff>114300</xdr:colOff>
      <xdr:row>97</xdr:row>
      <xdr:rowOff>88671</xdr:rowOff>
    </xdr:to>
    <xdr:sp macro="" textlink="">
      <xdr:nvSpPr>
        <xdr:cNvPr id="252" name="楕円 251"/>
        <xdr:cNvSpPr/>
      </xdr:nvSpPr>
      <xdr:spPr>
        <a:xfrm>
          <a:off x="4584700" y="166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3"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144221</xdr:rowOff>
    </xdr:from>
    <xdr:to>
      <xdr:col>20</xdr:col>
      <xdr:colOff>38100</xdr:colOff>
      <xdr:row>97</xdr:row>
      <xdr:rowOff>74371</xdr:rowOff>
    </xdr:to>
    <xdr:sp macro="" textlink="">
      <xdr:nvSpPr>
        <xdr:cNvPr id="254" name="楕円 253"/>
        <xdr:cNvSpPr/>
      </xdr:nvSpPr>
      <xdr:spPr>
        <a:xfrm>
          <a:off x="3746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65498</xdr:rowOff>
    </xdr:from>
    <xdr:ext cx="534377" cy="259045"/>
    <xdr:sp macro="" textlink="">
      <xdr:nvSpPr>
        <xdr:cNvPr id="255" name="テキスト ボックス 254"/>
        <xdr:cNvSpPr txBox="1"/>
      </xdr:nvSpPr>
      <xdr:spPr>
        <a:xfrm>
          <a:off x="3530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164835</xdr:rowOff>
    </xdr:from>
    <xdr:to>
      <xdr:col>15</xdr:col>
      <xdr:colOff>101600</xdr:colOff>
      <xdr:row>97</xdr:row>
      <xdr:rowOff>94985</xdr:rowOff>
    </xdr:to>
    <xdr:sp macro="" textlink="">
      <xdr:nvSpPr>
        <xdr:cNvPr id="256" name="楕円 255"/>
        <xdr:cNvSpPr/>
      </xdr:nvSpPr>
      <xdr:spPr>
        <a:xfrm>
          <a:off x="2857500" y="166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86112</xdr:rowOff>
    </xdr:from>
    <xdr:ext cx="534377" cy="259045"/>
    <xdr:sp macro="" textlink="">
      <xdr:nvSpPr>
        <xdr:cNvPr id="257" name="テキスト ボックス 256"/>
        <xdr:cNvSpPr txBox="1"/>
      </xdr:nvSpPr>
      <xdr:spPr>
        <a:xfrm>
          <a:off x="2641111" y="167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160293</xdr:rowOff>
    </xdr:from>
    <xdr:to>
      <xdr:col>10</xdr:col>
      <xdr:colOff>165100</xdr:colOff>
      <xdr:row>97</xdr:row>
      <xdr:rowOff>90443</xdr:rowOff>
    </xdr:to>
    <xdr:sp macro="" textlink="">
      <xdr:nvSpPr>
        <xdr:cNvPr id="258" name="楕円 257"/>
        <xdr:cNvSpPr/>
      </xdr:nvSpPr>
      <xdr:spPr>
        <a:xfrm>
          <a:off x="1968500" y="166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81570</xdr:rowOff>
    </xdr:from>
    <xdr:ext cx="534377" cy="259045"/>
    <xdr:sp macro="" textlink="">
      <xdr:nvSpPr>
        <xdr:cNvPr id="259" name="テキスト ボックス 258"/>
        <xdr:cNvSpPr txBox="1"/>
      </xdr:nvSpPr>
      <xdr:spPr>
        <a:xfrm>
          <a:off x="1752111" y="167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108445</xdr:rowOff>
    </xdr:from>
    <xdr:to>
      <xdr:col>6</xdr:col>
      <xdr:colOff>38100</xdr:colOff>
      <xdr:row>97</xdr:row>
      <xdr:rowOff>38595</xdr:rowOff>
    </xdr:to>
    <xdr:sp macro="" textlink="">
      <xdr:nvSpPr>
        <xdr:cNvPr id="260" name="楕円 259"/>
        <xdr:cNvSpPr/>
      </xdr:nvSpPr>
      <xdr:spPr>
        <a:xfrm>
          <a:off x="1079500" y="165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55122</xdr:rowOff>
    </xdr:from>
    <xdr:ext cx="534377" cy="259045"/>
    <xdr:sp macro="" textlink="">
      <xdr:nvSpPr>
        <xdr:cNvPr id="261" name="テキスト ボックス 260"/>
        <xdr:cNvSpPr txBox="1"/>
      </xdr:nvSpPr>
      <xdr:spPr>
        <a:xfrm>
          <a:off x="863111" y="163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23620</xdr:rowOff>
    </xdr:from>
    <xdr:to>
      <xdr:col>55</xdr:col>
      <xdr:colOff>0</xdr:colOff>
      <xdr:row>58</xdr:row>
      <xdr:rowOff>49893</xdr:rowOff>
    </xdr:to>
    <xdr:cxnSp macro="">
      <xdr:nvCxnSpPr>
        <xdr:cNvPr id="349" name="直線コネクタ 348"/>
        <xdr:cNvCxnSpPr/>
      </xdr:nvCxnSpPr>
      <xdr:spPr>
        <a:xfrm flipV="1">
          <a:off x="9639300" y="9967720"/>
          <a:ext cx="8382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50"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140419</xdr:rowOff>
    </xdr:from>
    <xdr:to>
      <xdr:col>50</xdr:col>
      <xdr:colOff>114300</xdr:colOff>
      <xdr:row>58</xdr:row>
      <xdr:rowOff>49893</xdr:rowOff>
    </xdr:to>
    <xdr:cxnSp macro="">
      <xdr:nvCxnSpPr>
        <xdr:cNvPr id="352" name="直線コネクタ 351"/>
        <xdr:cNvCxnSpPr/>
      </xdr:nvCxnSpPr>
      <xdr:spPr>
        <a:xfrm>
          <a:off x="8750300" y="9913069"/>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4" name="テキスト ボックス 353"/>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140419</xdr:rowOff>
    </xdr:from>
    <xdr:to>
      <xdr:col>45</xdr:col>
      <xdr:colOff>177800</xdr:colOff>
      <xdr:row>58</xdr:row>
      <xdr:rowOff>66385</xdr:rowOff>
    </xdr:to>
    <xdr:cxnSp macro="">
      <xdr:nvCxnSpPr>
        <xdr:cNvPr id="355" name="直線コネクタ 354"/>
        <xdr:cNvCxnSpPr/>
      </xdr:nvCxnSpPr>
      <xdr:spPr>
        <a:xfrm flipV="1">
          <a:off x="7861300" y="9913069"/>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7" name="テキスト ボックス 356"/>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66385</xdr:rowOff>
    </xdr:from>
    <xdr:to>
      <xdr:col>41</xdr:col>
      <xdr:colOff>50800</xdr:colOff>
      <xdr:row>58</xdr:row>
      <xdr:rowOff>124841</xdr:rowOff>
    </xdr:to>
    <xdr:cxnSp macro="">
      <xdr:nvCxnSpPr>
        <xdr:cNvPr id="358" name="直線コネクタ 357"/>
        <xdr:cNvCxnSpPr/>
      </xdr:nvCxnSpPr>
      <xdr:spPr>
        <a:xfrm flipV="1">
          <a:off x="6972300" y="10010485"/>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60" name="テキスト ボックス 359"/>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144270</xdr:rowOff>
    </xdr:from>
    <xdr:to>
      <xdr:col>55</xdr:col>
      <xdr:colOff>50800</xdr:colOff>
      <xdr:row>58</xdr:row>
      <xdr:rowOff>74420</xdr:rowOff>
    </xdr:to>
    <xdr:sp macro="" textlink="">
      <xdr:nvSpPr>
        <xdr:cNvPr id="368" name="楕円 367"/>
        <xdr:cNvSpPr/>
      </xdr:nvSpPr>
      <xdr:spPr>
        <a:xfrm>
          <a:off x="10426700" y="9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167147</xdr:rowOff>
    </xdr:from>
    <xdr:ext cx="534377" cy="259045"/>
    <xdr:sp macro="" textlink="">
      <xdr:nvSpPr>
        <xdr:cNvPr id="369" name="農林水産業費該当値テキスト"/>
        <xdr:cNvSpPr txBox="1"/>
      </xdr:nvSpPr>
      <xdr:spPr>
        <a:xfrm>
          <a:off x="10528300" y="97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170543</xdr:rowOff>
    </xdr:from>
    <xdr:to>
      <xdr:col>50</xdr:col>
      <xdr:colOff>165100</xdr:colOff>
      <xdr:row>58</xdr:row>
      <xdr:rowOff>100693</xdr:rowOff>
    </xdr:to>
    <xdr:sp macro="" textlink="">
      <xdr:nvSpPr>
        <xdr:cNvPr id="370" name="楕円 369"/>
        <xdr:cNvSpPr/>
      </xdr:nvSpPr>
      <xdr:spPr>
        <a:xfrm>
          <a:off x="958850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117220</xdr:rowOff>
    </xdr:from>
    <xdr:ext cx="534377" cy="259045"/>
    <xdr:sp macro="" textlink="">
      <xdr:nvSpPr>
        <xdr:cNvPr id="371" name="テキスト ボックス 370"/>
        <xdr:cNvSpPr txBox="1"/>
      </xdr:nvSpPr>
      <xdr:spPr>
        <a:xfrm>
          <a:off x="9372111" y="97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89619</xdr:rowOff>
    </xdr:from>
    <xdr:to>
      <xdr:col>46</xdr:col>
      <xdr:colOff>38100</xdr:colOff>
      <xdr:row>58</xdr:row>
      <xdr:rowOff>19769</xdr:rowOff>
    </xdr:to>
    <xdr:sp macro="" textlink="">
      <xdr:nvSpPr>
        <xdr:cNvPr id="372" name="楕円 371"/>
        <xdr:cNvSpPr/>
      </xdr:nvSpPr>
      <xdr:spPr>
        <a:xfrm>
          <a:off x="8699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36296</xdr:rowOff>
    </xdr:from>
    <xdr:ext cx="534377" cy="259045"/>
    <xdr:sp macro="" textlink="">
      <xdr:nvSpPr>
        <xdr:cNvPr id="373" name="テキスト ボックス 372"/>
        <xdr:cNvSpPr txBox="1"/>
      </xdr:nvSpPr>
      <xdr:spPr>
        <a:xfrm>
          <a:off x="8483111" y="96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15585</xdr:rowOff>
    </xdr:from>
    <xdr:to>
      <xdr:col>41</xdr:col>
      <xdr:colOff>101600</xdr:colOff>
      <xdr:row>58</xdr:row>
      <xdr:rowOff>117185</xdr:rowOff>
    </xdr:to>
    <xdr:sp macro="" textlink="">
      <xdr:nvSpPr>
        <xdr:cNvPr id="374" name="楕円 373"/>
        <xdr:cNvSpPr/>
      </xdr:nvSpPr>
      <xdr:spPr>
        <a:xfrm>
          <a:off x="7810500" y="99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133712</xdr:rowOff>
    </xdr:from>
    <xdr:ext cx="534377" cy="259045"/>
    <xdr:sp macro="" textlink="">
      <xdr:nvSpPr>
        <xdr:cNvPr id="375" name="テキスト ボックス 374"/>
        <xdr:cNvSpPr txBox="1"/>
      </xdr:nvSpPr>
      <xdr:spPr>
        <a:xfrm>
          <a:off x="7594111" y="97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74041</xdr:rowOff>
    </xdr:from>
    <xdr:to>
      <xdr:col>36</xdr:col>
      <xdr:colOff>165100</xdr:colOff>
      <xdr:row>59</xdr:row>
      <xdr:rowOff>4191</xdr:rowOff>
    </xdr:to>
    <xdr:sp macro="" textlink="">
      <xdr:nvSpPr>
        <xdr:cNvPr id="376" name="楕円 375"/>
        <xdr:cNvSpPr/>
      </xdr:nvSpPr>
      <xdr:spPr>
        <a:xfrm>
          <a:off x="6921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166768</xdr:rowOff>
    </xdr:from>
    <xdr:ext cx="469744" cy="259045"/>
    <xdr:sp macro="" textlink="">
      <xdr:nvSpPr>
        <xdr:cNvPr id="377" name="テキスト ボックス 376"/>
        <xdr:cNvSpPr txBox="1"/>
      </xdr:nvSpPr>
      <xdr:spPr>
        <a:xfrm>
          <a:off x="6737428" y="1011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103352</xdr:rowOff>
    </xdr:from>
    <xdr:to>
      <xdr:col>55</xdr:col>
      <xdr:colOff>0</xdr:colOff>
      <xdr:row>78</xdr:row>
      <xdr:rowOff>111353</xdr:rowOff>
    </xdr:to>
    <xdr:cxnSp macro="">
      <xdr:nvCxnSpPr>
        <xdr:cNvPr id="406" name="直線コネクタ 405"/>
        <xdr:cNvCxnSpPr/>
      </xdr:nvCxnSpPr>
      <xdr:spPr>
        <a:xfrm flipV="1">
          <a:off x="9639300" y="1347645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146862</xdr:rowOff>
    </xdr:from>
    <xdr:to>
      <xdr:col>50</xdr:col>
      <xdr:colOff>114300</xdr:colOff>
      <xdr:row>78</xdr:row>
      <xdr:rowOff>111353</xdr:rowOff>
    </xdr:to>
    <xdr:cxnSp macro="">
      <xdr:nvCxnSpPr>
        <xdr:cNvPr id="409" name="直線コネクタ 408"/>
        <xdr:cNvCxnSpPr/>
      </xdr:nvCxnSpPr>
      <xdr:spPr>
        <a:xfrm>
          <a:off x="8750300" y="13348512"/>
          <a:ext cx="8890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146862</xdr:rowOff>
    </xdr:from>
    <xdr:to>
      <xdr:col>45</xdr:col>
      <xdr:colOff>177800</xdr:colOff>
      <xdr:row>78</xdr:row>
      <xdr:rowOff>118478</xdr:rowOff>
    </xdr:to>
    <xdr:cxnSp macro="">
      <xdr:nvCxnSpPr>
        <xdr:cNvPr id="412" name="直線コネクタ 411"/>
        <xdr:cNvCxnSpPr/>
      </xdr:nvCxnSpPr>
      <xdr:spPr>
        <a:xfrm flipV="1">
          <a:off x="7861300" y="13348512"/>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118478</xdr:rowOff>
    </xdr:from>
    <xdr:to>
      <xdr:col>41</xdr:col>
      <xdr:colOff>50800</xdr:colOff>
      <xdr:row>78</xdr:row>
      <xdr:rowOff>120802</xdr:rowOff>
    </xdr:to>
    <xdr:cxnSp macro="">
      <xdr:nvCxnSpPr>
        <xdr:cNvPr id="415" name="直線コネクタ 414"/>
        <xdr:cNvCxnSpPr/>
      </xdr:nvCxnSpPr>
      <xdr:spPr>
        <a:xfrm flipV="1">
          <a:off x="6972300" y="1349157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52552</xdr:rowOff>
    </xdr:from>
    <xdr:to>
      <xdr:col>55</xdr:col>
      <xdr:colOff>50800</xdr:colOff>
      <xdr:row>78</xdr:row>
      <xdr:rowOff>154152</xdr:rowOff>
    </xdr:to>
    <xdr:sp macro="" textlink="">
      <xdr:nvSpPr>
        <xdr:cNvPr id="425" name="楕円 424"/>
        <xdr:cNvSpPr/>
      </xdr:nvSpPr>
      <xdr:spPr>
        <a:xfrm>
          <a:off x="104267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138929</xdr:rowOff>
    </xdr:from>
    <xdr:ext cx="469744" cy="259045"/>
    <xdr:sp macro="" textlink="">
      <xdr:nvSpPr>
        <xdr:cNvPr id="426" name="商工費該当値テキスト"/>
        <xdr:cNvSpPr txBox="1"/>
      </xdr:nvSpPr>
      <xdr:spPr>
        <a:xfrm>
          <a:off x="10528300" y="133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27" name="楕円 426"/>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153280</xdr:rowOff>
    </xdr:from>
    <xdr:ext cx="469744" cy="259045"/>
    <xdr:sp macro="" textlink="">
      <xdr:nvSpPr>
        <xdr:cNvPr id="428" name="テキスト ボックス 427"/>
        <xdr:cNvSpPr txBox="1"/>
      </xdr:nvSpPr>
      <xdr:spPr>
        <a:xfrm>
          <a:off x="9404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96062</xdr:rowOff>
    </xdr:from>
    <xdr:to>
      <xdr:col>46</xdr:col>
      <xdr:colOff>38100</xdr:colOff>
      <xdr:row>78</xdr:row>
      <xdr:rowOff>26212</xdr:rowOff>
    </xdr:to>
    <xdr:sp macro="" textlink="">
      <xdr:nvSpPr>
        <xdr:cNvPr id="429" name="楕円 428"/>
        <xdr:cNvSpPr/>
      </xdr:nvSpPr>
      <xdr:spPr>
        <a:xfrm>
          <a:off x="8699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17339</xdr:rowOff>
    </xdr:from>
    <xdr:ext cx="469744" cy="259045"/>
    <xdr:sp macro="" textlink="">
      <xdr:nvSpPr>
        <xdr:cNvPr id="430" name="テキスト ボックス 429"/>
        <xdr:cNvSpPr txBox="1"/>
      </xdr:nvSpPr>
      <xdr:spPr>
        <a:xfrm>
          <a:off x="8515428" y="133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67678</xdr:rowOff>
    </xdr:from>
    <xdr:to>
      <xdr:col>41</xdr:col>
      <xdr:colOff>101600</xdr:colOff>
      <xdr:row>78</xdr:row>
      <xdr:rowOff>169278</xdr:rowOff>
    </xdr:to>
    <xdr:sp macro="" textlink="">
      <xdr:nvSpPr>
        <xdr:cNvPr id="431" name="楕円 430"/>
        <xdr:cNvSpPr/>
      </xdr:nvSpPr>
      <xdr:spPr>
        <a:xfrm>
          <a:off x="7810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160405</xdr:rowOff>
    </xdr:from>
    <xdr:ext cx="469744" cy="259045"/>
    <xdr:sp macro="" textlink="">
      <xdr:nvSpPr>
        <xdr:cNvPr id="432" name="テキスト ボックス 431"/>
        <xdr:cNvSpPr txBox="1"/>
      </xdr:nvSpPr>
      <xdr:spPr>
        <a:xfrm>
          <a:off x="7626428" y="13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70002</xdr:rowOff>
    </xdr:from>
    <xdr:to>
      <xdr:col>36</xdr:col>
      <xdr:colOff>165100</xdr:colOff>
      <xdr:row>79</xdr:row>
      <xdr:rowOff>152</xdr:rowOff>
    </xdr:to>
    <xdr:sp macro="" textlink="">
      <xdr:nvSpPr>
        <xdr:cNvPr id="433" name="楕円 432"/>
        <xdr:cNvSpPr/>
      </xdr:nvSpPr>
      <xdr:spPr>
        <a:xfrm>
          <a:off x="69215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162729</xdr:rowOff>
    </xdr:from>
    <xdr:ext cx="469744" cy="259045"/>
    <xdr:sp macro="" textlink="">
      <xdr:nvSpPr>
        <xdr:cNvPr id="434" name="テキスト ボックス 433"/>
        <xdr:cNvSpPr txBox="1"/>
      </xdr:nvSpPr>
      <xdr:spPr>
        <a:xfrm>
          <a:off x="6737428" y="135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75019</xdr:rowOff>
    </xdr:from>
    <xdr:to>
      <xdr:col>55</xdr:col>
      <xdr:colOff>0</xdr:colOff>
      <xdr:row>96</xdr:row>
      <xdr:rowOff>91351</xdr:rowOff>
    </xdr:to>
    <xdr:cxnSp macro="">
      <xdr:nvCxnSpPr>
        <xdr:cNvPr id="463" name="直線コネクタ 462"/>
        <xdr:cNvCxnSpPr/>
      </xdr:nvCxnSpPr>
      <xdr:spPr>
        <a:xfrm>
          <a:off x="9639300" y="16534219"/>
          <a:ext cx="8382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75019</xdr:rowOff>
    </xdr:from>
    <xdr:to>
      <xdr:col>50</xdr:col>
      <xdr:colOff>114300</xdr:colOff>
      <xdr:row>96</xdr:row>
      <xdr:rowOff>82728</xdr:rowOff>
    </xdr:to>
    <xdr:cxnSp macro="">
      <xdr:nvCxnSpPr>
        <xdr:cNvPr id="466" name="直線コネクタ 465"/>
        <xdr:cNvCxnSpPr/>
      </xdr:nvCxnSpPr>
      <xdr:spPr>
        <a:xfrm flipV="1">
          <a:off x="8750300" y="16534219"/>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82728</xdr:rowOff>
    </xdr:from>
    <xdr:to>
      <xdr:col>45</xdr:col>
      <xdr:colOff>177800</xdr:colOff>
      <xdr:row>97</xdr:row>
      <xdr:rowOff>14439</xdr:rowOff>
    </xdr:to>
    <xdr:cxnSp macro="">
      <xdr:nvCxnSpPr>
        <xdr:cNvPr id="469" name="直線コネクタ 468"/>
        <xdr:cNvCxnSpPr/>
      </xdr:nvCxnSpPr>
      <xdr:spPr>
        <a:xfrm flipV="1">
          <a:off x="7861300" y="16541928"/>
          <a:ext cx="889000" cy="1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14439</xdr:rowOff>
    </xdr:from>
    <xdr:to>
      <xdr:col>41</xdr:col>
      <xdr:colOff>50800</xdr:colOff>
      <xdr:row>97</xdr:row>
      <xdr:rowOff>78448</xdr:rowOff>
    </xdr:to>
    <xdr:cxnSp macro="">
      <xdr:nvCxnSpPr>
        <xdr:cNvPr id="472" name="直線コネクタ 471"/>
        <xdr:cNvCxnSpPr/>
      </xdr:nvCxnSpPr>
      <xdr:spPr>
        <a:xfrm flipV="1">
          <a:off x="6972300" y="166450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40551</xdr:rowOff>
    </xdr:from>
    <xdr:to>
      <xdr:col>55</xdr:col>
      <xdr:colOff>50800</xdr:colOff>
      <xdr:row>96</xdr:row>
      <xdr:rowOff>142151</xdr:rowOff>
    </xdr:to>
    <xdr:sp macro="" textlink="">
      <xdr:nvSpPr>
        <xdr:cNvPr id="482" name="楕円 481"/>
        <xdr:cNvSpPr/>
      </xdr:nvSpPr>
      <xdr:spPr>
        <a:xfrm>
          <a:off x="104267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18978</xdr:rowOff>
    </xdr:from>
    <xdr:ext cx="534377" cy="259045"/>
    <xdr:sp macro="" textlink="">
      <xdr:nvSpPr>
        <xdr:cNvPr id="483" name="土木費該当値テキスト"/>
        <xdr:cNvSpPr txBox="1"/>
      </xdr:nvSpPr>
      <xdr:spPr>
        <a:xfrm>
          <a:off x="10528300" y="164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24219</xdr:rowOff>
    </xdr:from>
    <xdr:to>
      <xdr:col>50</xdr:col>
      <xdr:colOff>165100</xdr:colOff>
      <xdr:row>96</xdr:row>
      <xdr:rowOff>125819</xdr:rowOff>
    </xdr:to>
    <xdr:sp macro="" textlink="">
      <xdr:nvSpPr>
        <xdr:cNvPr id="484" name="楕円 483"/>
        <xdr:cNvSpPr/>
      </xdr:nvSpPr>
      <xdr:spPr>
        <a:xfrm>
          <a:off x="9588500" y="164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116946</xdr:rowOff>
    </xdr:from>
    <xdr:ext cx="534377" cy="259045"/>
    <xdr:sp macro="" textlink="">
      <xdr:nvSpPr>
        <xdr:cNvPr id="485" name="テキスト ボックス 484"/>
        <xdr:cNvSpPr txBox="1"/>
      </xdr:nvSpPr>
      <xdr:spPr>
        <a:xfrm>
          <a:off x="9372111" y="165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31928</xdr:rowOff>
    </xdr:from>
    <xdr:to>
      <xdr:col>46</xdr:col>
      <xdr:colOff>38100</xdr:colOff>
      <xdr:row>96</xdr:row>
      <xdr:rowOff>133528</xdr:rowOff>
    </xdr:to>
    <xdr:sp macro="" textlink="">
      <xdr:nvSpPr>
        <xdr:cNvPr id="486" name="楕円 485"/>
        <xdr:cNvSpPr/>
      </xdr:nvSpPr>
      <xdr:spPr>
        <a:xfrm>
          <a:off x="8699500" y="164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124655</xdr:rowOff>
    </xdr:from>
    <xdr:ext cx="534377" cy="259045"/>
    <xdr:sp macro="" textlink="">
      <xdr:nvSpPr>
        <xdr:cNvPr id="487" name="テキスト ボックス 486"/>
        <xdr:cNvSpPr txBox="1"/>
      </xdr:nvSpPr>
      <xdr:spPr>
        <a:xfrm>
          <a:off x="8483111" y="165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135089</xdr:rowOff>
    </xdr:from>
    <xdr:to>
      <xdr:col>41</xdr:col>
      <xdr:colOff>101600</xdr:colOff>
      <xdr:row>97</xdr:row>
      <xdr:rowOff>65239</xdr:rowOff>
    </xdr:to>
    <xdr:sp macro="" textlink="">
      <xdr:nvSpPr>
        <xdr:cNvPr id="488" name="楕円 487"/>
        <xdr:cNvSpPr/>
      </xdr:nvSpPr>
      <xdr:spPr>
        <a:xfrm>
          <a:off x="7810500" y="165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56366</xdr:rowOff>
    </xdr:from>
    <xdr:ext cx="534377" cy="259045"/>
    <xdr:sp macro="" textlink="">
      <xdr:nvSpPr>
        <xdr:cNvPr id="489" name="テキスト ボックス 488"/>
        <xdr:cNvSpPr txBox="1"/>
      </xdr:nvSpPr>
      <xdr:spPr>
        <a:xfrm>
          <a:off x="7594111" y="1668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27648</xdr:rowOff>
    </xdr:from>
    <xdr:to>
      <xdr:col>36</xdr:col>
      <xdr:colOff>165100</xdr:colOff>
      <xdr:row>97</xdr:row>
      <xdr:rowOff>129248</xdr:rowOff>
    </xdr:to>
    <xdr:sp macro="" textlink="">
      <xdr:nvSpPr>
        <xdr:cNvPr id="490" name="楕円 489"/>
        <xdr:cNvSpPr/>
      </xdr:nvSpPr>
      <xdr:spPr>
        <a:xfrm>
          <a:off x="6921500" y="166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120375</xdr:rowOff>
    </xdr:from>
    <xdr:ext cx="534377" cy="259045"/>
    <xdr:sp macro="" textlink="">
      <xdr:nvSpPr>
        <xdr:cNvPr id="491" name="テキスト ボックス 490"/>
        <xdr:cNvSpPr txBox="1"/>
      </xdr:nvSpPr>
      <xdr:spPr>
        <a:xfrm>
          <a:off x="6705111" y="167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108479</xdr:rowOff>
    </xdr:from>
    <xdr:to>
      <xdr:col>85</xdr:col>
      <xdr:colOff>127000</xdr:colOff>
      <xdr:row>39</xdr:row>
      <xdr:rowOff>45059</xdr:rowOff>
    </xdr:to>
    <xdr:cxnSp macro="">
      <xdr:nvCxnSpPr>
        <xdr:cNvPr id="523" name="直線コネクタ 522"/>
        <xdr:cNvCxnSpPr/>
      </xdr:nvCxnSpPr>
      <xdr:spPr>
        <a:xfrm>
          <a:off x="15481300" y="6623579"/>
          <a:ext cx="8382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108479</xdr:rowOff>
    </xdr:from>
    <xdr:to>
      <xdr:col>81</xdr:col>
      <xdr:colOff>50800</xdr:colOff>
      <xdr:row>38</xdr:row>
      <xdr:rowOff>163148</xdr:rowOff>
    </xdr:to>
    <xdr:cxnSp macro="">
      <xdr:nvCxnSpPr>
        <xdr:cNvPr id="526" name="直線コネクタ 525"/>
        <xdr:cNvCxnSpPr/>
      </xdr:nvCxnSpPr>
      <xdr:spPr>
        <a:xfrm flipV="1">
          <a:off x="14592300" y="6623579"/>
          <a:ext cx="889000" cy="5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163148</xdr:rowOff>
    </xdr:from>
    <xdr:to>
      <xdr:col>76</xdr:col>
      <xdr:colOff>114300</xdr:colOff>
      <xdr:row>39</xdr:row>
      <xdr:rowOff>1364</xdr:rowOff>
    </xdr:to>
    <xdr:cxnSp macro="">
      <xdr:nvCxnSpPr>
        <xdr:cNvPr id="529" name="直線コネクタ 528"/>
        <xdr:cNvCxnSpPr/>
      </xdr:nvCxnSpPr>
      <xdr:spPr>
        <a:xfrm flipV="1">
          <a:off x="13703300" y="6678248"/>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1" name="テキスト ボックス 530"/>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1364</xdr:rowOff>
    </xdr:from>
    <xdr:to>
      <xdr:col>71</xdr:col>
      <xdr:colOff>177800</xdr:colOff>
      <xdr:row>39</xdr:row>
      <xdr:rowOff>77847</xdr:rowOff>
    </xdr:to>
    <xdr:cxnSp macro="">
      <xdr:nvCxnSpPr>
        <xdr:cNvPr id="532" name="直線コネクタ 531"/>
        <xdr:cNvCxnSpPr/>
      </xdr:nvCxnSpPr>
      <xdr:spPr>
        <a:xfrm flipV="1">
          <a:off x="12814300" y="6687914"/>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165709</xdr:rowOff>
    </xdr:from>
    <xdr:to>
      <xdr:col>85</xdr:col>
      <xdr:colOff>177800</xdr:colOff>
      <xdr:row>39</xdr:row>
      <xdr:rowOff>95859</xdr:rowOff>
    </xdr:to>
    <xdr:sp macro="" textlink="">
      <xdr:nvSpPr>
        <xdr:cNvPr id="542" name="楕円 541"/>
        <xdr:cNvSpPr/>
      </xdr:nvSpPr>
      <xdr:spPr>
        <a:xfrm>
          <a:off x="162687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80636</xdr:rowOff>
    </xdr:from>
    <xdr:ext cx="534377" cy="259045"/>
    <xdr:sp macro="" textlink="">
      <xdr:nvSpPr>
        <xdr:cNvPr id="543" name="消防費該当値テキスト"/>
        <xdr:cNvSpPr txBox="1"/>
      </xdr:nvSpPr>
      <xdr:spPr>
        <a:xfrm>
          <a:off x="16370300" y="65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57679</xdr:rowOff>
    </xdr:from>
    <xdr:to>
      <xdr:col>81</xdr:col>
      <xdr:colOff>101600</xdr:colOff>
      <xdr:row>38</xdr:row>
      <xdr:rowOff>159279</xdr:rowOff>
    </xdr:to>
    <xdr:sp macro="" textlink="">
      <xdr:nvSpPr>
        <xdr:cNvPr id="544" name="楕円 543"/>
        <xdr:cNvSpPr/>
      </xdr:nvSpPr>
      <xdr:spPr>
        <a:xfrm>
          <a:off x="15430500" y="65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150406</xdr:rowOff>
    </xdr:from>
    <xdr:ext cx="534377" cy="259045"/>
    <xdr:sp macro="" textlink="">
      <xdr:nvSpPr>
        <xdr:cNvPr id="545" name="テキスト ボックス 544"/>
        <xdr:cNvSpPr txBox="1"/>
      </xdr:nvSpPr>
      <xdr:spPr>
        <a:xfrm>
          <a:off x="15214111" y="66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112348</xdr:rowOff>
    </xdr:from>
    <xdr:to>
      <xdr:col>76</xdr:col>
      <xdr:colOff>165100</xdr:colOff>
      <xdr:row>39</xdr:row>
      <xdr:rowOff>42498</xdr:rowOff>
    </xdr:to>
    <xdr:sp macro="" textlink="">
      <xdr:nvSpPr>
        <xdr:cNvPr id="546" name="楕円 545"/>
        <xdr:cNvSpPr/>
      </xdr:nvSpPr>
      <xdr:spPr>
        <a:xfrm>
          <a:off x="14541500" y="66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33625</xdr:rowOff>
    </xdr:from>
    <xdr:ext cx="534377" cy="259045"/>
    <xdr:sp macro="" textlink="">
      <xdr:nvSpPr>
        <xdr:cNvPr id="547" name="テキスト ボックス 546"/>
        <xdr:cNvSpPr txBox="1"/>
      </xdr:nvSpPr>
      <xdr:spPr>
        <a:xfrm>
          <a:off x="14325111" y="67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122014</xdr:rowOff>
    </xdr:from>
    <xdr:to>
      <xdr:col>72</xdr:col>
      <xdr:colOff>38100</xdr:colOff>
      <xdr:row>39</xdr:row>
      <xdr:rowOff>52164</xdr:rowOff>
    </xdr:to>
    <xdr:sp macro="" textlink="">
      <xdr:nvSpPr>
        <xdr:cNvPr id="548" name="楕円 547"/>
        <xdr:cNvSpPr/>
      </xdr:nvSpPr>
      <xdr:spPr>
        <a:xfrm>
          <a:off x="13652500" y="6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43291</xdr:rowOff>
    </xdr:from>
    <xdr:ext cx="534377" cy="259045"/>
    <xdr:sp macro="" textlink="">
      <xdr:nvSpPr>
        <xdr:cNvPr id="549" name="テキスト ボックス 548"/>
        <xdr:cNvSpPr txBox="1"/>
      </xdr:nvSpPr>
      <xdr:spPr>
        <a:xfrm>
          <a:off x="13436111" y="6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27047</xdr:rowOff>
    </xdr:from>
    <xdr:to>
      <xdr:col>67</xdr:col>
      <xdr:colOff>101600</xdr:colOff>
      <xdr:row>39</xdr:row>
      <xdr:rowOff>128647</xdr:rowOff>
    </xdr:to>
    <xdr:sp macro="" textlink="">
      <xdr:nvSpPr>
        <xdr:cNvPr id="550" name="楕円 549"/>
        <xdr:cNvSpPr/>
      </xdr:nvSpPr>
      <xdr:spPr>
        <a:xfrm>
          <a:off x="12763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119774</xdr:rowOff>
    </xdr:from>
    <xdr:ext cx="534377" cy="259045"/>
    <xdr:sp macro="" textlink="">
      <xdr:nvSpPr>
        <xdr:cNvPr id="551" name="テキスト ボックス 550"/>
        <xdr:cNvSpPr txBox="1"/>
      </xdr:nvSpPr>
      <xdr:spPr>
        <a:xfrm>
          <a:off x="12547111" y="680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134638</xdr:rowOff>
    </xdr:from>
    <xdr:to>
      <xdr:col>85</xdr:col>
      <xdr:colOff>127000</xdr:colOff>
      <xdr:row>57</xdr:row>
      <xdr:rowOff>84020</xdr:rowOff>
    </xdr:to>
    <xdr:cxnSp macro="">
      <xdr:nvCxnSpPr>
        <xdr:cNvPr id="583" name="直線コネクタ 582"/>
        <xdr:cNvCxnSpPr/>
      </xdr:nvCxnSpPr>
      <xdr:spPr>
        <a:xfrm flipV="1">
          <a:off x="15481300" y="973583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4"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43541</xdr:rowOff>
    </xdr:from>
    <xdr:to>
      <xdr:col>81</xdr:col>
      <xdr:colOff>50800</xdr:colOff>
      <xdr:row>57</xdr:row>
      <xdr:rowOff>84020</xdr:rowOff>
    </xdr:to>
    <xdr:cxnSp macro="">
      <xdr:nvCxnSpPr>
        <xdr:cNvPr id="586" name="直線コネクタ 585"/>
        <xdr:cNvCxnSpPr/>
      </xdr:nvCxnSpPr>
      <xdr:spPr>
        <a:xfrm>
          <a:off x="14592300" y="9644741"/>
          <a:ext cx="889000" cy="2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43541</xdr:rowOff>
    </xdr:from>
    <xdr:to>
      <xdr:col>76</xdr:col>
      <xdr:colOff>114300</xdr:colOff>
      <xdr:row>57</xdr:row>
      <xdr:rowOff>9365</xdr:rowOff>
    </xdr:to>
    <xdr:cxnSp macro="">
      <xdr:nvCxnSpPr>
        <xdr:cNvPr id="589" name="直線コネクタ 588"/>
        <xdr:cNvCxnSpPr/>
      </xdr:nvCxnSpPr>
      <xdr:spPr>
        <a:xfrm flipV="1">
          <a:off x="13703300" y="9644741"/>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91" name="テキスト ボックス 590"/>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9365</xdr:rowOff>
    </xdr:from>
    <xdr:to>
      <xdr:col>71</xdr:col>
      <xdr:colOff>177800</xdr:colOff>
      <xdr:row>57</xdr:row>
      <xdr:rowOff>36275</xdr:rowOff>
    </xdr:to>
    <xdr:cxnSp macro="">
      <xdr:nvCxnSpPr>
        <xdr:cNvPr id="592" name="直線コネクタ 591"/>
        <xdr:cNvCxnSpPr/>
      </xdr:nvCxnSpPr>
      <xdr:spPr>
        <a:xfrm flipV="1">
          <a:off x="12814300" y="9782015"/>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6" name="テキスト ボックス 595"/>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83838</xdr:rowOff>
    </xdr:from>
    <xdr:to>
      <xdr:col>85</xdr:col>
      <xdr:colOff>177800</xdr:colOff>
      <xdr:row>57</xdr:row>
      <xdr:rowOff>13988</xdr:rowOff>
    </xdr:to>
    <xdr:sp macro="" textlink="">
      <xdr:nvSpPr>
        <xdr:cNvPr id="602" name="楕円 601"/>
        <xdr:cNvSpPr/>
      </xdr:nvSpPr>
      <xdr:spPr>
        <a:xfrm>
          <a:off x="16268700" y="96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106715</xdr:rowOff>
    </xdr:from>
    <xdr:ext cx="534377" cy="259045"/>
    <xdr:sp macro="" textlink="">
      <xdr:nvSpPr>
        <xdr:cNvPr id="603" name="教育費該当値テキスト"/>
        <xdr:cNvSpPr txBox="1"/>
      </xdr:nvSpPr>
      <xdr:spPr>
        <a:xfrm>
          <a:off x="16370300" y="95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33220</xdr:rowOff>
    </xdr:from>
    <xdr:to>
      <xdr:col>81</xdr:col>
      <xdr:colOff>101600</xdr:colOff>
      <xdr:row>57</xdr:row>
      <xdr:rowOff>134820</xdr:rowOff>
    </xdr:to>
    <xdr:sp macro="" textlink="">
      <xdr:nvSpPr>
        <xdr:cNvPr id="604" name="楕円 603"/>
        <xdr:cNvSpPr/>
      </xdr:nvSpPr>
      <xdr:spPr>
        <a:xfrm>
          <a:off x="154305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125947</xdr:rowOff>
    </xdr:from>
    <xdr:ext cx="534377" cy="259045"/>
    <xdr:sp macro="" textlink="">
      <xdr:nvSpPr>
        <xdr:cNvPr id="605" name="テキスト ボックス 604"/>
        <xdr:cNvSpPr txBox="1"/>
      </xdr:nvSpPr>
      <xdr:spPr>
        <a:xfrm>
          <a:off x="15214111" y="98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164191</xdr:rowOff>
    </xdr:from>
    <xdr:to>
      <xdr:col>76</xdr:col>
      <xdr:colOff>165100</xdr:colOff>
      <xdr:row>56</xdr:row>
      <xdr:rowOff>94341</xdr:rowOff>
    </xdr:to>
    <xdr:sp macro="" textlink="">
      <xdr:nvSpPr>
        <xdr:cNvPr id="606" name="楕円 605"/>
        <xdr:cNvSpPr/>
      </xdr:nvSpPr>
      <xdr:spPr>
        <a:xfrm>
          <a:off x="14541500" y="95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110868</xdr:rowOff>
    </xdr:from>
    <xdr:ext cx="534377" cy="259045"/>
    <xdr:sp macro="" textlink="">
      <xdr:nvSpPr>
        <xdr:cNvPr id="607" name="テキスト ボックス 606"/>
        <xdr:cNvSpPr txBox="1"/>
      </xdr:nvSpPr>
      <xdr:spPr>
        <a:xfrm>
          <a:off x="14325111" y="93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130015</xdr:rowOff>
    </xdr:from>
    <xdr:to>
      <xdr:col>72</xdr:col>
      <xdr:colOff>38100</xdr:colOff>
      <xdr:row>57</xdr:row>
      <xdr:rowOff>60165</xdr:rowOff>
    </xdr:to>
    <xdr:sp macro="" textlink="">
      <xdr:nvSpPr>
        <xdr:cNvPr id="608" name="楕円 607"/>
        <xdr:cNvSpPr/>
      </xdr:nvSpPr>
      <xdr:spPr>
        <a:xfrm>
          <a:off x="13652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51292</xdr:rowOff>
    </xdr:from>
    <xdr:ext cx="534377" cy="259045"/>
    <xdr:sp macro="" textlink="">
      <xdr:nvSpPr>
        <xdr:cNvPr id="609" name="テキスト ボックス 608"/>
        <xdr:cNvSpPr txBox="1"/>
      </xdr:nvSpPr>
      <xdr:spPr>
        <a:xfrm>
          <a:off x="13436111" y="98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156925</xdr:rowOff>
    </xdr:from>
    <xdr:to>
      <xdr:col>67</xdr:col>
      <xdr:colOff>101600</xdr:colOff>
      <xdr:row>57</xdr:row>
      <xdr:rowOff>87075</xdr:rowOff>
    </xdr:to>
    <xdr:sp macro="" textlink="">
      <xdr:nvSpPr>
        <xdr:cNvPr id="610" name="楕円 609"/>
        <xdr:cNvSpPr/>
      </xdr:nvSpPr>
      <xdr:spPr>
        <a:xfrm>
          <a:off x="12763500" y="975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103602</xdr:rowOff>
    </xdr:from>
    <xdr:ext cx="534377" cy="259045"/>
    <xdr:sp macro="" textlink="">
      <xdr:nvSpPr>
        <xdr:cNvPr id="611" name="テキスト ボックス 610"/>
        <xdr:cNvSpPr txBox="1"/>
      </xdr:nvSpPr>
      <xdr:spPr>
        <a:xfrm>
          <a:off x="12547111" y="95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136289</xdr:rowOff>
    </xdr:from>
    <xdr:to>
      <xdr:col>81</xdr:col>
      <xdr:colOff>50800</xdr:colOff>
      <xdr:row>78</xdr:row>
      <xdr:rowOff>139700</xdr:rowOff>
    </xdr:to>
    <xdr:cxnSp macro="">
      <xdr:nvCxnSpPr>
        <xdr:cNvPr id="641" name="直線コネクタ 640"/>
        <xdr:cNvCxnSpPr/>
      </xdr:nvCxnSpPr>
      <xdr:spPr>
        <a:xfrm>
          <a:off x="14592300" y="13509389"/>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136289</xdr:rowOff>
    </xdr:from>
    <xdr:to>
      <xdr:col>76</xdr:col>
      <xdr:colOff>114300</xdr:colOff>
      <xdr:row>78</xdr:row>
      <xdr:rowOff>139700</xdr:rowOff>
    </xdr:to>
    <xdr:cxnSp macro="">
      <xdr:nvCxnSpPr>
        <xdr:cNvPr id="644" name="直線コネクタ 643"/>
        <xdr:cNvCxnSpPr/>
      </xdr:nvCxnSpPr>
      <xdr:spPr>
        <a:xfrm flipV="1">
          <a:off x="13703300" y="13509389"/>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85489</xdr:rowOff>
    </xdr:from>
    <xdr:to>
      <xdr:col>76</xdr:col>
      <xdr:colOff>165100</xdr:colOff>
      <xdr:row>79</xdr:row>
      <xdr:rowOff>15639</xdr:rowOff>
    </xdr:to>
    <xdr:sp macro="" textlink="">
      <xdr:nvSpPr>
        <xdr:cNvPr id="661" name="楕円 660"/>
        <xdr:cNvSpPr/>
      </xdr:nvSpPr>
      <xdr:spPr>
        <a:xfrm>
          <a:off x="14541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6766</xdr:rowOff>
    </xdr:from>
    <xdr:ext cx="378565" cy="259045"/>
    <xdr:sp macro="" textlink="">
      <xdr:nvSpPr>
        <xdr:cNvPr id="662" name="テキスト ボックス 661"/>
        <xdr:cNvSpPr txBox="1"/>
      </xdr:nvSpPr>
      <xdr:spPr>
        <a:xfrm>
          <a:off x="14403017" y="13551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85816</xdr:rowOff>
    </xdr:from>
    <xdr:to>
      <xdr:col>85</xdr:col>
      <xdr:colOff>127000</xdr:colOff>
      <xdr:row>97</xdr:row>
      <xdr:rowOff>127862</xdr:rowOff>
    </xdr:to>
    <xdr:cxnSp macro="">
      <xdr:nvCxnSpPr>
        <xdr:cNvPr id="697" name="直線コネクタ 696"/>
        <xdr:cNvCxnSpPr/>
      </xdr:nvCxnSpPr>
      <xdr:spPr>
        <a:xfrm flipV="1">
          <a:off x="15481300" y="16716466"/>
          <a:ext cx="8382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127862</xdr:rowOff>
    </xdr:from>
    <xdr:to>
      <xdr:col>81</xdr:col>
      <xdr:colOff>50800</xdr:colOff>
      <xdr:row>97</xdr:row>
      <xdr:rowOff>133429</xdr:rowOff>
    </xdr:to>
    <xdr:cxnSp macro="">
      <xdr:nvCxnSpPr>
        <xdr:cNvPr id="700" name="直線コネクタ 699"/>
        <xdr:cNvCxnSpPr/>
      </xdr:nvCxnSpPr>
      <xdr:spPr>
        <a:xfrm flipV="1">
          <a:off x="14592300" y="16758512"/>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133429</xdr:rowOff>
    </xdr:from>
    <xdr:to>
      <xdr:col>76</xdr:col>
      <xdr:colOff>114300</xdr:colOff>
      <xdr:row>98</xdr:row>
      <xdr:rowOff>1691</xdr:rowOff>
    </xdr:to>
    <xdr:cxnSp macro="">
      <xdr:nvCxnSpPr>
        <xdr:cNvPr id="703" name="直線コネクタ 702"/>
        <xdr:cNvCxnSpPr/>
      </xdr:nvCxnSpPr>
      <xdr:spPr>
        <a:xfrm flipV="1">
          <a:off x="13703300" y="16764079"/>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139750</xdr:rowOff>
    </xdr:from>
    <xdr:to>
      <xdr:col>71</xdr:col>
      <xdr:colOff>177800</xdr:colOff>
      <xdr:row>98</xdr:row>
      <xdr:rowOff>1691</xdr:rowOff>
    </xdr:to>
    <xdr:cxnSp macro="">
      <xdr:nvCxnSpPr>
        <xdr:cNvPr id="706" name="直線コネクタ 705"/>
        <xdr:cNvCxnSpPr/>
      </xdr:nvCxnSpPr>
      <xdr:spPr>
        <a:xfrm>
          <a:off x="12814300" y="1677040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35016</xdr:rowOff>
    </xdr:from>
    <xdr:to>
      <xdr:col>85</xdr:col>
      <xdr:colOff>177800</xdr:colOff>
      <xdr:row>97</xdr:row>
      <xdr:rowOff>136616</xdr:rowOff>
    </xdr:to>
    <xdr:sp macro="" textlink="">
      <xdr:nvSpPr>
        <xdr:cNvPr id="716" name="楕円 715"/>
        <xdr:cNvSpPr/>
      </xdr:nvSpPr>
      <xdr:spPr>
        <a:xfrm>
          <a:off x="162687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121393</xdr:rowOff>
    </xdr:from>
    <xdr:ext cx="534377" cy="259045"/>
    <xdr:sp macro="" textlink="">
      <xdr:nvSpPr>
        <xdr:cNvPr id="717" name="公債費該当値テキスト"/>
        <xdr:cNvSpPr txBox="1"/>
      </xdr:nvSpPr>
      <xdr:spPr>
        <a:xfrm>
          <a:off x="16370300" y="165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77062</xdr:rowOff>
    </xdr:from>
    <xdr:to>
      <xdr:col>81</xdr:col>
      <xdr:colOff>101600</xdr:colOff>
      <xdr:row>98</xdr:row>
      <xdr:rowOff>7212</xdr:rowOff>
    </xdr:to>
    <xdr:sp macro="" textlink="">
      <xdr:nvSpPr>
        <xdr:cNvPr id="718" name="楕円 717"/>
        <xdr:cNvSpPr/>
      </xdr:nvSpPr>
      <xdr:spPr>
        <a:xfrm>
          <a:off x="15430500" y="16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169789</xdr:rowOff>
    </xdr:from>
    <xdr:ext cx="534377" cy="259045"/>
    <xdr:sp macro="" textlink="">
      <xdr:nvSpPr>
        <xdr:cNvPr id="719" name="テキスト ボックス 718"/>
        <xdr:cNvSpPr txBox="1"/>
      </xdr:nvSpPr>
      <xdr:spPr>
        <a:xfrm>
          <a:off x="15214111" y="168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82629</xdr:rowOff>
    </xdr:from>
    <xdr:to>
      <xdr:col>76</xdr:col>
      <xdr:colOff>165100</xdr:colOff>
      <xdr:row>98</xdr:row>
      <xdr:rowOff>12779</xdr:rowOff>
    </xdr:to>
    <xdr:sp macro="" textlink="">
      <xdr:nvSpPr>
        <xdr:cNvPr id="720" name="楕円 719"/>
        <xdr:cNvSpPr/>
      </xdr:nvSpPr>
      <xdr:spPr>
        <a:xfrm>
          <a:off x="14541500" y="167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3906</xdr:rowOff>
    </xdr:from>
    <xdr:ext cx="534377" cy="259045"/>
    <xdr:sp macro="" textlink="">
      <xdr:nvSpPr>
        <xdr:cNvPr id="721" name="テキスト ボックス 720"/>
        <xdr:cNvSpPr txBox="1"/>
      </xdr:nvSpPr>
      <xdr:spPr>
        <a:xfrm>
          <a:off x="14325111" y="168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122341</xdr:rowOff>
    </xdr:from>
    <xdr:to>
      <xdr:col>72</xdr:col>
      <xdr:colOff>38100</xdr:colOff>
      <xdr:row>98</xdr:row>
      <xdr:rowOff>52491</xdr:rowOff>
    </xdr:to>
    <xdr:sp macro="" textlink="">
      <xdr:nvSpPr>
        <xdr:cNvPr id="722" name="楕円 721"/>
        <xdr:cNvSpPr/>
      </xdr:nvSpPr>
      <xdr:spPr>
        <a:xfrm>
          <a:off x="13652500" y="167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43618</xdr:rowOff>
    </xdr:from>
    <xdr:ext cx="534377" cy="259045"/>
    <xdr:sp macro="" textlink="">
      <xdr:nvSpPr>
        <xdr:cNvPr id="723" name="テキスト ボックス 722"/>
        <xdr:cNvSpPr txBox="1"/>
      </xdr:nvSpPr>
      <xdr:spPr>
        <a:xfrm>
          <a:off x="13436111"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88950</xdr:rowOff>
    </xdr:from>
    <xdr:to>
      <xdr:col>67</xdr:col>
      <xdr:colOff>101600</xdr:colOff>
      <xdr:row>98</xdr:row>
      <xdr:rowOff>19100</xdr:rowOff>
    </xdr:to>
    <xdr:sp macro="" textlink="">
      <xdr:nvSpPr>
        <xdr:cNvPr id="724" name="楕円 723"/>
        <xdr:cNvSpPr/>
      </xdr:nvSpPr>
      <xdr:spPr>
        <a:xfrm>
          <a:off x="12763500" y="167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10227</xdr:rowOff>
    </xdr:from>
    <xdr:ext cx="534377" cy="259045"/>
    <xdr:sp macro="" textlink="">
      <xdr:nvSpPr>
        <xdr:cNvPr id="725" name="テキスト ボックス 724"/>
        <xdr:cNvSpPr txBox="1"/>
      </xdr:nvSpPr>
      <xdr:spPr>
        <a:xfrm>
          <a:off x="12547111" y="168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総務費、民生費、衛生費、商工費、土木費、消防費については、類似団体と比較して低い水準で推移している。引き続き経費の削減に努める。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農林水産業費については、類似団体と比較して高い水準で推移しているため、引き続き経費の削減に努める。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財政調整基金残高比率が減少傾向にあるのは、財源不足を補うための取崩しを行っているためである。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実質単年度収支については引き続きマイナスの数値となっていることから、経費の削減等により財政調整基金の取崩しを必要最低限とし、財政規模と基金残高のバランスの取れた財政運営に努める。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法適用の公営企業である水道事業会計については、料金収入が安定しており、堅実な経営をすすめており、安定した黒字額を維持している。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その他の会計においても赤字は生じていない。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今後も各会計において安定した財政運営に努める。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8659011</v>
      </c>
      <c r="BO4" s="441"/>
      <c r="BP4" s="441"/>
      <c r="BQ4" s="441"/>
      <c r="BR4" s="441"/>
      <c r="BS4" s="441"/>
      <c r="BT4" s="441"/>
      <c r="BU4" s="442"/>
      <c r="BV4" s="440">
        <v>8212582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8.8000000000000007</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8155058</v>
      </c>
      <c r="BO5" s="446"/>
      <c r="BP5" s="446"/>
      <c r="BQ5" s="446"/>
      <c r="BR5" s="446"/>
      <c r="BS5" s="446"/>
      <c r="BT5" s="446"/>
      <c r="BU5" s="447"/>
      <c r="BV5" s="445">
        <v>7840422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88.8</v>
      </c>
      <c r="CU5" s="416"/>
      <c r="CV5" s="416"/>
      <c r="CW5" s="416"/>
      <c r="CX5" s="416"/>
      <c r="CY5" s="416"/>
      <c r="CZ5" s="416"/>
      <c r="DA5" s="417"/>
      <c r="DB5" s="415">
        <v>86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503953</v>
      </c>
      <c r="BO6" s="446"/>
      <c r="BP6" s="446"/>
      <c r="BQ6" s="446"/>
      <c r="BR6" s="446"/>
      <c r="BS6" s="446"/>
      <c r="BT6" s="446"/>
      <c r="BU6" s="447"/>
      <c r="BV6" s="445">
        <v>372160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95.9</v>
      </c>
      <c r="CU6" s="596"/>
      <c r="CV6" s="596"/>
      <c r="CW6" s="596"/>
      <c r="CX6" s="596"/>
      <c r="CY6" s="596"/>
      <c r="CZ6" s="596"/>
      <c r="DA6" s="597"/>
      <c r="DB6" s="595">
        <v>92.5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49362</v>
      </c>
      <c r="BO7" s="446"/>
      <c r="BP7" s="446"/>
      <c r="BQ7" s="446"/>
      <c r="BR7" s="446"/>
      <c r="BS7" s="446"/>
      <c r="BT7" s="446"/>
      <c r="BU7" s="447"/>
      <c r="BV7" s="445">
        <v>59533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5151598</v>
      </c>
      <c r="CU7" s="446"/>
      <c r="CV7" s="446"/>
      <c r="CW7" s="446"/>
      <c r="CX7" s="446"/>
      <c r="CY7" s="446"/>
      <c r="CZ7" s="446"/>
      <c r="DA7" s="447"/>
      <c r="DB7" s="445">
        <v>5129616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454591</v>
      </c>
      <c r="BO8" s="446"/>
      <c r="BP8" s="446"/>
      <c r="BQ8" s="446"/>
      <c r="BR8" s="446"/>
      <c r="BS8" s="446"/>
      <c r="BT8" s="446"/>
      <c r="BU8" s="447"/>
      <c r="BV8" s="445">
        <v>312627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0.86</v>
      </c>
      <c r="CU8" s="559"/>
      <c r="CV8" s="559"/>
      <c r="CW8" s="559"/>
      <c r="CX8" s="559"/>
      <c r="CY8" s="559"/>
      <c r="CZ8" s="559"/>
      <c r="DA8" s="560"/>
      <c r="DB8" s="558">
        <v>0.85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25292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141964</v>
      </c>
      <c r="BO9" s="446"/>
      <c r="BP9" s="446"/>
      <c r="BQ9" s="446"/>
      <c r="BR9" s="446"/>
      <c r="BS9" s="446"/>
      <c r="BT9" s="446"/>
      <c r="BU9" s="447"/>
      <c r="BV9" s="445">
        <v>-80963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8.9</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25720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245</v>
      </c>
      <c r="BO10" s="446"/>
      <c r="BP10" s="446"/>
      <c r="BQ10" s="446"/>
      <c r="BR10" s="446"/>
      <c r="BS10" s="446"/>
      <c r="BT10" s="446"/>
      <c r="BU10" s="447"/>
      <c r="BV10" s="445">
        <v>434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25735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307478</v>
      </c>
      <c r="BO12" s="446"/>
      <c r="BP12" s="446"/>
      <c r="BQ12" s="446"/>
      <c r="BR12" s="446"/>
      <c r="BS12" s="446"/>
      <c r="BT12" s="446"/>
      <c r="BU12" s="447"/>
      <c r="BV12" s="445">
        <v>442120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25442</v>
      </c>
      <c r="S13" s="549"/>
      <c r="T13" s="549"/>
      <c r="U13" s="549"/>
      <c r="V13" s="550"/>
      <c r="W13" s="536" t="s">
        <v>133</v>
      </c>
      <c r="X13" s="458"/>
      <c r="Y13" s="458"/>
      <c r="Z13" s="458"/>
      <c r="AA13" s="458"/>
      <c r="AB13" s="459"/>
      <c r="AC13" s="421">
        <v>569</v>
      </c>
      <c r="AD13" s="422"/>
      <c r="AE13" s="422"/>
      <c r="AF13" s="422"/>
      <c r="AG13" s="423"/>
      <c r="AH13" s="421">
        <v>591</v>
      </c>
      <c r="AI13" s="422"/>
      <c r="AJ13" s="422"/>
      <c r="AK13" s="422"/>
      <c r="AL13" s="424"/>
      <c r="AM13" s="514" t="s">
        <v>134</v>
      </c>
      <c r="AN13" s="419"/>
      <c r="AO13" s="419"/>
      <c r="AP13" s="419"/>
      <c r="AQ13" s="419"/>
      <c r="AR13" s="419"/>
      <c r="AS13" s="419"/>
      <c r="AT13" s="420"/>
      <c r="AU13" s="502" t="s">
        <v>87</v>
      </c>
      <c r="AV13" s="503"/>
      <c r="AW13" s="503"/>
      <c r="AX13" s="503"/>
      <c r="AY13" s="425" t="s">
        <v>135</v>
      </c>
      <c r="AZ13" s="426"/>
      <c r="BA13" s="426"/>
      <c r="BB13" s="426"/>
      <c r="BC13" s="426"/>
      <c r="BD13" s="426"/>
      <c r="BE13" s="426"/>
      <c r="BF13" s="426"/>
      <c r="BG13" s="426"/>
      <c r="BH13" s="426"/>
      <c r="BI13" s="426"/>
      <c r="BJ13" s="426"/>
      <c r="BK13" s="426"/>
      <c r="BL13" s="426"/>
      <c r="BM13" s="427"/>
      <c r="BN13" s="445">
        <v>-165269</v>
      </c>
      <c r="BO13" s="446"/>
      <c r="BP13" s="446"/>
      <c r="BQ13" s="446"/>
      <c r="BR13" s="446"/>
      <c r="BS13" s="446"/>
      <c r="BT13" s="446"/>
      <c r="BU13" s="447"/>
      <c r="BV13" s="445">
        <v>-522649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6.6</v>
      </c>
      <c r="CU13" s="416"/>
      <c r="CV13" s="416"/>
      <c r="CW13" s="416"/>
      <c r="CX13" s="416"/>
      <c r="CY13" s="416"/>
      <c r="CZ13" s="416"/>
      <c r="DA13" s="417"/>
      <c r="DB13" s="415">
        <v>5.3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25775</v>
      </c>
      <c r="S14" s="549"/>
      <c r="T14" s="549"/>
      <c r="U14" s="549"/>
      <c r="V14" s="550"/>
      <c r="W14" s="551"/>
      <c r="X14" s="461"/>
      <c r="Y14" s="461"/>
      <c r="Z14" s="461"/>
      <c r="AA14" s="461"/>
      <c r="AB14" s="462"/>
      <c r="AC14" s="541">
        <v>4.5999999999999996</v>
      </c>
      <c r="AD14" s="542"/>
      <c r="AE14" s="542"/>
      <c r="AF14" s="542"/>
      <c r="AG14" s="543"/>
      <c r="AH14" s="541">
        <v>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16</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25481</v>
      </c>
      <c r="S15" s="549"/>
      <c r="T15" s="549"/>
      <c r="U15" s="549"/>
      <c r="V15" s="550"/>
      <c r="W15" s="536" t="s">
        <v>140</v>
      </c>
      <c r="X15" s="458"/>
      <c r="Y15" s="458"/>
      <c r="Z15" s="458"/>
      <c r="AA15" s="458"/>
      <c r="AB15" s="459"/>
      <c r="AC15" s="421">
        <v>4024</v>
      </c>
      <c r="AD15" s="422"/>
      <c r="AE15" s="422"/>
      <c r="AF15" s="422"/>
      <c r="AG15" s="423"/>
      <c r="AH15" s="421">
        <v>4020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3309554</v>
      </c>
      <c r="BO15" s="441"/>
      <c r="BP15" s="441"/>
      <c r="BQ15" s="441"/>
      <c r="BR15" s="441"/>
      <c r="BS15" s="441"/>
      <c r="BT15" s="441"/>
      <c r="BU15" s="442"/>
      <c r="BV15" s="440">
        <v>3326767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32.799999999999997</v>
      </c>
      <c r="AD16" s="542"/>
      <c r="AE16" s="542"/>
      <c r="AF16" s="542"/>
      <c r="AG16" s="543"/>
      <c r="AH16" s="541">
        <v>32.1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3857711</v>
      </c>
      <c r="BO16" s="446"/>
      <c r="BP16" s="446"/>
      <c r="BQ16" s="446"/>
      <c r="BR16" s="446"/>
      <c r="BS16" s="446"/>
      <c r="BT16" s="446"/>
      <c r="BU16" s="447"/>
      <c r="BV16" s="445">
        <v>3858015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7679</v>
      </c>
      <c r="AD17" s="422"/>
      <c r="AE17" s="422"/>
      <c r="AF17" s="422"/>
      <c r="AG17" s="423"/>
      <c r="AH17" s="421">
        <v>7908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4215993</v>
      </c>
      <c r="BO17" s="446"/>
      <c r="BP17" s="446"/>
      <c r="BQ17" s="446"/>
      <c r="BR17" s="446"/>
      <c r="BS17" s="446"/>
      <c r="BT17" s="446"/>
      <c r="BU17" s="447"/>
      <c r="BV17" s="445">
        <v>4240887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30.26</v>
      </c>
      <c r="M18" s="510"/>
      <c r="N18" s="510"/>
      <c r="O18" s="510"/>
      <c r="P18" s="510"/>
      <c r="Q18" s="510"/>
      <c r="R18" s="511"/>
      <c r="S18" s="511"/>
      <c r="T18" s="511"/>
      <c r="U18" s="511"/>
      <c r="V18" s="512"/>
      <c r="W18" s="526"/>
      <c r="X18" s="527"/>
      <c r="Y18" s="527"/>
      <c r="Z18" s="527"/>
      <c r="AA18" s="527"/>
      <c r="AB18" s="537"/>
      <c r="AC18" s="409">
        <v>62.6</v>
      </c>
      <c r="AD18" s="410"/>
      <c r="AE18" s="410"/>
      <c r="AF18" s="410"/>
      <c r="AG18" s="513"/>
      <c r="AH18" s="409">
        <v>63.2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4681691</v>
      </c>
      <c r="BO18" s="446"/>
      <c r="BP18" s="446"/>
      <c r="BQ18" s="446"/>
      <c r="BR18" s="446"/>
      <c r="BS18" s="446"/>
      <c r="BT18" s="446"/>
      <c r="BU18" s="447"/>
      <c r="BV18" s="445">
        <v>4437976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836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6271211</v>
      </c>
      <c r="BO19" s="446"/>
      <c r="BP19" s="446"/>
      <c r="BQ19" s="446"/>
      <c r="BR19" s="446"/>
      <c r="BS19" s="446"/>
      <c r="BT19" s="446"/>
      <c r="BU19" s="447"/>
      <c r="BV19" s="445">
        <v>6020701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9530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6730406</v>
      </c>
      <c r="BO23" s="446"/>
      <c r="BP23" s="446"/>
      <c r="BQ23" s="446"/>
      <c r="BR23" s="446"/>
      <c r="BS23" s="446"/>
      <c r="BT23" s="446"/>
      <c r="BU23" s="447"/>
      <c r="BV23" s="445">
        <v>6426475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7020</v>
      </c>
      <c r="R24" s="422"/>
      <c r="S24" s="422"/>
      <c r="T24" s="422"/>
      <c r="U24" s="422"/>
      <c r="V24" s="423"/>
      <c r="W24" s="487"/>
      <c r="X24" s="478"/>
      <c r="Y24" s="479"/>
      <c r="Z24" s="418" t="s">
        <v>163</v>
      </c>
      <c r="AA24" s="419"/>
      <c r="AB24" s="419"/>
      <c r="AC24" s="419"/>
      <c r="AD24" s="419"/>
      <c r="AE24" s="419"/>
      <c r="AF24" s="419"/>
      <c r="AG24" s="420"/>
      <c r="AH24" s="421">
        <v>153</v>
      </c>
      <c r="AI24" s="422"/>
      <c r="AJ24" s="422"/>
      <c r="AK24" s="422"/>
      <c r="AL24" s="423"/>
      <c r="AM24" s="421">
        <v>446913</v>
      </c>
      <c r="AN24" s="422"/>
      <c r="AO24" s="422"/>
      <c r="AP24" s="422"/>
      <c r="AQ24" s="422"/>
      <c r="AR24" s="423"/>
      <c r="AS24" s="421">
        <v>2921</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4433650</v>
      </c>
      <c r="BO24" s="446"/>
      <c r="BP24" s="446"/>
      <c r="BQ24" s="446"/>
      <c r="BR24" s="446"/>
      <c r="BS24" s="446"/>
      <c r="BT24" s="446"/>
      <c r="BU24" s="447"/>
      <c r="BV24" s="445">
        <v>4281726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5890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131</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1474924</v>
      </c>
      <c r="BO25" s="441"/>
      <c r="BP25" s="441"/>
      <c r="BQ25" s="441"/>
      <c r="BR25" s="441"/>
      <c r="BS25" s="441"/>
      <c r="BT25" s="441"/>
      <c r="BU25" s="442"/>
      <c r="BV25" s="440">
        <v>1649521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5680</v>
      </c>
      <c r="R26" s="422"/>
      <c r="S26" s="422"/>
      <c r="T26" s="422"/>
      <c r="U26" s="422"/>
      <c r="V26" s="423"/>
      <c r="W26" s="487"/>
      <c r="X26" s="478"/>
      <c r="Y26" s="479"/>
      <c r="Z26" s="418" t="s">
        <v>170</v>
      </c>
      <c r="AA26" s="500"/>
      <c r="AB26" s="500"/>
      <c r="AC26" s="500"/>
      <c r="AD26" s="500"/>
      <c r="AE26" s="500"/>
      <c r="AF26" s="500"/>
      <c r="AG26" s="501"/>
      <c r="AH26" s="421">
        <v>10</v>
      </c>
      <c r="AI26" s="422"/>
      <c r="AJ26" s="422"/>
      <c r="AK26" s="422"/>
      <c r="AL26" s="423"/>
      <c r="AM26" s="421">
        <v>28900</v>
      </c>
      <c r="AN26" s="422"/>
      <c r="AO26" s="422"/>
      <c r="AP26" s="422"/>
      <c r="AQ26" s="422"/>
      <c r="AR26" s="423"/>
      <c r="AS26" s="421">
        <v>2890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3500</v>
      </c>
      <c r="R27" s="422"/>
      <c r="S27" s="422"/>
      <c r="T27" s="422"/>
      <c r="U27" s="422"/>
      <c r="V27" s="423"/>
      <c r="W27" s="487"/>
      <c r="X27" s="478"/>
      <c r="Y27" s="479"/>
      <c r="Z27" s="418" t="s">
        <v>173</v>
      </c>
      <c r="AA27" s="419"/>
      <c r="AB27" s="419"/>
      <c r="AC27" s="419"/>
      <c r="AD27" s="419"/>
      <c r="AE27" s="419"/>
      <c r="AF27" s="419"/>
      <c r="AG27" s="420"/>
      <c r="AH27" s="421">
        <v>1</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369155</v>
      </c>
      <c r="BO27" s="449"/>
      <c r="BP27" s="449"/>
      <c r="BQ27" s="449"/>
      <c r="BR27" s="449"/>
      <c r="BS27" s="449"/>
      <c r="BT27" s="449"/>
      <c r="BU27" s="450"/>
      <c r="BV27" s="448">
        <v>449113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2800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131</v>
      </c>
      <c r="AN28" s="422"/>
      <c r="AO28" s="422"/>
      <c r="AP28" s="422"/>
      <c r="AQ28" s="422"/>
      <c r="AR28" s="423"/>
      <c r="AS28" s="421" t="s">
        <v>167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511349</v>
      </c>
      <c r="BO28" s="441"/>
      <c r="BP28" s="441"/>
      <c r="BQ28" s="441"/>
      <c r="BR28" s="441"/>
      <c r="BS28" s="441"/>
      <c r="BT28" s="441"/>
      <c r="BU28" s="442"/>
      <c r="BV28" s="440">
        <v>668582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2600</v>
      </c>
      <c r="R29" s="422"/>
      <c r="S29" s="422"/>
      <c r="T29" s="422"/>
      <c r="U29" s="422"/>
      <c r="V29" s="423"/>
      <c r="W29" s="488"/>
      <c r="X29" s="489"/>
      <c r="Y29" s="490"/>
      <c r="Z29" s="418" t="s">
        <v>180</v>
      </c>
      <c r="AA29" s="419"/>
      <c r="AB29" s="419"/>
      <c r="AC29" s="419"/>
      <c r="AD29" s="419"/>
      <c r="AE29" s="419"/>
      <c r="AF29" s="419"/>
      <c r="AG29" s="420"/>
      <c r="AH29" s="421">
        <v>154</v>
      </c>
      <c r="AI29" s="422"/>
      <c r="AJ29" s="422"/>
      <c r="AK29" s="422"/>
      <c r="AL29" s="423"/>
      <c r="AM29" s="421">
        <v>450835</v>
      </c>
      <c r="AN29" s="422"/>
      <c r="AO29" s="422"/>
      <c r="AP29" s="422"/>
      <c r="AQ29" s="422"/>
      <c r="AR29" s="423"/>
      <c r="AS29" s="421">
        <v>2928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113209</v>
      </c>
      <c r="BO29" s="446"/>
      <c r="BP29" s="446"/>
      <c r="BQ29" s="446"/>
      <c r="BR29" s="446"/>
      <c r="BS29" s="446"/>
      <c r="BT29" s="446"/>
      <c r="BU29" s="447"/>
      <c r="BV29" s="445">
        <v>213188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833810</v>
      </c>
      <c r="BO30" s="449"/>
      <c r="BP30" s="449"/>
      <c r="BQ30" s="449"/>
      <c r="BR30" s="449"/>
      <c r="BS30" s="449"/>
      <c r="BT30" s="449"/>
      <c r="BU30" s="450"/>
      <c r="BV30" s="448">
        <v>1122045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栃木県市町村事務組合（一般会計）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渡良瀬遊水地アクリメーション振興財団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町営墓地事業</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栃木県市町村事務組合（特別会計）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野木町施設振興事業団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野木東工業団地周辺開発事業特別会計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栃木県後期高齢者医療広域連合（一般会計）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栃木県後期高齢者医療広域連合（特別会計）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小山広域保健衛生組合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taSNbs0WSIkWPXL2UAJvHI2LMNxirpiCVL0LsOan19NA17tNlAOdpTOHyEgO769Y72JL5NrY23IKazmzxU2DLQ==" saltValue="wnySzDqXw+IdiPqxVo9E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F34" sqref="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559</v>
      </c>
      <c r="D34" s="1224"/>
      <c r="E34" s="1225"/>
      <c r="F34" s="32">
        <v>4.7300000000000004</v>
      </c>
      <c r="G34" s="33">
        <v>4.33</v>
      </c>
      <c r="H34" s="33">
        <v>7.52</v>
      </c>
      <c r="I34" s="33">
        <v>5.82</v>
      </c>
      <c r="J34" s="34">
        <v>8.31</v>
      </c>
      <c r="K34" s="22"/>
      <c r="L34" s="22"/>
      <c r="M34" s="22"/>
      <c r="N34" s="22"/>
      <c r="O34" s="22"/>
      <c r="P34" s="22"/>
    </row>
    <row r="35" spans="1:16" ht="39" customHeight="1">
      <c r="A35" s="22"/>
      <c r="B35" s="35"/>
      <c r="C35" s="1218" t="s">
        <v>560</v>
      </c>
      <c r="D35" s="1219"/>
      <c r="E35" s="1220"/>
      <c r="F35" s="36">
        <v>16.46</v>
      </c>
      <c r="G35" s="37">
        <v>17.53</v>
      </c>
      <c r="H35" s="37">
        <v>18.059999999999999</v>
      </c>
      <c r="I35" s="37">
        <v>12.62</v>
      </c>
      <c r="J35" s="38">
        <v>7.1</v>
      </c>
      <c r="K35" s="22"/>
      <c r="L35" s="22"/>
      <c r="M35" s="22"/>
      <c r="N35" s="22"/>
      <c r="O35" s="22"/>
      <c r="P35" s="22"/>
    </row>
    <row r="36" spans="1:16" ht="39" customHeight="1">
      <c r="A36" s="22"/>
      <c r="B36" s="35"/>
      <c r="C36" s="1218" t="s">
        <v>561</v>
      </c>
      <c r="D36" s="1219"/>
      <c r="E36" s="1220"/>
      <c r="F36" s="36">
        <v>4.2699999999999996</v>
      </c>
      <c r="G36" s="37">
        <v>2.0099999999999998</v>
      </c>
      <c r="H36" s="37">
        <v>3.59</v>
      </c>
      <c r="I36" s="37">
        <v>3.87</v>
      </c>
      <c r="J36" s="38">
        <v>4.8</v>
      </c>
      <c r="K36" s="22"/>
      <c r="L36" s="22"/>
      <c r="M36" s="22"/>
      <c r="N36" s="22"/>
      <c r="O36" s="22"/>
      <c r="P36" s="22"/>
    </row>
    <row r="37" spans="1:16" ht="39" customHeight="1">
      <c r="A37" s="22"/>
      <c r="B37" s="35"/>
      <c r="C37" s="1218" t="s">
        <v>562</v>
      </c>
      <c r="D37" s="1219"/>
      <c r="E37" s="1220"/>
      <c r="F37" s="36">
        <v>0.62</v>
      </c>
      <c r="G37" s="37">
        <v>0.61</v>
      </c>
      <c r="H37" s="37">
        <v>1.45</v>
      </c>
      <c r="I37" s="37">
        <v>1.29</v>
      </c>
      <c r="J37" s="38">
        <v>1.9</v>
      </c>
      <c r="K37" s="22"/>
      <c r="L37" s="22"/>
      <c r="M37" s="22"/>
      <c r="N37" s="22"/>
      <c r="O37" s="22"/>
      <c r="P37" s="22"/>
    </row>
    <row r="38" spans="1:16" ht="39" customHeight="1">
      <c r="A38" s="22"/>
      <c r="B38" s="35"/>
      <c r="C38" s="1218" t="s">
        <v>563</v>
      </c>
      <c r="D38" s="1219"/>
      <c r="E38" s="1220"/>
      <c r="F38" s="36">
        <v>1.27</v>
      </c>
      <c r="G38" s="37">
        <v>1.29</v>
      </c>
      <c r="H38" s="37">
        <v>0.18</v>
      </c>
      <c r="I38" s="37">
        <v>0.27</v>
      </c>
      <c r="J38" s="38">
        <v>0.5</v>
      </c>
      <c r="K38" s="22"/>
      <c r="L38" s="22"/>
      <c r="M38" s="22"/>
      <c r="N38" s="22"/>
      <c r="O38" s="22"/>
      <c r="P38" s="22"/>
    </row>
    <row r="39" spans="1:16" ht="39" customHeight="1">
      <c r="A39" s="22"/>
      <c r="B39" s="35"/>
      <c r="C39" s="1218" t="s">
        <v>564</v>
      </c>
      <c r="D39" s="1219"/>
      <c r="E39" s="1220"/>
      <c r="F39" s="36">
        <v>0.38</v>
      </c>
      <c r="G39" s="37">
        <v>0.22</v>
      </c>
      <c r="H39" s="37">
        <v>0.3</v>
      </c>
      <c r="I39" s="37">
        <v>0.51</v>
      </c>
      <c r="J39" s="38">
        <v>0.34</v>
      </c>
      <c r="K39" s="22"/>
      <c r="L39" s="22"/>
      <c r="M39" s="22"/>
      <c r="N39" s="22"/>
      <c r="O39" s="22"/>
      <c r="P39" s="22"/>
    </row>
    <row r="40" spans="1:16" ht="39" customHeight="1">
      <c r="A40" s="22"/>
      <c r="B40" s="35"/>
      <c r="C40" s="1218" t="s">
        <v>565</v>
      </c>
      <c r="D40" s="1219"/>
      <c r="E40" s="1220"/>
      <c r="F40" s="36">
        <v>0.05</v>
      </c>
      <c r="G40" s="37">
        <v>0.06</v>
      </c>
      <c r="H40" s="37">
        <v>0.03</v>
      </c>
      <c r="I40" s="37">
        <v>0.03</v>
      </c>
      <c r="J40" s="38">
        <v>0.05</v>
      </c>
      <c r="K40" s="22"/>
      <c r="L40" s="22"/>
      <c r="M40" s="22"/>
      <c r="N40" s="22"/>
      <c r="O40" s="22"/>
      <c r="P40" s="22"/>
    </row>
    <row r="41" spans="1:16" ht="39" customHeight="1">
      <c r="A41" s="22"/>
      <c r="B41" s="35"/>
      <c r="C41" s="1218" t="s">
        <v>566</v>
      </c>
      <c r="D41" s="1219"/>
      <c r="E41" s="1220"/>
      <c r="F41" s="36">
        <v>0.03</v>
      </c>
      <c r="G41" s="37">
        <v>0.05</v>
      </c>
      <c r="H41" s="37">
        <v>0.05</v>
      </c>
      <c r="I41" s="37">
        <v>0.13</v>
      </c>
      <c r="J41" s="38">
        <v>0.03</v>
      </c>
      <c r="K41" s="22"/>
      <c r="L41" s="22"/>
      <c r="M41" s="22"/>
      <c r="N41" s="22"/>
      <c r="O41" s="22"/>
      <c r="P41" s="22"/>
    </row>
    <row r="42" spans="1:16" ht="39" customHeight="1">
      <c r="A42" s="22"/>
      <c r="B42" s="39"/>
      <c r="C42" s="1218" t="s">
        <v>567</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568</v>
      </c>
      <c r="D43" s="1222"/>
      <c r="E43" s="1223"/>
      <c r="F43" s="41" t="s">
        <v>506</v>
      </c>
      <c r="G43" s="42" t="s">
        <v>506</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uOi/4hHpntM3u5NIUkPilb638Pk2ycm4PPhjxTF6yWG4bq2mIOZJfvDkwnIU7412ad56ohoMwEgsfZBG/4i7Q==" saltValue="iLBJrJf3UqXvcza/RmSj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10</v>
      </c>
      <c r="C45" s="1235"/>
      <c r="D45" s="58"/>
      <c r="E45" s="1240" t="s">
        <v>11</v>
      </c>
      <c r="F45" s="1240"/>
      <c r="G45" s="1240"/>
      <c r="H45" s="1240"/>
      <c r="I45" s="1240"/>
      <c r="J45" s="1241"/>
      <c r="K45" s="59">
        <v>481</v>
      </c>
      <c r="L45" s="60">
        <v>426</v>
      </c>
      <c r="M45" s="60">
        <v>488</v>
      </c>
      <c r="N45" s="60">
        <v>496</v>
      </c>
      <c r="O45" s="61">
        <v>561</v>
      </c>
      <c r="P45" s="48"/>
      <c r="Q45" s="48"/>
      <c r="R45" s="48"/>
      <c r="S45" s="48"/>
      <c r="T45" s="48"/>
      <c r="U45" s="48"/>
    </row>
    <row r="46" spans="1:21" ht="30.75" customHeight="1">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14</v>
      </c>
      <c r="F48" s="1228"/>
      <c r="G48" s="1228"/>
      <c r="H48" s="1228"/>
      <c r="I48" s="1228"/>
      <c r="J48" s="1229"/>
      <c r="K48" s="63">
        <v>237</v>
      </c>
      <c r="L48" s="64">
        <v>248</v>
      </c>
      <c r="M48" s="64">
        <v>281</v>
      </c>
      <c r="N48" s="64">
        <v>293</v>
      </c>
      <c r="O48" s="65">
        <v>294</v>
      </c>
      <c r="P48" s="48"/>
      <c r="Q48" s="48"/>
      <c r="R48" s="48"/>
      <c r="S48" s="48"/>
      <c r="T48" s="48"/>
      <c r="U48" s="48"/>
    </row>
    <row r="49" spans="1:21" ht="30.75" customHeight="1">
      <c r="A49" s="48"/>
      <c r="B49" s="1236"/>
      <c r="C49" s="1237"/>
      <c r="D49" s="62"/>
      <c r="E49" s="1228" t="s">
        <v>15</v>
      </c>
      <c r="F49" s="1228"/>
      <c r="G49" s="1228"/>
      <c r="H49" s="1228"/>
      <c r="I49" s="1228"/>
      <c r="J49" s="1229"/>
      <c r="K49" s="63">
        <v>30</v>
      </c>
      <c r="L49" s="64">
        <v>39</v>
      </c>
      <c r="M49" s="64">
        <v>15</v>
      </c>
      <c r="N49" s="64">
        <v>50</v>
      </c>
      <c r="O49" s="65">
        <v>29</v>
      </c>
      <c r="P49" s="48"/>
      <c r="Q49" s="48"/>
      <c r="R49" s="48"/>
      <c r="S49" s="48"/>
      <c r="T49" s="48"/>
      <c r="U49" s="48"/>
    </row>
    <row r="50" spans="1:21" ht="30.75" customHeight="1">
      <c r="A50" s="48"/>
      <c r="B50" s="1236"/>
      <c r="C50" s="1237"/>
      <c r="D50" s="62"/>
      <c r="E50" s="1228" t="s">
        <v>16</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18</v>
      </c>
      <c r="C52" s="1227"/>
      <c r="D52" s="66"/>
      <c r="E52" s="1228" t="s">
        <v>19</v>
      </c>
      <c r="F52" s="1228"/>
      <c r="G52" s="1228"/>
      <c r="H52" s="1228"/>
      <c r="I52" s="1228"/>
      <c r="J52" s="1229"/>
      <c r="K52" s="63">
        <v>531</v>
      </c>
      <c r="L52" s="64">
        <v>548</v>
      </c>
      <c r="M52" s="64">
        <v>508</v>
      </c>
      <c r="N52" s="64">
        <v>532</v>
      </c>
      <c r="O52" s="65">
        <v>557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217</v>
      </c>
      <c r="L53" s="69">
        <v>165</v>
      </c>
      <c r="M53" s="69">
        <v>276</v>
      </c>
      <c r="N53" s="69">
        <v>307</v>
      </c>
      <c r="O53" s="70">
        <v>327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KRHzzm4kCPZihL0C3jRViNda4aFdzoZGVKmLBhjiCH3T/FJ1x+3OJfND0ehgsdg/TVwEjDvwOl3qhKY6ByQlw==" saltValue="V0C1HfSBQOMqGHELn8Rc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549</v>
      </c>
      <c r="J40" s="79" t="s">
        <v>550</v>
      </c>
      <c r="K40" s="79" t="s">
        <v>551</v>
      </c>
      <c r="L40" s="79" t="s">
        <v>552</v>
      </c>
      <c r="M40" s="80" t="s">
        <v>553</v>
      </c>
    </row>
    <row r="41" spans="2:13" ht="27.75" customHeight="1">
      <c r="B41" s="1254" t="s">
        <v>23</v>
      </c>
      <c r="C41" s="1255"/>
      <c r="D41" s="81"/>
      <c r="E41" s="1256" t="s">
        <v>24</v>
      </c>
      <c r="F41" s="1256"/>
      <c r="G41" s="1256"/>
      <c r="H41" s="1257"/>
      <c r="I41" s="82">
        <v>5123</v>
      </c>
      <c r="J41" s="83">
        <v>5481</v>
      </c>
      <c r="K41" s="83">
        <v>6041</v>
      </c>
      <c r="L41" s="83">
        <v>6424</v>
      </c>
      <c r="M41" s="84">
        <v>6730</v>
      </c>
    </row>
    <row r="42" spans="2:13" ht="27.75" customHeight="1">
      <c r="B42" s="1244"/>
      <c r="C42" s="1245"/>
      <c r="D42" s="85"/>
      <c r="E42" s="1248" t="s">
        <v>25</v>
      </c>
      <c r="F42" s="1248"/>
      <c r="G42" s="1248"/>
      <c r="H42" s="1249"/>
      <c r="I42" s="86" t="s">
        <v>506</v>
      </c>
      <c r="J42" s="87" t="s">
        <v>506</v>
      </c>
      <c r="K42" s="87" t="s">
        <v>506</v>
      </c>
      <c r="L42" s="87" t="s">
        <v>506</v>
      </c>
      <c r="M42" s="88" t="s">
        <v>506</v>
      </c>
    </row>
    <row r="43" spans="2:13" ht="27.75" customHeight="1">
      <c r="B43" s="1244"/>
      <c r="C43" s="1245"/>
      <c r="D43" s="85"/>
      <c r="E43" s="1248" t="s">
        <v>26</v>
      </c>
      <c r="F43" s="1248"/>
      <c r="G43" s="1248"/>
      <c r="H43" s="1249"/>
      <c r="I43" s="86">
        <v>3371</v>
      </c>
      <c r="J43" s="87">
        <v>3250</v>
      </c>
      <c r="K43" s="87">
        <v>3357</v>
      </c>
      <c r="L43" s="87">
        <v>3475</v>
      </c>
      <c r="M43" s="88">
        <v>3486</v>
      </c>
    </row>
    <row r="44" spans="2:13" ht="27.75" customHeight="1">
      <c r="B44" s="1244"/>
      <c r="C44" s="1245"/>
      <c r="D44" s="85"/>
      <c r="E44" s="1248" t="s">
        <v>27</v>
      </c>
      <c r="F44" s="1248"/>
      <c r="G44" s="1248"/>
      <c r="H44" s="1249"/>
      <c r="I44" s="86">
        <v>136</v>
      </c>
      <c r="J44" s="87">
        <v>129</v>
      </c>
      <c r="K44" s="87">
        <v>284</v>
      </c>
      <c r="L44" s="87">
        <v>260</v>
      </c>
      <c r="M44" s="88">
        <v>283</v>
      </c>
    </row>
    <row r="45" spans="2:13" ht="27.75" customHeight="1">
      <c r="B45" s="1244"/>
      <c r="C45" s="1245"/>
      <c r="D45" s="85"/>
      <c r="E45" s="1248" t="s">
        <v>28</v>
      </c>
      <c r="F45" s="1248"/>
      <c r="G45" s="1248"/>
      <c r="H45" s="1249"/>
      <c r="I45" s="86">
        <v>178</v>
      </c>
      <c r="J45" s="87" t="s">
        <v>506</v>
      </c>
      <c r="K45" s="87" t="s">
        <v>506</v>
      </c>
      <c r="L45" s="87" t="s">
        <v>506</v>
      </c>
      <c r="M45" s="88" t="s">
        <v>506</v>
      </c>
    </row>
    <row r="46" spans="2:13" ht="27.75" customHeight="1">
      <c r="B46" s="1244"/>
      <c r="C46" s="1245"/>
      <c r="D46" s="89"/>
      <c r="E46" s="1248" t="s">
        <v>29</v>
      </c>
      <c r="F46" s="1248"/>
      <c r="G46" s="1248"/>
      <c r="H46" s="1249"/>
      <c r="I46" s="86">
        <v>13</v>
      </c>
      <c r="J46" s="87">
        <v>12</v>
      </c>
      <c r="K46" s="87">
        <v>12</v>
      </c>
      <c r="L46" s="87">
        <v>12</v>
      </c>
      <c r="M46" s="88">
        <v>12</v>
      </c>
    </row>
    <row r="47" spans="2:13" ht="27.75" customHeight="1">
      <c r="B47" s="1244"/>
      <c r="C47" s="1245"/>
      <c r="D47" s="90"/>
      <c r="E47" s="1258" t="s">
        <v>30</v>
      </c>
      <c r="F47" s="1259"/>
      <c r="G47" s="1259"/>
      <c r="H47" s="1260"/>
      <c r="I47" s="86" t="s">
        <v>506</v>
      </c>
      <c r="J47" s="87" t="s">
        <v>506</v>
      </c>
      <c r="K47" s="87" t="s">
        <v>506</v>
      </c>
      <c r="L47" s="87" t="s">
        <v>506</v>
      </c>
      <c r="M47" s="88" t="s">
        <v>506</v>
      </c>
    </row>
    <row r="48" spans="2:13" ht="27.75" customHeight="1">
      <c r="B48" s="1244"/>
      <c r="C48" s="1245"/>
      <c r="D48" s="85"/>
      <c r="E48" s="1248" t="s">
        <v>31</v>
      </c>
      <c r="F48" s="1248"/>
      <c r="G48" s="1248"/>
      <c r="H48" s="1249"/>
      <c r="I48" s="86" t="s">
        <v>506</v>
      </c>
      <c r="J48" s="87" t="s">
        <v>506</v>
      </c>
      <c r="K48" s="87" t="s">
        <v>506</v>
      </c>
      <c r="L48" s="87" t="s">
        <v>506</v>
      </c>
      <c r="M48" s="88" t="s">
        <v>506</v>
      </c>
    </row>
    <row r="49" spans="2:13" ht="27.75" customHeight="1">
      <c r="B49" s="1246"/>
      <c r="C49" s="1247"/>
      <c r="D49" s="85"/>
      <c r="E49" s="1248" t="s">
        <v>32</v>
      </c>
      <c r="F49" s="1248"/>
      <c r="G49" s="1248"/>
      <c r="H49" s="1249"/>
      <c r="I49" s="86" t="s">
        <v>506</v>
      </c>
      <c r="J49" s="87" t="s">
        <v>506</v>
      </c>
      <c r="K49" s="87" t="s">
        <v>506</v>
      </c>
      <c r="L49" s="87" t="s">
        <v>506</v>
      </c>
      <c r="M49" s="88" t="s">
        <v>506</v>
      </c>
    </row>
    <row r="50" spans="2:13" ht="27.75" customHeight="1">
      <c r="B50" s="1242" t="s">
        <v>33</v>
      </c>
      <c r="C50" s="1243"/>
      <c r="D50" s="91"/>
      <c r="E50" s="1248" t="s">
        <v>34</v>
      </c>
      <c r="F50" s="1248"/>
      <c r="G50" s="1248"/>
      <c r="H50" s="1249"/>
      <c r="I50" s="86">
        <v>2790</v>
      </c>
      <c r="J50" s="87">
        <v>2458</v>
      </c>
      <c r="K50" s="87">
        <v>2402</v>
      </c>
      <c r="L50" s="87">
        <v>2284</v>
      </c>
      <c r="M50" s="88">
        <v>1658</v>
      </c>
    </row>
    <row r="51" spans="2:13" ht="27.75" customHeight="1">
      <c r="B51" s="1244"/>
      <c r="C51" s="1245"/>
      <c r="D51" s="85"/>
      <c r="E51" s="1248" t="s">
        <v>35</v>
      </c>
      <c r="F51" s="1248"/>
      <c r="G51" s="1248"/>
      <c r="H51" s="1249"/>
      <c r="I51" s="86">
        <v>4</v>
      </c>
      <c r="J51" s="87">
        <v>2</v>
      </c>
      <c r="K51" s="87">
        <v>1</v>
      </c>
      <c r="L51" s="87">
        <v>0</v>
      </c>
      <c r="M51" s="88">
        <v>0</v>
      </c>
    </row>
    <row r="52" spans="2:13" ht="27.75" customHeight="1">
      <c r="B52" s="1246"/>
      <c r="C52" s="1247"/>
      <c r="D52" s="85"/>
      <c r="E52" s="1248" t="s">
        <v>36</v>
      </c>
      <c r="F52" s="1248"/>
      <c r="G52" s="1248"/>
      <c r="H52" s="1249"/>
      <c r="I52" s="86">
        <v>7384</v>
      </c>
      <c r="J52" s="87">
        <v>7508</v>
      </c>
      <c r="K52" s="87">
        <v>7921</v>
      </c>
      <c r="L52" s="87">
        <v>8105</v>
      </c>
      <c r="M52" s="88">
        <v>8115</v>
      </c>
    </row>
    <row r="53" spans="2:13" ht="27.75" customHeight="1" thickBot="1">
      <c r="B53" s="1250" t="s">
        <v>37</v>
      </c>
      <c r="C53" s="1251"/>
      <c r="D53" s="92"/>
      <c r="E53" s="1252" t="s">
        <v>38</v>
      </c>
      <c r="F53" s="1252"/>
      <c r="G53" s="1252"/>
      <c r="H53" s="1253"/>
      <c r="I53" s="93">
        <v>-1358</v>
      </c>
      <c r="J53" s="94">
        <v>-1095</v>
      </c>
      <c r="K53" s="94">
        <v>-630</v>
      </c>
      <c r="L53" s="94">
        <v>-218</v>
      </c>
      <c r="M53" s="95">
        <v>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dX52YgB5CBffhAou7iZZsgHYnpYHo0u9D+Q+cN5pvoAL47pliVuaf9h7v93Rka8Qhh8fCsQmU3soGKO9bEVkQ==" saltValue="WjJKjPmtIxqlgVVqYshk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551</v>
      </c>
      <c r="G54" s="104" t="s">
        <v>552</v>
      </c>
      <c r="H54" s="105" t="s">
        <v>553</v>
      </c>
    </row>
    <row r="55" spans="2:8" ht="52.5" customHeight="1">
      <c r="B55" s="106"/>
      <c r="C55" s="1269" t="s">
        <v>41</v>
      </c>
      <c r="D55" s="1269"/>
      <c r="E55" s="1270"/>
      <c r="F55" s="107">
        <v>910</v>
      </c>
      <c r="G55" s="107">
        <v>669</v>
      </c>
      <c r="H55" s="108">
        <v>511</v>
      </c>
    </row>
    <row r="56" spans="2:8" ht="52.5" customHeight="1">
      <c r="B56" s="109"/>
      <c r="C56" s="1271" t="s">
        <v>42</v>
      </c>
      <c r="D56" s="1271"/>
      <c r="E56" s="1272"/>
      <c r="F56" s="110">
        <v>213</v>
      </c>
      <c r="G56" s="110">
        <v>213</v>
      </c>
      <c r="H56" s="111">
        <v>113</v>
      </c>
    </row>
    <row r="57" spans="2:8" ht="53.25" customHeight="1">
      <c r="B57" s="109"/>
      <c r="C57" s="1273" t="s">
        <v>43</v>
      </c>
      <c r="D57" s="1273"/>
      <c r="E57" s="1274"/>
      <c r="F57" s="112">
        <v>1227</v>
      </c>
      <c r="G57" s="112">
        <v>1122</v>
      </c>
      <c r="H57" s="113">
        <v>834</v>
      </c>
    </row>
    <row r="58" spans="2:8" ht="45.75" customHeight="1">
      <c r="B58" s="114"/>
      <c r="C58" s="1261" t="s">
        <v>576</v>
      </c>
      <c r="D58" s="1262"/>
      <c r="E58" s="1263"/>
      <c r="F58" s="115">
        <v>546</v>
      </c>
      <c r="G58" s="115">
        <v>496</v>
      </c>
      <c r="H58" s="116">
        <v>417</v>
      </c>
    </row>
    <row r="59" spans="2:8" ht="45.75" customHeight="1">
      <c r="B59" s="114"/>
      <c r="C59" s="1261" t="s">
        <v>577</v>
      </c>
      <c r="D59" s="1262"/>
      <c r="E59" s="1263"/>
      <c r="F59" s="115">
        <v>339</v>
      </c>
      <c r="G59" s="115">
        <v>283</v>
      </c>
      <c r="H59" s="116">
        <v>173</v>
      </c>
    </row>
    <row r="60" spans="2:8" ht="45.75" customHeight="1">
      <c r="B60" s="114"/>
      <c r="C60" s="1261" t="s">
        <v>578</v>
      </c>
      <c r="D60" s="1262"/>
      <c r="E60" s="1263"/>
      <c r="F60" s="115">
        <v>226</v>
      </c>
      <c r="G60" s="115">
        <v>226</v>
      </c>
      <c r="H60" s="116">
        <v>126</v>
      </c>
    </row>
    <row r="61" spans="2:8" ht="45.75" customHeight="1">
      <c r="B61" s="114"/>
      <c r="C61" s="1261" t="s">
        <v>579</v>
      </c>
      <c r="D61" s="1262"/>
      <c r="E61" s="1263"/>
      <c r="F61" s="115">
        <v>104</v>
      </c>
      <c r="G61" s="115">
        <v>104</v>
      </c>
      <c r="H61" s="116">
        <v>104</v>
      </c>
    </row>
    <row r="62" spans="2:8" ht="45.75" customHeight="1" thickBot="1">
      <c r="B62" s="117"/>
      <c r="C62" s="1264" t="s">
        <v>580</v>
      </c>
      <c r="D62" s="1265"/>
      <c r="E62" s="1266"/>
      <c r="F62" s="118">
        <v>7</v>
      </c>
      <c r="G62" s="118">
        <v>8</v>
      </c>
      <c r="H62" s="119">
        <v>9</v>
      </c>
    </row>
    <row r="63" spans="2:8" ht="52.5" customHeight="1" thickBot="1">
      <c r="B63" s="120"/>
      <c r="C63" s="1267" t="s">
        <v>44</v>
      </c>
      <c r="D63" s="1267"/>
      <c r="E63" s="1268"/>
      <c r="F63" s="121">
        <v>2351</v>
      </c>
      <c r="G63" s="121">
        <v>2004</v>
      </c>
      <c r="H63" s="122">
        <v>1458</v>
      </c>
    </row>
    <row r="64" spans="2:8" ht="15" customHeight="1"/>
    <row r="65" ht="0" hidden="1" customHeight="1"/>
    <row r="66" ht="0" hidden="1" customHeight="1"/>
  </sheetData>
  <sheetProtection algorithmName="SHA-512" hashValue="rf20T3qaLfKWdLwtvxsMzaQDL2nzQO1ozJGxFSf8rzp/wK+kZnwgiRnb9rnYvwNlrcYk1rrnRfeLVn7GEU77tQ==" saltValue="fJAjb8sFMW4u4x1k8tGu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1" zoomScale="82" zoomScaleNormal="82"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586</v>
      </c>
      <c r="AO51" s="1291"/>
      <c r="AP51" s="1291"/>
      <c r="AQ51" s="1291"/>
      <c r="AR51" s="1291"/>
      <c r="AS51" s="1291"/>
      <c r="AT51" s="1291"/>
      <c r="AU51" s="1291"/>
      <c r="AV51" s="1291"/>
      <c r="AW51" s="1291"/>
      <c r="AX51" s="1291"/>
      <c r="AY51" s="1291"/>
      <c r="AZ51" s="1291"/>
      <c r="BA51" s="1291"/>
      <c r="BB51" s="1291" t="s">
        <v>587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v>16</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65</v>
      </c>
      <c r="CG53" s="1289"/>
      <c r="CH53" s="1289"/>
      <c r="CI53" s="1289"/>
      <c r="CJ53" s="1289"/>
      <c r="CK53" s="1289"/>
      <c r="CL53" s="1289"/>
      <c r="CM53" s="1289"/>
      <c r="CN53" s="1289">
        <v>65.8</v>
      </c>
      <c r="CO53" s="1289"/>
      <c r="CP53" s="1289"/>
      <c r="CQ53" s="1289"/>
      <c r="CR53" s="1289"/>
      <c r="CS53" s="1289"/>
      <c r="CT53" s="1289"/>
      <c r="CU53" s="1289"/>
      <c r="CV53" s="1289">
        <v>66.599999999999994</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589</v>
      </c>
      <c r="AO55" s="1288"/>
      <c r="AP55" s="1288"/>
      <c r="AQ55" s="1288"/>
      <c r="AR55" s="1288"/>
      <c r="AS55" s="1288"/>
      <c r="AT55" s="1288"/>
      <c r="AU55" s="1288"/>
      <c r="AV55" s="1288"/>
      <c r="AW55" s="1288"/>
      <c r="AX55" s="1288"/>
      <c r="AY55" s="1288"/>
      <c r="AZ55" s="1288"/>
      <c r="BA55" s="1288"/>
      <c r="BB55" s="1291" t="s">
        <v>590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c r="B73" s="374"/>
      <c r="G73" s="1295"/>
      <c r="H73" s="1295"/>
      <c r="I73" s="1295"/>
      <c r="J73" s="1295"/>
      <c r="K73" s="1296"/>
      <c r="L73" s="1296"/>
      <c r="M73" s="1296"/>
      <c r="N73" s="1296"/>
      <c r="AM73" s="383"/>
      <c r="AN73" s="1291" t="s">
        <v>586</v>
      </c>
      <c r="AO73" s="1291"/>
      <c r="AP73" s="1291"/>
      <c r="AQ73" s="1291"/>
      <c r="AR73" s="1291"/>
      <c r="AS73" s="1291"/>
      <c r="AT73" s="1291"/>
      <c r="AU73" s="1291"/>
      <c r="AV73" s="1291"/>
      <c r="AW73" s="1291"/>
      <c r="AX73" s="1291"/>
      <c r="AY73" s="1291"/>
      <c r="AZ73" s="1291"/>
      <c r="BA73" s="1291"/>
      <c r="BB73" s="1291" t="s">
        <v>590</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v>16</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593</v>
      </c>
      <c r="BC75" s="1291"/>
      <c r="BD75" s="1291"/>
      <c r="BE75" s="1291"/>
      <c r="BF75" s="1291"/>
      <c r="BG75" s="1291"/>
      <c r="BH75" s="1291"/>
      <c r="BI75" s="1291"/>
      <c r="BJ75" s="1291"/>
      <c r="BK75" s="1291"/>
      <c r="BL75" s="1291"/>
      <c r="BM75" s="1291"/>
      <c r="BN75" s="1291"/>
      <c r="BO75" s="1291"/>
      <c r="BP75" s="1289">
        <v>4.3</v>
      </c>
      <c r="BQ75" s="1289"/>
      <c r="BR75" s="1289"/>
      <c r="BS75" s="1289"/>
      <c r="BT75" s="1289"/>
      <c r="BU75" s="1289"/>
      <c r="BV75" s="1289"/>
      <c r="BW75" s="1289"/>
      <c r="BX75" s="1289">
        <v>4</v>
      </c>
      <c r="BY75" s="1289"/>
      <c r="BZ75" s="1289"/>
      <c r="CA75" s="1289"/>
      <c r="CB75" s="1289"/>
      <c r="CC75" s="1289"/>
      <c r="CD75" s="1289"/>
      <c r="CE75" s="1289"/>
      <c r="CF75" s="1289">
        <v>4.5999999999999996</v>
      </c>
      <c r="CG75" s="1289"/>
      <c r="CH75" s="1289"/>
      <c r="CI75" s="1289"/>
      <c r="CJ75" s="1289"/>
      <c r="CK75" s="1289"/>
      <c r="CL75" s="1289"/>
      <c r="CM75" s="1289"/>
      <c r="CN75" s="1289">
        <v>5.3</v>
      </c>
      <c r="CO75" s="1289"/>
      <c r="CP75" s="1289"/>
      <c r="CQ75" s="1289"/>
      <c r="CR75" s="1289"/>
      <c r="CS75" s="1289"/>
      <c r="CT75" s="1289"/>
      <c r="CU75" s="1289"/>
      <c r="CV75" s="1289">
        <v>6.6</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1" t="s">
        <v>590</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593</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JLglaKKFRA9o+BXFmntnCl5My4q3gjxlkde/eDCBIuPb0YtcRiezol4IFcZPMQS+YuvpmVz3YXZaXwU12ofow==" saltValue="9Pq2tlu38noFyZOyYi7q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68" zoomScaleNormal="68"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vfm1iLOvgO32Ss/SxVWLzp8ZxSHtVbK8shEJaX8zf5ck3+KqNaii1iE6uFXrJZ+XX5GXPsezVln82yQpxeTWg==" saltValue="sj3BMUoN7PjgOv79P6ZQ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2" zoomScaleNormal="62"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vgCt9BFuR4dyLSmwnL1oLSi8zxN9l1GyL5pj0PxQD9SBpbpxhhSsVabTAcI++z7HSgcVSRSlcx0nc2yfLhYcw==" saltValue="iR520sqZyr8zkmZuA+vG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35718</v>
      </c>
      <c r="E3" s="141"/>
      <c r="F3" s="142">
        <v>53270</v>
      </c>
      <c r="G3" s="143"/>
      <c r="H3" s="144"/>
    </row>
    <row r="4" spans="1:8">
      <c r="A4" s="145"/>
      <c r="B4" s="146"/>
      <c r="C4" s="147"/>
      <c r="D4" s="148">
        <v>13189</v>
      </c>
      <c r="E4" s="149"/>
      <c r="F4" s="150">
        <v>24316</v>
      </c>
      <c r="G4" s="151"/>
      <c r="H4" s="152"/>
    </row>
    <row r="5" spans="1:8">
      <c r="A5" s="133" t="s">
        <v>541</v>
      </c>
      <c r="B5" s="138"/>
      <c r="C5" s="139"/>
      <c r="D5" s="140">
        <v>43323</v>
      </c>
      <c r="E5" s="141"/>
      <c r="F5" s="142">
        <v>53292</v>
      </c>
      <c r="G5" s="143"/>
      <c r="H5" s="144"/>
    </row>
    <row r="6" spans="1:8">
      <c r="A6" s="145"/>
      <c r="B6" s="146"/>
      <c r="C6" s="147"/>
      <c r="D6" s="148">
        <v>21918</v>
      </c>
      <c r="E6" s="149"/>
      <c r="F6" s="150">
        <v>28900</v>
      </c>
      <c r="G6" s="151"/>
      <c r="H6" s="152"/>
    </row>
    <row r="7" spans="1:8">
      <c r="A7" s="133" t="s">
        <v>542</v>
      </c>
      <c r="B7" s="138"/>
      <c r="C7" s="139"/>
      <c r="D7" s="140">
        <v>69371</v>
      </c>
      <c r="E7" s="141"/>
      <c r="F7" s="142">
        <v>49919</v>
      </c>
      <c r="G7" s="143"/>
      <c r="H7" s="144"/>
    </row>
    <row r="8" spans="1:8">
      <c r="A8" s="145"/>
      <c r="B8" s="146"/>
      <c r="C8" s="147"/>
      <c r="D8" s="148">
        <v>34801</v>
      </c>
      <c r="E8" s="149"/>
      <c r="F8" s="150">
        <v>26398</v>
      </c>
      <c r="G8" s="151"/>
      <c r="H8" s="152"/>
    </row>
    <row r="9" spans="1:8">
      <c r="A9" s="133" t="s">
        <v>543</v>
      </c>
      <c r="B9" s="138"/>
      <c r="C9" s="139"/>
      <c r="D9" s="140">
        <v>38326</v>
      </c>
      <c r="E9" s="141"/>
      <c r="F9" s="142">
        <v>47738</v>
      </c>
      <c r="G9" s="143"/>
      <c r="H9" s="144"/>
    </row>
    <row r="10" spans="1:8">
      <c r="A10" s="145"/>
      <c r="B10" s="146"/>
      <c r="C10" s="147"/>
      <c r="D10" s="148">
        <v>26219</v>
      </c>
      <c r="E10" s="149"/>
      <c r="F10" s="150">
        <v>24937</v>
      </c>
      <c r="G10" s="151"/>
      <c r="H10" s="152"/>
    </row>
    <row r="11" spans="1:8">
      <c r="A11" s="133" t="s">
        <v>544</v>
      </c>
      <c r="B11" s="138"/>
      <c r="C11" s="139"/>
      <c r="D11" s="140">
        <v>41594</v>
      </c>
      <c r="E11" s="141"/>
      <c r="F11" s="142">
        <v>52191</v>
      </c>
      <c r="G11" s="143"/>
      <c r="H11" s="144"/>
    </row>
    <row r="12" spans="1:8">
      <c r="A12" s="145"/>
      <c r="B12" s="146"/>
      <c r="C12" s="153"/>
      <c r="D12" s="148">
        <v>25824</v>
      </c>
      <c r="E12" s="149"/>
      <c r="F12" s="150">
        <v>24843</v>
      </c>
      <c r="G12" s="151"/>
      <c r="H12" s="152"/>
    </row>
    <row r="13" spans="1:8">
      <c r="A13" s="133"/>
      <c r="B13" s="138"/>
      <c r="C13" s="154"/>
      <c r="D13" s="155">
        <v>45666</v>
      </c>
      <c r="E13" s="156"/>
      <c r="F13" s="157">
        <v>51282</v>
      </c>
      <c r="G13" s="158"/>
      <c r="H13" s="144"/>
    </row>
    <row r="14" spans="1:8">
      <c r="A14" s="145"/>
      <c r="B14" s="146"/>
      <c r="C14" s="147"/>
      <c r="D14" s="148">
        <v>24390</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v>
      </c>
      <c r="C19" s="159">
        <f>ROUND(VALUE(SUBSTITUTE(実質収支比率等に係る経年分析!G$48,"▲","-")),2)</f>
        <v>5.64</v>
      </c>
      <c r="D19" s="159">
        <f>ROUND(VALUE(SUBSTITUTE(実質収支比率等に係る経年分析!H$48,"▲","-")),2)</f>
        <v>7.71</v>
      </c>
      <c r="E19" s="159">
        <f>ROUND(VALUE(SUBSTITUTE(実質収支比率等に係る経年分析!I$48,"▲","-")),2)</f>
        <v>6.09</v>
      </c>
      <c r="F19" s="159">
        <f>ROUND(VALUE(SUBSTITUTE(実質収支比率等に係る経年分析!J$48,"▲","-")),2)</f>
        <v>8.82</v>
      </c>
    </row>
    <row r="20" spans="1:11">
      <c r="A20" s="159" t="s">
        <v>48</v>
      </c>
      <c r="B20" s="159">
        <f>ROUND(VALUE(SUBSTITUTE(実質収支比率等に係る経年分析!F$47,"▲","-")),2)</f>
        <v>27.39</v>
      </c>
      <c r="C20" s="159">
        <f>ROUND(VALUE(SUBSTITUTE(実質収支比率等に係る経年分析!G$47,"▲","-")),2)</f>
        <v>25.74</v>
      </c>
      <c r="D20" s="159">
        <f>ROUND(VALUE(SUBSTITUTE(実質収支比率等に係る経年分析!H$47,"▲","-")),2)</f>
        <v>17.84</v>
      </c>
      <c r="E20" s="159">
        <f>ROUND(VALUE(SUBSTITUTE(実質収支比率等に係る経年分析!I$47,"▲","-")),2)</f>
        <v>13.03</v>
      </c>
      <c r="F20" s="159">
        <f>ROUND(VALUE(SUBSTITUTE(実質収支比率等に係る経年分析!J$47,"▲","-")),2)</f>
        <v>9.93</v>
      </c>
    </row>
    <row r="21" spans="1:11">
      <c r="A21" s="159" t="s">
        <v>49</v>
      </c>
      <c r="B21" s="159">
        <f>IF(ISNUMBER(VALUE(SUBSTITUTE(実質収支比率等に係る経年分析!F$49,"▲","-"))),ROUND(VALUE(SUBSTITUTE(実質収支比率等に係る経年分析!F$49,"▲","-")),2),NA())</f>
        <v>-8.2100000000000009</v>
      </c>
      <c r="C21" s="159">
        <f>IF(ISNUMBER(VALUE(SUBSTITUTE(実質収支比率等に係る経年分析!G$49,"▲","-"))),ROUND(VALUE(SUBSTITUTE(実質収支比率等に係る経年分析!G$49,"▲","-")),2),NA())</f>
        <v>-4.91</v>
      </c>
      <c r="D21" s="159">
        <f>IF(ISNUMBER(VALUE(SUBSTITUTE(実質収支比率等に係る経年分析!H$49,"▲","-"))),ROUND(VALUE(SUBSTITUTE(実質収支比率等に係る経年分析!H$49,"▲","-")),2),NA())</f>
        <v>-6.92</v>
      </c>
      <c r="E21" s="159">
        <f>IF(ISNUMBER(VALUE(SUBSTITUTE(実質収支比率等に係る経年分析!I$49,"▲","-"))),ROUND(VALUE(SUBSTITUTE(実質収支比率等に係る経年分析!I$49,"▲","-")),2),NA())</f>
        <v>-10.19</v>
      </c>
      <c r="F21" s="159">
        <f>IF(ISNUMBER(VALUE(SUBSTITUTE(実質収支比率等に係る経年分析!J$49,"▲","-"))),ROUND(VALUE(SUBSTITUTE(実質収支比率等に係る経年分析!J$49,"▲","-")),2),NA())</f>
        <v>-3.21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c r="A32" s="160" t="str">
        <f>IF(連結実質赤字比率に係る赤字・黒字の構成分析!C$38="",NA(),連結実質赤字比率に係る赤字・黒字の構成分析!C$38)</f>
        <v>町営墓地事業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v>
      </c>
    </row>
    <row r="33" spans="1:16">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4.2699999999999996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2.0099999999999998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18.059999999999999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4.7300000000000004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8.31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531</v>
      </c>
      <c r="E42" s="161"/>
      <c r="F42" s="161"/>
      <c r="G42" s="161">
        <f>'実質公債費比率（分子）の構造'!L$52</f>
        <v>548</v>
      </c>
      <c r="H42" s="161"/>
      <c r="I42" s="161"/>
      <c r="J42" s="161">
        <f>'実質公債費比率（分子）の構造'!M$52</f>
        <v>508</v>
      </c>
      <c r="K42" s="161"/>
      <c r="L42" s="161"/>
      <c r="M42" s="161">
        <f>'実質公債費比率（分子）の構造'!N$52</f>
        <v>532</v>
      </c>
      <c r="N42" s="161"/>
      <c r="O42" s="161"/>
      <c r="P42" s="161">
        <f>'実質公債費比率（分子）の構造'!O$52</f>
        <v>557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30</v>
      </c>
      <c r="C45" s="161"/>
      <c r="D45" s="161"/>
      <c r="E45" s="161">
        <f>'実質公債費比率（分子）の構造'!L$49</f>
        <v>39</v>
      </c>
      <c r="F45" s="161"/>
      <c r="G45" s="161"/>
      <c r="H45" s="161">
        <f>'実質公債費比率（分子）の構造'!M$49</f>
        <v>15</v>
      </c>
      <c r="I45" s="161"/>
      <c r="J45" s="161"/>
      <c r="K45" s="161">
        <f>'実質公債費比率（分子）の構造'!N$49</f>
        <v>50</v>
      </c>
      <c r="L45" s="161"/>
      <c r="M45" s="161"/>
      <c r="N45" s="161">
        <f>'実質公債費比率（分子）の構造'!O$49</f>
        <v>29</v>
      </c>
      <c r="O45" s="161"/>
      <c r="P45" s="161"/>
    </row>
    <row r="46" spans="1:16">
      <c r="A46" s="161" t="s">
        <v>60</v>
      </c>
      <c r="B46" s="161">
        <f>'実質公債費比率（分子）の構造'!K$48</f>
        <v>237</v>
      </c>
      <c r="C46" s="161"/>
      <c r="D46" s="161"/>
      <c r="E46" s="161">
        <f>'実質公債費比率（分子）の構造'!L$48</f>
        <v>248</v>
      </c>
      <c r="F46" s="161"/>
      <c r="G46" s="161"/>
      <c r="H46" s="161">
        <f>'実質公債費比率（分子）の構造'!M$48</f>
        <v>281</v>
      </c>
      <c r="I46" s="161"/>
      <c r="J46" s="161"/>
      <c r="K46" s="161">
        <f>'実質公債費比率（分子）の構造'!N$48</f>
        <v>293</v>
      </c>
      <c r="L46" s="161"/>
      <c r="M46" s="161"/>
      <c r="N46" s="161">
        <f>'実質公債費比率（分子）の構造'!O$48</f>
        <v>294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481</v>
      </c>
      <c r="C49" s="161"/>
      <c r="D49" s="161"/>
      <c r="E49" s="161">
        <f>'実質公債費比率（分子）の構造'!L$45</f>
        <v>426</v>
      </c>
      <c r="F49" s="161"/>
      <c r="G49" s="161"/>
      <c r="H49" s="161">
        <f>'実質公債費比率（分子）の構造'!M$45</f>
        <v>488</v>
      </c>
      <c r="I49" s="161"/>
      <c r="J49" s="161"/>
      <c r="K49" s="161">
        <f>'実質公債費比率（分子）の構造'!N$45</f>
        <v>496</v>
      </c>
      <c r="L49" s="161"/>
      <c r="M49" s="161"/>
      <c r="N49" s="161">
        <f>'実質公債費比率（分子）の構造'!O$45</f>
        <v>561</v>
      </c>
      <c r="O49" s="161"/>
      <c r="P49" s="161"/>
    </row>
    <row r="50" spans="1:16">
      <c r="A50" s="161" t="s">
        <v>64</v>
      </c>
      <c r="B50" s="161" t="e">
        <f>NA()</f>
        <v>#N/A</v>
      </c>
      <c r="C50" s="161">
        <f>IF(ISNUMBER('実質公債費比率（分子）の構造'!K$53),'実質公債費比率（分子）の構造'!K$53,NA())</f>
        <v>217</v>
      </c>
      <c r="D50" s="161" t="e">
        <f>NA()</f>
        <v>#N/A</v>
      </c>
      <c r="E50" s="161" t="e">
        <f>NA()</f>
        <v>#N/A</v>
      </c>
      <c r="F50" s="161">
        <f>IF(ISNUMBER('実質公債費比率（分子）の構造'!L$53),'実質公債費比率（分子）の構造'!L$53,NA())</f>
        <v>165</v>
      </c>
      <c r="G50" s="161" t="e">
        <f>NA()</f>
        <v>#N/A</v>
      </c>
      <c r="H50" s="161" t="e">
        <f>NA()</f>
        <v>#N/A</v>
      </c>
      <c r="I50" s="161">
        <f>IF(ISNUMBER('実質公債費比率（分子）の構造'!M$53),'実質公債費比率（分子）の構造'!M$53,NA())</f>
        <v>276</v>
      </c>
      <c r="J50" s="161" t="e">
        <f>NA()</f>
        <v>#N/A</v>
      </c>
      <c r="K50" s="161" t="e">
        <f>NA()</f>
        <v>#N/A</v>
      </c>
      <c r="L50" s="161">
        <f>IF(ISNUMBER('実質公債費比率（分子）の構造'!N$53),'実質公債費比率（分子）の構造'!N$53,NA())</f>
        <v>307</v>
      </c>
      <c r="M50" s="161" t="e">
        <f>NA()</f>
        <v>#N/A</v>
      </c>
      <c r="N50" s="161" t="e">
        <f>NA()</f>
        <v>#N/A</v>
      </c>
      <c r="O50" s="161">
        <f>IF(ISNUMBER('実質公債費比率（分子）の構造'!O$53),'実質公債費比率（分子）の構造'!O$53,NA())</f>
        <v>327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7384</v>
      </c>
      <c r="E56" s="160"/>
      <c r="F56" s="160"/>
      <c r="G56" s="160">
        <f>'将来負担比率（分子）の構造'!J$52</f>
        <v>7508</v>
      </c>
      <c r="H56" s="160"/>
      <c r="I56" s="160"/>
      <c r="J56" s="160">
        <f>'将来負担比率（分子）の構造'!K$52</f>
        <v>7921</v>
      </c>
      <c r="K56" s="160"/>
      <c r="L56" s="160"/>
      <c r="M56" s="160">
        <f>'将来負担比率（分子）の構造'!L$52</f>
        <v>8105</v>
      </c>
      <c r="N56" s="160"/>
      <c r="O56" s="160"/>
      <c r="P56" s="160">
        <f>'将来負担比率（分子）の構造'!M$52</f>
        <v>8115</v>
      </c>
    </row>
    <row r="57" spans="1:16">
      <c r="A57" s="160" t="s">
        <v>35</v>
      </c>
      <c r="B57" s="160"/>
      <c r="C57" s="160"/>
      <c r="D57" s="160">
        <f>'将来負担比率（分子）の構造'!I$51</f>
        <v>4</v>
      </c>
      <c r="E57" s="160"/>
      <c r="F57" s="160"/>
      <c r="G57" s="160">
        <f>'将来負担比率（分子）の構造'!J$51</f>
        <v>2</v>
      </c>
      <c r="H57" s="160"/>
      <c r="I57" s="160"/>
      <c r="J57" s="160">
        <f>'将来負担比率（分子）の構造'!K$51</f>
        <v>1</v>
      </c>
      <c r="K57" s="160"/>
      <c r="L57" s="160"/>
      <c r="M57" s="160">
        <f>'将来負担比率（分子）の構造'!L$51</f>
        <v>0</v>
      </c>
      <c r="N57" s="160"/>
      <c r="O57" s="160"/>
      <c r="P57" s="160">
        <f>'将来負担比率（分子）の構造'!M$51</f>
        <v>0</v>
      </c>
    </row>
    <row r="58" spans="1:16">
      <c r="A58" s="160" t="s">
        <v>34</v>
      </c>
      <c r="B58" s="160"/>
      <c r="C58" s="160"/>
      <c r="D58" s="160">
        <f>'将来負担比率（分子）の構造'!I$50</f>
        <v>2790</v>
      </c>
      <c r="E58" s="160"/>
      <c r="F58" s="160"/>
      <c r="G58" s="160">
        <f>'将来負担比率（分子）の構造'!J$50</f>
        <v>2458</v>
      </c>
      <c r="H58" s="160"/>
      <c r="I58" s="160"/>
      <c r="J58" s="160">
        <f>'将来負担比率（分子）の構造'!K$50</f>
        <v>2402</v>
      </c>
      <c r="K58" s="160"/>
      <c r="L58" s="160"/>
      <c r="M58" s="160">
        <f>'将来負担比率（分子）の構造'!L$50</f>
        <v>2284</v>
      </c>
      <c r="N58" s="160"/>
      <c r="O58" s="160"/>
      <c r="P58" s="160">
        <f>'将来負担比率（分子）の構造'!M$50</f>
        <v>1658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13</v>
      </c>
      <c r="C61" s="160"/>
      <c r="D61" s="160"/>
      <c r="E61" s="160">
        <f>'将来負担比率（分子）の構造'!J$46</f>
        <v>12</v>
      </c>
      <c r="F61" s="160"/>
      <c r="G61" s="160"/>
      <c r="H61" s="160">
        <f>'将来負担比率（分子）の構造'!K$46</f>
        <v>12</v>
      </c>
      <c r="I61" s="160"/>
      <c r="J61" s="160"/>
      <c r="K61" s="160">
        <f>'将来負担比率（分子）の構造'!L$46</f>
        <v>12</v>
      </c>
      <c r="L61" s="160"/>
      <c r="M61" s="160"/>
      <c r="N61" s="160">
        <f>'将来負担比率（分子）の構造'!M$46</f>
        <v>12</v>
      </c>
      <c r="O61" s="160"/>
      <c r="P61" s="160"/>
    </row>
    <row r="62" spans="1:16">
      <c r="A62" s="160" t="s">
        <v>28</v>
      </c>
      <c r="B62" s="160">
        <f>'将来負担比率（分子）の構造'!I$45</f>
        <v>178</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27</v>
      </c>
      <c r="B63" s="160">
        <f>'将来負担比率（分子）の構造'!I$44</f>
        <v>136</v>
      </c>
      <c r="C63" s="160"/>
      <c r="D63" s="160"/>
      <c r="E63" s="160">
        <f>'将来負担比率（分子）の構造'!J$44</f>
        <v>129</v>
      </c>
      <c r="F63" s="160"/>
      <c r="G63" s="160"/>
      <c r="H63" s="160">
        <f>'将来負担比率（分子）の構造'!K$44</f>
        <v>284</v>
      </c>
      <c r="I63" s="160"/>
      <c r="J63" s="160"/>
      <c r="K63" s="160">
        <f>'将来負担比率（分子）の構造'!L$44</f>
        <v>260</v>
      </c>
      <c r="L63" s="160"/>
      <c r="M63" s="160"/>
      <c r="N63" s="160">
        <f>'将来負担比率（分子）の構造'!M$44</f>
        <v>283</v>
      </c>
      <c r="O63" s="160"/>
      <c r="P63" s="160"/>
    </row>
    <row r="64" spans="1:16">
      <c r="A64" s="160" t="s">
        <v>26</v>
      </c>
      <c r="B64" s="160">
        <f>'将来負担比率（分子）の構造'!I$43</f>
        <v>3371</v>
      </c>
      <c r="C64" s="160"/>
      <c r="D64" s="160"/>
      <c r="E64" s="160">
        <f>'将来負担比率（分子）の構造'!J$43</f>
        <v>3250</v>
      </c>
      <c r="F64" s="160"/>
      <c r="G64" s="160"/>
      <c r="H64" s="160">
        <f>'将来負担比率（分子）の構造'!K$43</f>
        <v>3357</v>
      </c>
      <c r="I64" s="160"/>
      <c r="J64" s="160"/>
      <c r="K64" s="160">
        <f>'将来負担比率（分子）の構造'!L$43</f>
        <v>3475</v>
      </c>
      <c r="L64" s="160"/>
      <c r="M64" s="160"/>
      <c r="N64" s="160">
        <f>'将来負担比率（分子）の構造'!M$43</f>
        <v>3486</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5123</v>
      </c>
      <c r="C66" s="160"/>
      <c r="D66" s="160"/>
      <c r="E66" s="160">
        <f>'将来負担比率（分子）の構造'!J$41</f>
        <v>5481</v>
      </c>
      <c r="F66" s="160"/>
      <c r="G66" s="160"/>
      <c r="H66" s="160">
        <f>'将来負担比率（分子）の構造'!K$41</f>
        <v>6041</v>
      </c>
      <c r="I66" s="160"/>
      <c r="J66" s="160"/>
      <c r="K66" s="160">
        <f>'将来負担比率（分子）の構造'!L$41</f>
        <v>6424</v>
      </c>
      <c r="L66" s="160"/>
      <c r="M66" s="160"/>
      <c r="N66" s="160">
        <f>'将来負担比率（分子）の構造'!M$41</f>
        <v>6730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737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910</v>
      </c>
      <c r="C72" s="164">
        <f>基金残高に係る経年分析!G55</f>
        <v>669</v>
      </c>
      <c r="D72" s="164">
        <f>基金残高に係る経年分析!H55</f>
        <v>511</v>
      </c>
    </row>
    <row r="73" spans="1:16">
      <c r="A73" s="163" t="s">
        <v>71</v>
      </c>
      <c r="B73" s="164">
        <f>基金残高に係る経年分析!F56</f>
        <v>213</v>
      </c>
      <c r="C73" s="164">
        <f>基金残高に係る経年分析!G56</f>
        <v>213</v>
      </c>
      <c r="D73" s="164">
        <f>基金残高に係る経年分析!H56</f>
        <v>113</v>
      </c>
    </row>
    <row r="74" spans="1:16">
      <c r="A74" s="163" t="s">
        <v>72</v>
      </c>
      <c r="B74" s="164">
        <f>基金残高に係る経年分析!F57</f>
        <v>1227</v>
      </c>
      <c r="C74" s="164">
        <f>基金残高に係る経年分析!G57</f>
        <v>1122</v>
      </c>
      <c r="D74" s="164">
        <f>基金残高に係る経年分析!H57</f>
        <v>834</v>
      </c>
    </row>
  </sheetData>
  <sheetProtection algorithmName="SHA-512" hashValue="ig+tvKEaj7/VLpdRi81VPOW8eOvrsmWuovkYvRrfOXXkMg5in6GLnChe2GDJ9nzuvvWpSxB4yWyJzcYmINc5fQ==" saltValue="DQ5auG+ezqMoJ1HPAJZG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G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3693805</v>
      </c>
      <c r="S5" s="707"/>
      <c r="T5" s="707"/>
      <c r="U5" s="707"/>
      <c r="V5" s="707"/>
      <c r="W5" s="707"/>
      <c r="X5" s="707"/>
      <c r="Y5" s="753"/>
      <c r="Z5" s="771">
        <v>42.7</v>
      </c>
      <c r="AA5" s="771"/>
      <c r="AB5" s="771"/>
      <c r="AC5" s="771"/>
      <c r="AD5" s="772">
        <v>3693805</v>
      </c>
      <c r="AE5" s="772"/>
      <c r="AF5" s="772"/>
      <c r="AG5" s="772"/>
      <c r="AH5" s="772"/>
      <c r="AI5" s="772"/>
      <c r="AJ5" s="772"/>
      <c r="AK5" s="772"/>
      <c r="AL5" s="754">
        <v>75.599999999999994</v>
      </c>
      <c r="AM5" s="723"/>
      <c r="AN5" s="723"/>
      <c r="AO5" s="755"/>
      <c r="AP5" s="740" t="s">
        <v>222</v>
      </c>
      <c r="AQ5" s="741"/>
      <c r="AR5" s="741"/>
      <c r="AS5" s="741"/>
      <c r="AT5" s="741"/>
      <c r="AU5" s="741"/>
      <c r="AV5" s="741"/>
      <c r="AW5" s="741"/>
      <c r="AX5" s="741"/>
      <c r="AY5" s="741"/>
      <c r="AZ5" s="741"/>
      <c r="BA5" s="741"/>
      <c r="BB5" s="741"/>
      <c r="BC5" s="741"/>
      <c r="BD5" s="741"/>
      <c r="BE5" s="741"/>
      <c r="BF5" s="742"/>
      <c r="BG5" s="641">
        <v>3693805</v>
      </c>
      <c r="BH5" s="644"/>
      <c r="BI5" s="644"/>
      <c r="BJ5" s="644"/>
      <c r="BK5" s="644"/>
      <c r="BL5" s="644"/>
      <c r="BM5" s="644"/>
      <c r="BN5" s="645"/>
      <c r="BO5" s="703">
        <v>100</v>
      </c>
      <c r="BP5" s="703"/>
      <c r="BQ5" s="703"/>
      <c r="BR5" s="703"/>
      <c r="BS5" s="704">
        <v>65589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100645</v>
      </c>
      <c r="S6" s="644"/>
      <c r="T6" s="644"/>
      <c r="U6" s="644"/>
      <c r="V6" s="644"/>
      <c r="W6" s="644"/>
      <c r="X6" s="644"/>
      <c r="Y6" s="645"/>
      <c r="Z6" s="703">
        <v>1.2</v>
      </c>
      <c r="AA6" s="703"/>
      <c r="AB6" s="703"/>
      <c r="AC6" s="703"/>
      <c r="AD6" s="704">
        <v>100645</v>
      </c>
      <c r="AE6" s="704"/>
      <c r="AF6" s="704"/>
      <c r="AG6" s="704"/>
      <c r="AH6" s="704"/>
      <c r="AI6" s="704"/>
      <c r="AJ6" s="704"/>
      <c r="AK6" s="704"/>
      <c r="AL6" s="646">
        <v>2.1</v>
      </c>
      <c r="AM6" s="647"/>
      <c r="AN6" s="647"/>
      <c r="AO6" s="705"/>
      <c r="AP6" s="638" t="s">
        <v>227</v>
      </c>
      <c r="AQ6" s="639"/>
      <c r="AR6" s="639"/>
      <c r="AS6" s="639"/>
      <c r="AT6" s="639"/>
      <c r="AU6" s="639"/>
      <c r="AV6" s="639"/>
      <c r="AW6" s="639"/>
      <c r="AX6" s="639"/>
      <c r="AY6" s="639"/>
      <c r="AZ6" s="639"/>
      <c r="BA6" s="639"/>
      <c r="BB6" s="639"/>
      <c r="BC6" s="639"/>
      <c r="BD6" s="639"/>
      <c r="BE6" s="639"/>
      <c r="BF6" s="640"/>
      <c r="BG6" s="641">
        <v>3693805</v>
      </c>
      <c r="BH6" s="644"/>
      <c r="BI6" s="644"/>
      <c r="BJ6" s="644"/>
      <c r="BK6" s="644"/>
      <c r="BL6" s="644"/>
      <c r="BM6" s="644"/>
      <c r="BN6" s="645"/>
      <c r="BO6" s="703">
        <v>100</v>
      </c>
      <c r="BP6" s="703"/>
      <c r="BQ6" s="703"/>
      <c r="BR6" s="703"/>
      <c r="BS6" s="704">
        <v>65589</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112596</v>
      </c>
      <c r="CS6" s="644"/>
      <c r="CT6" s="644"/>
      <c r="CU6" s="644"/>
      <c r="CV6" s="644"/>
      <c r="CW6" s="644"/>
      <c r="CX6" s="644"/>
      <c r="CY6" s="645"/>
      <c r="CZ6" s="754">
        <v>1.4</v>
      </c>
      <c r="DA6" s="723"/>
      <c r="DB6" s="723"/>
      <c r="DC6" s="757"/>
      <c r="DD6" s="649" t="s">
        <v>121</v>
      </c>
      <c r="DE6" s="644"/>
      <c r="DF6" s="644"/>
      <c r="DG6" s="644"/>
      <c r="DH6" s="644"/>
      <c r="DI6" s="644"/>
      <c r="DJ6" s="644"/>
      <c r="DK6" s="644"/>
      <c r="DL6" s="644"/>
      <c r="DM6" s="644"/>
      <c r="DN6" s="644"/>
      <c r="DO6" s="644"/>
      <c r="DP6" s="645"/>
      <c r="DQ6" s="649">
        <v>112596</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5241</v>
      </c>
      <c r="S7" s="644"/>
      <c r="T7" s="644"/>
      <c r="U7" s="644"/>
      <c r="V7" s="644"/>
      <c r="W7" s="644"/>
      <c r="X7" s="644"/>
      <c r="Y7" s="645"/>
      <c r="Z7" s="703">
        <v>0.1</v>
      </c>
      <c r="AA7" s="703"/>
      <c r="AB7" s="703"/>
      <c r="AC7" s="703"/>
      <c r="AD7" s="704">
        <v>5241</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1709188</v>
      </c>
      <c r="BH7" s="644"/>
      <c r="BI7" s="644"/>
      <c r="BJ7" s="644"/>
      <c r="BK7" s="644"/>
      <c r="BL7" s="644"/>
      <c r="BM7" s="644"/>
      <c r="BN7" s="645"/>
      <c r="BO7" s="703">
        <v>46.3</v>
      </c>
      <c r="BP7" s="703"/>
      <c r="BQ7" s="703"/>
      <c r="BR7" s="703"/>
      <c r="BS7" s="704">
        <v>65589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1052146</v>
      </c>
      <c r="CS7" s="644"/>
      <c r="CT7" s="644"/>
      <c r="CU7" s="644"/>
      <c r="CV7" s="644"/>
      <c r="CW7" s="644"/>
      <c r="CX7" s="644"/>
      <c r="CY7" s="645"/>
      <c r="CZ7" s="703">
        <v>12.9</v>
      </c>
      <c r="DA7" s="703"/>
      <c r="DB7" s="703"/>
      <c r="DC7" s="703"/>
      <c r="DD7" s="649">
        <v>14066</v>
      </c>
      <c r="DE7" s="644"/>
      <c r="DF7" s="644"/>
      <c r="DG7" s="644"/>
      <c r="DH7" s="644"/>
      <c r="DI7" s="644"/>
      <c r="DJ7" s="644"/>
      <c r="DK7" s="644"/>
      <c r="DL7" s="644"/>
      <c r="DM7" s="644"/>
      <c r="DN7" s="644"/>
      <c r="DO7" s="644"/>
      <c r="DP7" s="645"/>
      <c r="DQ7" s="649">
        <v>965424</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15956</v>
      </c>
      <c r="S8" s="644"/>
      <c r="T8" s="644"/>
      <c r="U8" s="644"/>
      <c r="V8" s="644"/>
      <c r="W8" s="644"/>
      <c r="X8" s="644"/>
      <c r="Y8" s="645"/>
      <c r="Z8" s="703">
        <v>0.2</v>
      </c>
      <c r="AA8" s="703"/>
      <c r="AB8" s="703"/>
      <c r="AC8" s="703"/>
      <c r="AD8" s="704">
        <v>15956</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46370</v>
      </c>
      <c r="BH8" s="644"/>
      <c r="BI8" s="644"/>
      <c r="BJ8" s="644"/>
      <c r="BK8" s="644"/>
      <c r="BL8" s="644"/>
      <c r="BM8" s="644"/>
      <c r="BN8" s="645"/>
      <c r="BO8" s="703">
        <v>1.3</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2732530</v>
      </c>
      <c r="CS8" s="644"/>
      <c r="CT8" s="644"/>
      <c r="CU8" s="644"/>
      <c r="CV8" s="644"/>
      <c r="CW8" s="644"/>
      <c r="CX8" s="644"/>
      <c r="CY8" s="645"/>
      <c r="CZ8" s="703">
        <v>33.5</v>
      </c>
      <c r="DA8" s="703"/>
      <c r="DB8" s="703"/>
      <c r="DC8" s="703"/>
      <c r="DD8" s="649">
        <v>88291</v>
      </c>
      <c r="DE8" s="644"/>
      <c r="DF8" s="644"/>
      <c r="DG8" s="644"/>
      <c r="DH8" s="644"/>
      <c r="DI8" s="644"/>
      <c r="DJ8" s="644"/>
      <c r="DK8" s="644"/>
      <c r="DL8" s="644"/>
      <c r="DM8" s="644"/>
      <c r="DN8" s="644"/>
      <c r="DO8" s="644"/>
      <c r="DP8" s="645"/>
      <c r="DQ8" s="649">
        <v>1252824</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16898</v>
      </c>
      <c r="S9" s="644"/>
      <c r="T9" s="644"/>
      <c r="U9" s="644"/>
      <c r="V9" s="644"/>
      <c r="W9" s="644"/>
      <c r="X9" s="644"/>
      <c r="Y9" s="645"/>
      <c r="Z9" s="703">
        <v>0.2</v>
      </c>
      <c r="AA9" s="703"/>
      <c r="AB9" s="703"/>
      <c r="AC9" s="703"/>
      <c r="AD9" s="704">
        <v>16898</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1318250</v>
      </c>
      <c r="BH9" s="644"/>
      <c r="BI9" s="644"/>
      <c r="BJ9" s="644"/>
      <c r="BK9" s="644"/>
      <c r="BL9" s="644"/>
      <c r="BM9" s="644"/>
      <c r="BN9" s="645"/>
      <c r="BO9" s="703">
        <v>35.700000000000003</v>
      </c>
      <c r="BP9" s="703"/>
      <c r="BQ9" s="703"/>
      <c r="BR9" s="703"/>
      <c r="BS9" s="649" t="s">
        <v>121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715901</v>
      </c>
      <c r="CS9" s="644"/>
      <c r="CT9" s="644"/>
      <c r="CU9" s="644"/>
      <c r="CV9" s="644"/>
      <c r="CW9" s="644"/>
      <c r="CX9" s="644"/>
      <c r="CY9" s="645"/>
      <c r="CZ9" s="703">
        <v>8.8000000000000007</v>
      </c>
      <c r="DA9" s="703"/>
      <c r="DB9" s="703"/>
      <c r="DC9" s="703"/>
      <c r="DD9" s="649">
        <v>15537</v>
      </c>
      <c r="DE9" s="644"/>
      <c r="DF9" s="644"/>
      <c r="DG9" s="644"/>
      <c r="DH9" s="644"/>
      <c r="DI9" s="644"/>
      <c r="DJ9" s="644"/>
      <c r="DK9" s="644"/>
      <c r="DL9" s="644"/>
      <c r="DM9" s="644"/>
      <c r="DN9" s="644"/>
      <c r="DO9" s="644"/>
      <c r="DP9" s="645"/>
      <c r="DQ9" s="649">
        <v>693313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234</v>
      </c>
      <c r="AA10" s="703"/>
      <c r="AB10" s="703"/>
      <c r="AC10" s="703"/>
      <c r="AD10" s="704" t="s">
        <v>234</v>
      </c>
      <c r="AE10" s="704"/>
      <c r="AF10" s="704"/>
      <c r="AG10" s="704"/>
      <c r="AH10" s="704"/>
      <c r="AI10" s="704"/>
      <c r="AJ10" s="704"/>
      <c r="AK10" s="704"/>
      <c r="AL10" s="646" t="s">
        <v>121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83529</v>
      </c>
      <c r="BH10" s="644"/>
      <c r="BI10" s="644"/>
      <c r="BJ10" s="644"/>
      <c r="BK10" s="644"/>
      <c r="BL10" s="644"/>
      <c r="BM10" s="644"/>
      <c r="BN10" s="645"/>
      <c r="BO10" s="703">
        <v>2.2999999999999998</v>
      </c>
      <c r="BP10" s="703"/>
      <c r="BQ10" s="703"/>
      <c r="BR10" s="703"/>
      <c r="BS10" s="649">
        <v>13901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234</v>
      </c>
      <c r="CS10" s="644"/>
      <c r="CT10" s="644"/>
      <c r="CU10" s="644"/>
      <c r="CV10" s="644"/>
      <c r="CW10" s="644"/>
      <c r="CX10" s="644"/>
      <c r="CY10" s="645"/>
      <c r="CZ10" s="703" t="s">
        <v>121</v>
      </c>
      <c r="DA10" s="703"/>
      <c r="DB10" s="703"/>
      <c r="DC10" s="703"/>
      <c r="DD10" s="649" t="s">
        <v>234</v>
      </c>
      <c r="DE10" s="644"/>
      <c r="DF10" s="644"/>
      <c r="DG10" s="644"/>
      <c r="DH10" s="644"/>
      <c r="DI10" s="644"/>
      <c r="DJ10" s="644"/>
      <c r="DK10" s="644"/>
      <c r="DL10" s="644"/>
      <c r="DM10" s="644"/>
      <c r="DN10" s="644"/>
      <c r="DO10" s="644"/>
      <c r="DP10" s="645"/>
      <c r="DQ10" s="649" t="s">
        <v>234</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234</v>
      </c>
      <c r="AA11" s="703"/>
      <c r="AB11" s="703"/>
      <c r="AC11" s="703"/>
      <c r="AD11" s="704" t="s">
        <v>121</v>
      </c>
      <c r="AE11" s="704"/>
      <c r="AF11" s="704"/>
      <c r="AG11" s="704"/>
      <c r="AH11" s="704"/>
      <c r="AI11" s="704"/>
      <c r="AJ11" s="704"/>
      <c r="AK11" s="704"/>
      <c r="AL11" s="646" t="s">
        <v>121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261039</v>
      </c>
      <c r="BH11" s="644"/>
      <c r="BI11" s="644"/>
      <c r="BJ11" s="644"/>
      <c r="BK11" s="644"/>
      <c r="BL11" s="644"/>
      <c r="BM11" s="644"/>
      <c r="BN11" s="645"/>
      <c r="BO11" s="703">
        <v>7.1</v>
      </c>
      <c r="BP11" s="703"/>
      <c r="BQ11" s="703"/>
      <c r="BR11" s="703"/>
      <c r="BS11" s="649">
        <v>51688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388826</v>
      </c>
      <c r="CS11" s="644"/>
      <c r="CT11" s="644"/>
      <c r="CU11" s="644"/>
      <c r="CV11" s="644"/>
      <c r="CW11" s="644"/>
      <c r="CX11" s="644"/>
      <c r="CY11" s="645"/>
      <c r="CZ11" s="703">
        <v>4.8</v>
      </c>
      <c r="DA11" s="703"/>
      <c r="DB11" s="703"/>
      <c r="DC11" s="703"/>
      <c r="DD11" s="649">
        <v>148899</v>
      </c>
      <c r="DE11" s="644"/>
      <c r="DF11" s="644"/>
      <c r="DG11" s="644"/>
      <c r="DH11" s="644"/>
      <c r="DI11" s="644"/>
      <c r="DJ11" s="644"/>
      <c r="DK11" s="644"/>
      <c r="DL11" s="644"/>
      <c r="DM11" s="644"/>
      <c r="DN11" s="644"/>
      <c r="DO11" s="644"/>
      <c r="DP11" s="645"/>
      <c r="DQ11" s="649">
        <v>254847</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445722</v>
      </c>
      <c r="S12" s="644"/>
      <c r="T12" s="644"/>
      <c r="U12" s="644"/>
      <c r="V12" s="644"/>
      <c r="W12" s="644"/>
      <c r="X12" s="644"/>
      <c r="Y12" s="645"/>
      <c r="Z12" s="703">
        <v>5.0999999999999996</v>
      </c>
      <c r="AA12" s="703"/>
      <c r="AB12" s="703"/>
      <c r="AC12" s="703"/>
      <c r="AD12" s="704">
        <v>445722</v>
      </c>
      <c r="AE12" s="704"/>
      <c r="AF12" s="704"/>
      <c r="AG12" s="704"/>
      <c r="AH12" s="704"/>
      <c r="AI12" s="704"/>
      <c r="AJ12" s="704"/>
      <c r="AK12" s="704"/>
      <c r="AL12" s="646">
        <v>9.1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1768366</v>
      </c>
      <c r="BH12" s="644"/>
      <c r="BI12" s="644"/>
      <c r="BJ12" s="644"/>
      <c r="BK12" s="644"/>
      <c r="BL12" s="644"/>
      <c r="BM12" s="644"/>
      <c r="BN12" s="645"/>
      <c r="BO12" s="703">
        <v>47.9</v>
      </c>
      <c r="BP12" s="703"/>
      <c r="BQ12" s="703"/>
      <c r="BR12" s="703"/>
      <c r="BS12" s="649" t="s">
        <v>234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76033</v>
      </c>
      <c r="CS12" s="644"/>
      <c r="CT12" s="644"/>
      <c r="CU12" s="644"/>
      <c r="CV12" s="644"/>
      <c r="CW12" s="644"/>
      <c r="CX12" s="644"/>
      <c r="CY12" s="645"/>
      <c r="CZ12" s="703">
        <v>0.9</v>
      </c>
      <c r="DA12" s="703"/>
      <c r="DB12" s="703"/>
      <c r="DC12" s="703"/>
      <c r="DD12" s="649">
        <v>5281</v>
      </c>
      <c r="DE12" s="644"/>
      <c r="DF12" s="644"/>
      <c r="DG12" s="644"/>
      <c r="DH12" s="644"/>
      <c r="DI12" s="644"/>
      <c r="DJ12" s="644"/>
      <c r="DK12" s="644"/>
      <c r="DL12" s="644"/>
      <c r="DM12" s="644"/>
      <c r="DN12" s="644"/>
      <c r="DO12" s="644"/>
      <c r="DP12" s="645"/>
      <c r="DQ12" s="649">
        <v>67308</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234</v>
      </c>
      <c r="S13" s="644"/>
      <c r="T13" s="644"/>
      <c r="U13" s="644"/>
      <c r="V13" s="644"/>
      <c r="W13" s="644"/>
      <c r="X13" s="644"/>
      <c r="Y13" s="645"/>
      <c r="Z13" s="703" t="s">
        <v>121</v>
      </c>
      <c r="AA13" s="703"/>
      <c r="AB13" s="703"/>
      <c r="AC13" s="703"/>
      <c r="AD13" s="704" t="s">
        <v>234</v>
      </c>
      <c r="AE13" s="704"/>
      <c r="AF13" s="704"/>
      <c r="AG13" s="704"/>
      <c r="AH13" s="704"/>
      <c r="AI13" s="704"/>
      <c r="AJ13" s="704"/>
      <c r="AK13" s="704"/>
      <c r="AL13" s="646" t="s">
        <v>234</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1715702</v>
      </c>
      <c r="BH13" s="644"/>
      <c r="BI13" s="644"/>
      <c r="BJ13" s="644"/>
      <c r="BK13" s="644"/>
      <c r="BL13" s="644"/>
      <c r="BM13" s="644"/>
      <c r="BN13" s="645"/>
      <c r="BO13" s="703">
        <v>46.4</v>
      </c>
      <c r="BP13" s="703"/>
      <c r="BQ13" s="703"/>
      <c r="BR13" s="703"/>
      <c r="BS13" s="649" t="s">
        <v>121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947238</v>
      </c>
      <c r="CS13" s="644"/>
      <c r="CT13" s="644"/>
      <c r="CU13" s="644"/>
      <c r="CV13" s="644"/>
      <c r="CW13" s="644"/>
      <c r="CX13" s="644"/>
      <c r="CY13" s="645"/>
      <c r="CZ13" s="703">
        <v>11.6</v>
      </c>
      <c r="DA13" s="703"/>
      <c r="DB13" s="703"/>
      <c r="DC13" s="703"/>
      <c r="DD13" s="649">
        <v>361800</v>
      </c>
      <c r="DE13" s="644"/>
      <c r="DF13" s="644"/>
      <c r="DG13" s="644"/>
      <c r="DH13" s="644"/>
      <c r="DI13" s="644"/>
      <c r="DJ13" s="644"/>
      <c r="DK13" s="644"/>
      <c r="DL13" s="644"/>
      <c r="DM13" s="644"/>
      <c r="DN13" s="644"/>
      <c r="DO13" s="644"/>
      <c r="DP13" s="645"/>
      <c r="DQ13" s="649">
        <v>677607</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234</v>
      </c>
      <c r="AE14" s="704"/>
      <c r="AF14" s="704"/>
      <c r="AG14" s="704"/>
      <c r="AH14" s="704"/>
      <c r="AI14" s="704"/>
      <c r="AJ14" s="704"/>
      <c r="AK14" s="704"/>
      <c r="AL14" s="646" t="s">
        <v>121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54834</v>
      </c>
      <c r="BH14" s="644"/>
      <c r="BI14" s="644"/>
      <c r="BJ14" s="644"/>
      <c r="BK14" s="644"/>
      <c r="BL14" s="644"/>
      <c r="BM14" s="644"/>
      <c r="BN14" s="645"/>
      <c r="BO14" s="703">
        <v>1.5</v>
      </c>
      <c r="BP14" s="703"/>
      <c r="BQ14" s="703"/>
      <c r="BR14" s="703"/>
      <c r="BS14" s="649" t="s">
        <v>234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299773</v>
      </c>
      <c r="CS14" s="644"/>
      <c r="CT14" s="644"/>
      <c r="CU14" s="644"/>
      <c r="CV14" s="644"/>
      <c r="CW14" s="644"/>
      <c r="CX14" s="644"/>
      <c r="CY14" s="645"/>
      <c r="CZ14" s="703">
        <v>3.7</v>
      </c>
      <c r="DA14" s="703"/>
      <c r="DB14" s="703"/>
      <c r="DC14" s="703"/>
      <c r="DD14" s="649">
        <v>32023</v>
      </c>
      <c r="DE14" s="644"/>
      <c r="DF14" s="644"/>
      <c r="DG14" s="644"/>
      <c r="DH14" s="644"/>
      <c r="DI14" s="644"/>
      <c r="DJ14" s="644"/>
      <c r="DK14" s="644"/>
      <c r="DL14" s="644"/>
      <c r="DM14" s="644"/>
      <c r="DN14" s="644"/>
      <c r="DO14" s="644"/>
      <c r="DP14" s="645"/>
      <c r="DQ14" s="649">
        <v>271360</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27907</v>
      </c>
      <c r="S15" s="644"/>
      <c r="T15" s="644"/>
      <c r="U15" s="644"/>
      <c r="V15" s="644"/>
      <c r="W15" s="644"/>
      <c r="X15" s="644"/>
      <c r="Y15" s="645"/>
      <c r="Z15" s="703">
        <v>0.3</v>
      </c>
      <c r="AA15" s="703"/>
      <c r="AB15" s="703"/>
      <c r="AC15" s="703"/>
      <c r="AD15" s="704">
        <v>27907</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161417</v>
      </c>
      <c r="BH15" s="644"/>
      <c r="BI15" s="644"/>
      <c r="BJ15" s="644"/>
      <c r="BK15" s="644"/>
      <c r="BL15" s="644"/>
      <c r="BM15" s="644"/>
      <c r="BN15" s="645"/>
      <c r="BO15" s="703">
        <v>4.4000000000000004</v>
      </c>
      <c r="BP15" s="703"/>
      <c r="BQ15" s="703"/>
      <c r="BR15" s="703"/>
      <c r="BS15" s="649" t="s">
        <v>234</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1269002</v>
      </c>
      <c r="CS15" s="644"/>
      <c r="CT15" s="644"/>
      <c r="CU15" s="644"/>
      <c r="CV15" s="644"/>
      <c r="CW15" s="644"/>
      <c r="CX15" s="644"/>
      <c r="CY15" s="645"/>
      <c r="CZ15" s="703">
        <v>15.6</v>
      </c>
      <c r="DA15" s="703"/>
      <c r="DB15" s="703"/>
      <c r="DC15" s="703"/>
      <c r="DD15" s="649">
        <v>404535</v>
      </c>
      <c r="DE15" s="644"/>
      <c r="DF15" s="644"/>
      <c r="DG15" s="644"/>
      <c r="DH15" s="644"/>
      <c r="DI15" s="644"/>
      <c r="DJ15" s="644"/>
      <c r="DK15" s="644"/>
      <c r="DL15" s="644"/>
      <c r="DM15" s="644"/>
      <c r="DN15" s="644"/>
      <c r="DO15" s="644"/>
      <c r="DP15" s="645"/>
      <c r="DQ15" s="649">
        <v>910966</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234</v>
      </c>
      <c r="AA16" s="703"/>
      <c r="AB16" s="703"/>
      <c r="AC16" s="703"/>
      <c r="AD16" s="704" t="s">
        <v>121</v>
      </c>
      <c r="AE16" s="704"/>
      <c r="AF16" s="704"/>
      <c r="AG16" s="704"/>
      <c r="AH16" s="704"/>
      <c r="AI16" s="704"/>
      <c r="AJ16" s="704"/>
      <c r="AK16" s="704"/>
      <c r="AL16" s="646" t="s">
        <v>234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121</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20244</v>
      </c>
      <c r="S17" s="644"/>
      <c r="T17" s="644"/>
      <c r="U17" s="644"/>
      <c r="V17" s="644"/>
      <c r="W17" s="644"/>
      <c r="X17" s="644"/>
      <c r="Y17" s="645"/>
      <c r="Z17" s="703">
        <v>0.2</v>
      </c>
      <c r="AA17" s="703"/>
      <c r="AB17" s="703"/>
      <c r="AC17" s="703"/>
      <c r="AD17" s="704">
        <v>20244</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561013</v>
      </c>
      <c r="CS17" s="644"/>
      <c r="CT17" s="644"/>
      <c r="CU17" s="644"/>
      <c r="CV17" s="644"/>
      <c r="CW17" s="644"/>
      <c r="CX17" s="644"/>
      <c r="CY17" s="645"/>
      <c r="CZ17" s="703">
        <v>6.9</v>
      </c>
      <c r="DA17" s="703"/>
      <c r="DB17" s="703"/>
      <c r="DC17" s="703"/>
      <c r="DD17" s="649" t="s">
        <v>234</v>
      </c>
      <c r="DE17" s="644"/>
      <c r="DF17" s="644"/>
      <c r="DG17" s="644"/>
      <c r="DH17" s="644"/>
      <c r="DI17" s="644"/>
      <c r="DJ17" s="644"/>
      <c r="DK17" s="644"/>
      <c r="DL17" s="644"/>
      <c r="DM17" s="644"/>
      <c r="DN17" s="644"/>
      <c r="DO17" s="644"/>
      <c r="DP17" s="645"/>
      <c r="DQ17" s="649">
        <v>561013</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661016</v>
      </c>
      <c r="S18" s="644"/>
      <c r="T18" s="644"/>
      <c r="U18" s="644"/>
      <c r="V18" s="644"/>
      <c r="W18" s="644"/>
      <c r="X18" s="644"/>
      <c r="Y18" s="645"/>
      <c r="Z18" s="703">
        <v>7.6</v>
      </c>
      <c r="AA18" s="703"/>
      <c r="AB18" s="703"/>
      <c r="AC18" s="703"/>
      <c r="AD18" s="704">
        <v>546265</v>
      </c>
      <c r="AE18" s="704"/>
      <c r="AF18" s="704"/>
      <c r="AG18" s="704"/>
      <c r="AH18" s="704"/>
      <c r="AI18" s="704"/>
      <c r="AJ18" s="704"/>
      <c r="AK18" s="704"/>
      <c r="AL18" s="646">
        <v>11.2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121</v>
      </c>
      <c r="BP18" s="703"/>
      <c r="BQ18" s="703"/>
      <c r="BR18" s="703"/>
      <c r="BS18" s="649" t="s">
        <v>234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234</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546265</v>
      </c>
      <c r="S19" s="644"/>
      <c r="T19" s="644"/>
      <c r="U19" s="644"/>
      <c r="V19" s="644"/>
      <c r="W19" s="644"/>
      <c r="X19" s="644"/>
      <c r="Y19" s="645"/>
      <c r="Z19" s="703">
        <v>6.3</v>
      </c>
      <c r="AA19" s="703"/>
      <c r="AB19" s="703"/>
      <c r="AC19" s="703"/>
      <c r="AD19" s="704">
        <v>546265</v>
      </c>
      <c r="AE19" s="704"/>
      <c r="AF19" s="704"/>
      <c r="AG19" s="704"/>
      <c r="AH19" s="704"/>
      <c r="AI19" s="704"/>
      <c r="AJ19" s="704"/>
      <c r="AK19" s="704"/>
      <c r="AL19" s="646">
        <v>11.2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234</v>
      </c>
      <c r="BP19" s="703"/>
      <c r="BQ19" s="703"/>
      <c r="BR19" s="703"/>
      <c r="BS19" s="649" t="s">
        <v>121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114669</v>
      </c>
      <c r="S20" s="644"/>
      <c r="T20" s="644"/>
      <c r="U20" s="644"/>
      <c r="V20" s="644"/>
      <c r="W20" s="644"/>
      <c r="X20" s="644"/>
      <c r="Y20" s="645"/>
      <c r="Z20" s="703">
        <v>1.3</v>
      </c>
      <c r="AA20" s="703"/>
      <c r="AB20" s="703"/>
      <c r="AC20" s="703"/>
      <c r="AD20" s="704" t="s">
        <v>121</v>
      </c>
      <c r="AE20" s="704"/>
      <c r="AF20" s="704"/>
      <c r="AG20" s="704"/>
      <c r="AH20" s="704"/>
      <c r="AI20" s="704"/>
      <c r="AJ20" s="704"/>
      <c r="AK20" s="704"/>
      <c r="AL20" s="646" t="s">
        <v>121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234</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8155058</v>
      </c>
      <c r="CS20" s="644"/>
      <c r="CT20" s="644"/>
      <c r="CU20" s="644"/>
      <c r="CV20" s="644"/>
      <c r="CW20" s="644"/>
      <c r="CX20" s="644"/>
      <c r="CY20" s="645"/>
      <c r="CZ20" s="703">
        <v>100</v>
      </c>
      <c r="DA20" s="703"/>
      <c r="DB20" s="703"/>
      <c r="DC20" s="703"/>
      <c r="DD20" s="649">
        <v>1070432</v>
      </c>
      <c r="DE20" s="644"/>
      <c r="DF20" s="644"/>
      <c r="DG20" s="644"/>
      <c r="DH20" s="644"/>
      <c r="DI20" s="644"/>
      <c r="DJ20" s="644"/>
      <c r="DK20" s="644"/>
      <c r="DL20" s="644"/>
      <c r="DM20" s="644"/>
      <c r="DN20" s="644"/>
      <c r="DO20" s="644"/>
      <c r="DP20" s="645"/>
      <c r="DQ20" s="649">
        <v>5767258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82</v>
      </c>
      <c r="S21" s="644"/>
      <c r="T21" s="644"/>
      <c r="U21" s="644"/>
      <c r="V21" s="644"/>
      <c r="W21" s="644"/>
      <c r="X21" s="644"/>
      <c r="Y21" s="645"/>
      <c r="Z21" s="703">
        <v>0</v>
      </c>
      <c r="AA21" s="703"/>
      <c r="AB21" s="703"/>
      <c r="AC21" s="703"/>
      <c r="AD21" s="704" t="s">
        <v>234</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4987434</v>
      </c>
      <c r="S22" s="644"/>
      <c r="T22" s="644"/>
      <c r="U22" s="644"/>
      <c r="V22" s="644"/>
      <c r="W22" s="644"/>
      <c r="X22" s="644"/>
      <c r="Y22" s="645"/>
      <c r="Z22" s="703">
        <v>57.6</v>
      </c>
      <c r="AA22" s="703"/>
      <c r="AB22" s="703"/>
      <c r="AC22" s="703"/>
      <c r="AD22" s="704">
        <v>4872683</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2923</v>
      </c>
      <c r="S23" s="644"/>
      <c r="T23" s="644"/>
      <c r="U23" s="644"/>
      <c r="V23" s="644"/>
      <c r="W23" s="644"/>
      <c r="X23" s="644"/>
      <c r="Y23" s="645"/>
      <c r="Z23" s="703">
        <v>0</v>
      </c>
      <c r="AA23" s="703"/>
      <c r="AB23" s="703"/>
      <c r="AC23" s="703"/>
      <c r="AD23" s="704">
        <v>2923</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234</v>
      </c>
      <c r="BH23" s="644"/>
      <c r="BI23" s="644"/>
      <c r="BJ23" s="644"/>
      <c r="BK23" s="644"/>
      <c r="BL23" s="644"/>
      <c r="BM23" s="644"/>
      <c r="BN23" s="645"/>
      <c r="BO23" s="703" t="s">
        <v>121</v>
      </c>
      <c r="BP23" s="703"/>
      <c r="BQ23" s="703"/>
      <c r="BR23" s="703"/>
      <c r="BS23" s="649" t="s">
        <v>234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89088</v>
      </c>
      <c r="S24" s="644"/>
      <c r="T24" s="644"/>
      <c r="U24" s="644"/>
      <c r="V24" s="644"/>
      <c r="W24" s="644"/>
      <c r="X24" s="644"/>
      <c r="Y24" s="645"/>
      <c r="Z24" s="703">
        <v>1</v>
      </c>
      <c r="AA24" s="703"/>
      <c r="AB24" s="703"/>
      <c r="AC24" s="703"/>
      <c r="AD24" s="704" t="s">
        <v>234</v>
      </c>
      <c r="AE24" s="704"/>
      <c r="AF24" s="704"/>
      <c r="AG24" s="704"/>
      <c r="AH24" s="704"/>
      <c r="AI24" s="704"/>
      <c r="AJ24" s="704"/>
      <c r="AK24" s="704"/>
      <c r="AL24" s="646" t="s">
        <v>234</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3485486</v>
      </c>
      <c r="CS24" s="707"/>
      <c r="CT24" s="707"/>
      <c r="CU24" s="707"/>
      <c r="CV24" s="707"/>
      <c r="CW24" s="707"/>
      <c r="CX24" s="707"/>
      <c r="CY24" s="753"/>
      <c r="CZ24" s="754">
        <v>42.7</v>
      </c>
      <c r="DA24" s="723"/>
      <c r="DB24" s="723"/>
      <c r="DC24" s="757"/>
      <c r="DD24" s="752">
        <v>2335250</v>
      </c>
      <c r="DE24" s="707"/>
      <c r="DF24" s="707"/>
      <c r="DG24" s="707"/>
      <c r="DH24" s="707"/>
      <c r="DI24" s="707"/>
      <c r="DJ24" s="707"/>
      <c r="DK24" s="753"/>
      <c r="DL24" s="752">
        <v>2304563</v>
      </c>
      <c r="DM24" s="707"/>
      <c r="DN24" s="707"/>
      <c r="DO24" s="707"/>
      <c r="DP24" s="707"/>
      <c r="DQ24" s="707"/>
      <c r="DR24" s="707"/>
      <c r="DS24" s="707"/>
      <c r="DT24" s="707"/>
      <c r="DU24" s="707"/>
      <c r="DV24" s="753"/>
      <c r="DW24" s="754">
        <v>43.7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64277</v>
      </c>
      <c r="S25" s="644"/>
      <c r="T25" s="644"/>
      <c r="U25" s="644"/>
      <c r="V25" s="644"/>
      <c r="W25" s="644"/>
      <c r="X25" s="644"/>
      <c r="Y25" s="645"/>
      <c r="Z25" s="703">
        <v>0.7</v>
      </c>
      <c r="AA25" s="703"/>
      <c r="AB25" s="703"/>
      <c r="AC25" s="703"/>
      <c r="AD25" s="704">
        <v>274</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1479639</v>
      </c>
      <c r="CS25" s="642"/>
      <c r="CT25" s="642"/>
      <c r="CU25" s="642"/>
      <c r="CV25" s="642"/>
      <c r="CW25" s="642"/>
      <c r="CX25" s="642"/>
      <c r="CY25" s="643"/>
      <c r="CZ25" s="646">
        <v>18.100000000000001</v>
      </c>
      <c r="DA25" s="675"/>
      <c r="DB25" s="675"/>
      <c r="DC25" s="676"/>
      <c r="DD25" s="649">
        <v>1401045</v>
      </c>
      <c r="DE25" s="642"/>
      <c r="DF25" s="642"/>
      <c r="DG25" s="642"/>
      <c r="DH25" s="642"/>
      <c r="DI25" s="642"/>
      <c r="DJ25" s="642"/>
      <c r="DK25" s="643"/>
      <c r="DL25" s="649">
        <v>1372117</v>
      </c>
      <c r="DM25" s="642"/>
      <c r="DN25" s="642"/>
      <c r="DO25" s="642"/>
      <c r="DP25" s="642"/>
      <c r="DQ25" s="642"/>
      <c r="DR25" s="642"/>
      <c r="DS25" s="642"/>
      <c r="DT25" s="642"/>
      <c r="DU25" s="642"/>
      <c r="DV25" s="643"/>
      <c r="DW25" s="646">
        <v>26</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16929</v>
      </c>
      <c r="S26" s="644"/>
      <c r="T26" s="644"/>
      <c r="U26" s="644"/>
      <c r="V26" s="644"/>
      <c r="W26" s="644"/>
      <c r="X26" s="644"/>
      <c r="Y26" s="645"/>
      <c r="Z26" s="703">
        <v>0.2</v>
      </c>
      <c r="AA26" s="703"/>
      <c r="AB26" s="703"/>
      <c r="AC26" s="703"/>
      <c r="AD26" s="704" t="s">
        <v>121</v>
      </c>
      <c r="AE26" s="704"/>
      <c r="AF26" s="704"/>
      <c r="AG26" s="704"/>
      <c r="AH26" s="704"/>
      <c r="AI26" s="704"/>
      <c r="AJ26" s="704"/>
      <c r="AK26" s="704"/>
      <c r="AL26" s="646" t="s">
        <v>234</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234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900056</v>
      </c>
      <c r="CS26" s="644"/>
      <c r="CT26" s="644"/>
      <c r="CU26" s="644"/>
      <c r="CV26" s="644"/>
      <c r="CW26" s="644"/>
      <c r="CX26" s="644"/>
      <c r="CY26" s="645"/>
      <c r="CZ26" s="646">
        <v>11</v>
      </c>
      <c r="DA26" s="675"/>
      <c r="DB26" s="675"/>
      <c r="DC26" s="676"/>
      <c r="DD26" s="649">
        <v>835137</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944098</v>
      </c>
      <c r="S27" s="644"/>
      <c r="T27" s="644"/>
      <c r="U27" s="644"/>
      <c r="V27" s="644"/>
      <c r="W27" s="644"/>
      <c r="X27" s="644"/>
      <c r="Y27" s="645"/>
      <c r="Z27" s="703">
        <v>10.9</v>
      </c>
      <c r="AA27" s="703"/>
      <c r="AB27" s="703"/>
      <c r="AC27" s="703"/>
      <c r="AD27" s="704" t="s">
        <v>121</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3693805</v>
      </c>
      <c r="BH27" s="644"/>
      <c r="BI27" s="644"/>
      <c r="BJ27" s="644"/>
      <c r="BK27" s="644"/>
      <c r="BL27" s="644"/>
      <c r="BM27" s="644"/>
      <c r="BN27" s="645"/>
      <c r="BO27" s="703">
        <v>100</v>
      </c>
      <c r="BP27" s="703"/>
      <c r="BQ27" s="703"/>
      <c r="BR27" s="703"/>
      <c r="BS27" s="649">
        <v>65589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1444834</v>
      </c>
      <c r="CS27" s="642"/>
      <c r="CT27" s="642"/>
      <c r="CU27" s="642"/>
      <c r="CV27" s="642"/>
      <c r="CW27" s="642"/>
      <c r="CX27" s="642"/>
      <c r="CY27" s="643"/>
      <c r="CZ27" s="646">
        <v>17.7</v>
      </c>
      <c r="DA27" s="675"/>
      <c r="DB27" s="675"/>
      <c r="DC27" s="676"/>
      <c r="DD27" s="649">
        <v>373192</v>
      </c>
      <c r="DE27" s="642"/>
      <c r="DF27" s="642"/>
      <c r="DG27" s="642"/>
      <c r="DH27" s="642"/>
      <c r="DI27" s="642"/>
      <c r="DJ27" s="642"/>
      <c r="DK27" s="643"/>
      <c r="DL27" s="649">
        <v>371433</v>
      </c>
      <c r="DM27" s="642"/>
      <c r="DN27" s="642"/>
      <c r="DO27" s="642"/>
      <c r="DP27" s="642"/>
      <c r="DQ27" s="642"/>
      <c r="DR27" s="642"/>
      <c r="DS27" s="642"/>
      <c r="DT27" s="642"/>
      <c r="DU27" s="642"/>
      <c r="DV27" s="643"/>
      <c r="DW27" s="646">
        <v>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561013</v>
      </c>
      <c r="CS28" s="644"/>
      <c r="CT28" s="644"/>
      <c r="CU28" s="644"/>
      <c r="CV28" s="644"/>
      <c r="CW28" s="644"/>
      <c r="CX28" s="644"/>
      <c r="CY28" s="645"/>
      <c r="CZ28" s="646">
        <v>6.9</v>
      </c>
      <c r="DA28" s="675"/>
      <c r="DB28" s="675"/>
      <c r="DC28" s="676"/>
      <c r="DD28" s="649">
        <v>561013</v>
      </c>
      <c r="DE28" s="644"/>
      <c r="DF28" s="644"/>
      <c r="DG28" s="644"/>
      <c r="DH28" s="644"/>
      <c r="DI28" s="644"/>
      <c r="DJ28" s="644"/>
      <c r="DK28" s="645"/>
      <c r="DL28" s="649">
        <v>561013</v>
      </c>
      <c r="DM28" s="644"/>
      <c r="DN28" s="644"/>
      <c r="DO28" s="644"/>
      <c r="DP28" s="644"/>
      <c r="DQ28" s="644"/>
      <c r="DR28" s="644"/>
      <c r="DS28" s="644"/>
      <c r="DT28" s="644"/>
      <c r="DU28" s="644"/>
      <c r="DV28" s="645"/>
      <c r="DW28" s="646">
        <v>10.6</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629384</v>
      </c>
      <c r="S29" s="644"/>
      <c r="T29" s="644"/>
      <c r="U29" s="644"/>
      <c r="V29" s="644"/>
      <c r="W29" s="644"/>
      <c r="X29" s="644"/>
      <c r="Y29" s="645"/>
      <c r="Z29" s="703">
        <v>7.3</v>
      </c>
      <c r="AA29" s="703"/>
      <c r="AB29" s="703"/>
      <c r="AC29" s="703"/>
      <c r="AD29" s="704" t="s">
        <v>234</v>
      </c>
      <c r="AE29" s="704"/>
      <c r="AF29" s="704"/>
      <c r="AG29" s="704"/>
      <c r="AH29" s="704"/>
      <c r="AI29" s="704"/>
      <c r="AJ29" s="704"/>
      <c r="AK29" s="704"/>
      <c r="AL29" s="646" t="s">
        <v>121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561013</v>
      </c>
      <c r="CS29" s="642"/>
      <c r="CT29" s="642"/>
      <c r="CU29" s="642"/>
      <c r="CV29" s="642"/>
      <c r="CW29" s="642"/>
      <c r="CX29" s="642"/>
      <c r="CY29" s="643"/>
      <c r="CZ29" s="646">
        <v>6.9</v>
      </c>
      <c r="DA29" s="675"/>
      <c r="DB29" s="675"/>
      <c r="DC29" s="676"/>
      <c r="DD29" s="649">
        <v>561013</v>
      </c>
      <c r="DE29" s="642"/>
      <c r="DF29" s="642"/>
      <c r="DG29" s="642"/>
      <c r="DH29" s="642"/>
      <c r="DI29" s="642"/>
      <c r="DJ29" s="642"/>
      <c r="DK29" s="643"/>
      <c r="DL29" s="649">
        <v>561013</v>
      </c>
      <c r="DM29" s="642"/>
      <c r="DN29" s="642"/>
      <c r="DO29" s="642"/>
      <c r="DP29" s="642"/>
      <c r="DQ29" s="642"/>
      <c r="DR29" s="642"/>
      <c r="DS29" s="642"/>
      <c r="DT29" s="642"/>
      <c r="DU29" s="642"/>
      <c r="DV29" s="643"/>
      <c r="DW29" s="646">
        <v>10.6</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2225</v>
      </c>
      <c r="S30" s="644"/>
      <c r="T30" s="644"/>
      <c r="U30" s="644"/>
      <c r="V30" s="644"/>
      <c r="W30" s="644"/>
      <c r="X30" s="644"/>
      <c r="Y30" s="645"/>
      <c r="Z30" s="703">
        <v>0</v>
      </c>
      <c r="AA30" s="703"/>
      <c r="AB30" s="703"/>
      <c r="AC30" s="703"/>
      <c r="AD30" s="704" t="s">
        <v>234</v>
      </c>
      <c r="AE30" s="704"/>
      <c r="AF30" s="704"/>
      <c r="AG30" s="704"/>
      <c r="AH30" s="704"/>
      <c r="AI30" s="704"/>
      <c r="AJ30" s="704"/>
      <c r="AK30" s="704"/>
      <c r="AL30" s="646" t="s">
        <v>121</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99.4</v>
      </c>
      <c r="BH30" s="722"/>
      <c r="BI30" s="722"/>
      <c r="BJ30" s="722"/>
      <c r="BK30" s="722"/>
      <c r="BL30" s="722"/>
      <c r="BM30" s="723">
        <v>97.5</v>
      </c>
      <c r="BN30" s="722"/>
      <c r="BO30" s="722"/>
      <c r="BP30" s="722"/>
      <c r="BQ30" s="724"/>
      <c r="BR30" s="721">
        <v>99.4</v>
      </c>
      <c r="BS30" s="722"/>
      <c r="BT30" s="722"/>
      <c r="BU30" s="722"/>
      <c r="BV30" s="722"/>
      <c r="BW30" s="722"/>
      <c r="BX30" s="723">
        <v>97.4</v>
      </c>
      <c r="BY30" s="722"/>
      <c r="BZ30" s="722"/>
      <c r="CA30" s="722"/>
      <c r="CB30" s="724"/>
      <c r="CD30" s="727"/>
      <c r="CE30" s="728"/>
      <c r="CF30" s="685" t="s">
        <v>306</v>
      </c>
      <c r="CG30" s="682"/>
      <c r="CH30" s="682"/>
      <c r="CI30" s="682"/>
      <c r="CJ30" s="682"/>
      <c r="CK30" s="682"/>
      <c r="CL30" s="682"/>
      <c r="CM30" s="682"/>
      <c r="CN30" s="682"/>
      <c r="CO30" s="682"/>
      <c r="CP30" s="682"/>
      <c r="CQ30" s="683"/>
      <c r="CR30" s="641">
        <v>520369</v>
      </c>
      <c r="CS30" s="644"/>
      <c r="CT30" s="644"/>
      <c r="CU30" s="644"/>
      <c r="CV30" s="644"/>
      <c r="CW30" s="644"/>
      <c r="CX30" s="644"/>
      <c r="CY30" s="645"/>
      <c r="CZ30" s="646">
        <v>6.4</v>
      </c>
      <c r="DA30" s="675"/>
      <c r="DB30" s="675"/>
      <c r="DC30" s="676"/>
      <c r="DD30" s="649">
        <v>520369</v>
      </c>
      <c r="DE30" s="644"/>
      <c r="DF30" s="644"/>
      <c r="DG30" s="644"/>
      <c r="DH30" s="644"/>
      <c r="DI30" s="644"/>
      <c r="DJ30" s="644"/>
      <c r="DK30" s="645"/>
      <c r="DL30" s="649">
        <v>520369</v>
      </c>
      <c r="DM30" s="644"/>
      <c r="DN30" s="644"/>
      <c r="DO30" s="644"/>
      <c r="DP30" s="644"/>
      <c r="DQ30" s="644"/>
      <c r="DR30" s="644"/>
      <c r="DS30" s="644"/>
      <c r="DT30" s="644"/>
      <c r="DU30" s="644"/>
      <c r="DV30" s="645"/>
      <c r="DW30" s="646">
        <v>9.9</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21540</v>
      </c>
      <c r="S31" s="644"/>
      <c r="T31" s="644"/>
      <c r="U31" s="644"/>
      <c r="V31" s="644"/>
      <c r="W31" s="644"/>
      <c r="X31" s="644"/>
      <c r="Y31" s="645"/>
      <c r="Z31" s="703">
        <v>0.2</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99.4</v>
      </c>
      <c r="BH31" s="642"/>
      <c r="BI31" s="642"/>
      <c r="BJ31" s="642"/>
      <c r="BK31" s="642"/>
      <c r="BL31" s="642"/>
      <c r="BM31" s="647">
        <v>97.9</v>
      </c>
      <c r="BN31" s="720"/>
      <c r="BO31" s="720"/>
      <c r="BP31" s="720"/>
      <c r="BQ31" s="681"/>
      <c r="BR31" s="719">
        <v>99.4</v>
      </c>
      <c r="BS31" s="642"/>
      <c r="BT31" s="642"/>
      <c r="BU31" s="642"/>
      <c r="BV31" s="642"/>
      <c r="BW31" s="642"/>
      <c r="BX31" s="647">
        <v>97.8</v>
      </c>
      <c r="BY31" s="720"/>
      <c r="BZ31" s="720"/>
      <c r="CA31" s="720"/>
      <c r="CB31" s="681"/>
      <c r="CD31" s="727"/>
      <c r="CE31" s="728"/>
      <c r="CF31" s="685" t="s">
        <v>310</v>
      </c>
      <c r="CG31" s="682"/>
      <c r="CH31" s="682"/>
      <c r="CI31" s="682"/>
      <c r="CJ31" s="682"/>
      <c r="CK31" s="682"/>
      <c r="CL31" s="682"/>
      <c r="CM31" s="682"/>
      <c r="CN31" s="682"/>
      <c r="CO31" s="682"/>
      <c r="CP31" s="682"/>
      <c r="CQ31" s="683"/>
      <c r="CR31" s="641">
        <v>40644</v>
      </c>
      <c r="CS31" s="642"/>
      <c r="CT31" s="642"/>
      <c r="CU31" s="642"/>
      <c r="CV31" s="642"/>
      <c r="CW31" s="642"/>
      <c r="CX31" s="642"/>
      <c r="CY31" s="643"/>
      <c r="CZ31" s="646">
        <v>0.5</v>
      </c>
      <c r="DA31" s="675"/>
      <c r="DB31" s="675"/>
      <c r="DC31" s="676"/>
      <c r="DD31" s="649">
        <v>40644</v>
      </c>
      <c r="DE31" s="642"/>
      <c r="DF31" s="642"/>
      <c r="DG31" s="642"/>
      <c r="DH31" s="642"/>
      <c r="DI31" s="642"/>
      <c r="DJ31" s="642"/>
      <c r="DK31" s="643"/>
      <c r="DL31" s="649">
        <v>40644</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801050</v>
      </c>
      <c r="S32" s="644"/>
      <c r="T32" s="644"/>
      <c r="U32" s="644"/>
      <c r="V32" s="644"/>
      <c r="W32" s="644"/>
      <c r="X32" s="644"/>
      <c r="Y32" s="645"/>
      <c r="Z32" s="703">
        <v>9.3000000000000007</v>
      </c>
      <c r="AA32" s="703"/>
      <c r="AB32" s="703"/>
      <c r="AC32" s="703"/>
      <c r="AD32" s="704" t="s">
        <v>234</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99.3</v>
      </c>
      <c r="BH32" s="657"/>
      <c r="BI32" s="657"/>
      <c r="BJ32" s="657"/>
      <c r="BK32" s="657"/>
      <c r="BL32" s="657"/>
      <c r="BM32" s="701">
        <v>97</v>
      </c>
      <c r="BN32" s="657"/>
      <c r="BO32" s="657"/>
      <c r="BP32" s="657"/>
      <c r="BQ32" s="694"/>
      <c r="BR32" s="718">
        <v>99.3</v>
      </c>
      <c r="BS32" s="657"/>
      <c r="BT32" s="657"/>
      <c r="BU32" s="657"/>
      <c r="BV32" s="657"/>
      <c r="BW32" s="657"/>
      <c r="BX32" s="701">
        <v>96.8</v>
      </c>
      <c r="BY32" s="657"/>
      <c r="BZ32" s="657"/>
      <c r="CA32" s="657"/>
      <c r="CB32" s="694"/>
      <c r="CD32" s="729"/>
      <c r="CE32" s="730"/>
      <c r="CF32" s="685" t="s">
        <v>313</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234</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222185</v>
      </c>
      <c r="S33" s="644"/>
      <c r="T33" s="644"/>
      <c r="U33" s="644"/>
      <c r="V33" s="644"/>
      <c r="W33" s="644"/>
      <c r="X33" s="644"/>
      <c r="Y33" s="645"/>
      <c r="Z33" s="703">
        <v>2.6</v>
      </c>
      <c r="AA33" s="703"/>
      <c r="AB33" s="703"/>
      <c r="AC33" s="703"/>
      <c r="AD33" s="704" t="s">
        <v>234</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3599140</v>
      </c>
      <c r="CS33" s="642"/>
      <c r="CT33" s="642"/>
      <c r="CU33" s="642"/>
      <c r="CV33" s="642"/>
      <c r="CW33" s="642"/>
      <c r="CX33" s="642"/>
      <c r="CY33" s="643"/>
      <c r="CZ33" s="646">
        <v>44.1</v>
      </c>
      <c r="DA33" s="675"/>
      <c r="DB33" s="675"/>
      <c r="DC33" s="676"/>
      <c r="DD33" s="649">
        <v>3136999</v>
      </c>
      <c r="DE33" s="642"/>
      <c r="DF33" s="642"/>
      <c r="DG33" s="642"/>
      <c r="DH33" s="642"/>
      <c r="DI33" s="642"/>
      <c r="DJ33" s="642"/>
      <c r="DK33" s="643"/>
      <c r="DL33" s="649">
        <v>2377128</v>
      </c>
      <c r="DM33" s="642"/>
      <c r="DN33" s="642"/>
      <c r="DO33" s="642"/>
      <c r="DP33" s="642"/>
      <c r="DQ33" s="642"/>
      <c r="DR33" s="642"/>
      <c r="DS33" s="642"/>
      <c r="DT33" s="642"/>
      <c r="DU33" s="642"/>
      <c r="DV33" s="643"/>
      <c r="DW33" s="646">
        <v>45.1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53578</v>
      </c>
      <c r="S34" s="644"/>
      <c r="T34" s="644"/>
      <c r="U34" s="644"/>
      <c r="V34" s="644"/>
      <c r="W34" s="644"/>
      <c r="X34" s="644"/>
      <c r="Y34" s="645"/>
      <c r="Z34" s="703">
        <v>0.6</v>
      </c>
      <c r="AA34" s="703"/>
      <c r="AB34" s="703"/>
      <c r="AC34" s="703"/>
      <c r="AD34" s="704">
        <v>7011</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1360206</v>
      </c>
      <c r="CS34" s="644"/>
      <c r="CT34" s="644"/>
      <c r="CU34" s="644"/>
      <c r="CV34" s="644"/>
      <c r="CW34" s="644"/>
      <c r="CX34" s="644"/>
      <c r="CY34" s="645"/>
      <c r="CZ34" s="646">
        <v>16.7</v>
      </c>
      <c r="DA34" s="675"/>
      <c r="DB34" s="675"/>
      <c r="DC34" s="676"/>
      <c r="DD34" s="649">
        <v>1195781</v>
      </c>
      <c r="DE34" s="644"/>
      <c r="DF34" s="644"/>
      <c r="DG34" s="644"/>
      <c r="DH34" s="644"/>
      <c r="DI34" s="644"/>
      <c r="DJ34" s="644"/>
      <c r="DK34" s="645"/>
      <c r="DL34" s="649">
        <v>1052702</v>
      </c>
      <c r="DM34" s="644"/>
      <c r="DN34" s="644"/>
      <c r="DO34" s="644"/>
      <c r="DP34" s="644"/>
      <c r="DQ34" s="644"/>
      <c r="DR34" s="644"/>
      <c r="DS34" s="644"/>
      <c r="DT34" s="644"/>
      <c r="DU34" s="644"/>
      <c r="DV34" s="645"/>
      <c r="DW34" s="646">
        <v>20</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824300</v>
      </c>
      <c r="S35" s="644"/>
      <c r="T35" s="644"/>
      <c r="U35" s="644"/>
      <c r="V35" s="644"/>
      <c r="W35" s="644"/>
      <c r="X35" s="644"/>
      <c r="Y35" s="645"/>
      <c r="Z35" s="703">
        <v>9.5</v>
      </c>
      <c r="AA35" s="703"/>
      <c r="AB35" s="703"/>
      <c r="AC35" s="703"/>
      <c r="AD35" s="704" t="s">
        <v>121</v>
      </c>
      <c r="AE35" s="704"/>
      <c r="AF35" s="704"/>
      <c r="AG35" s="704"/>
      <c r="AH35" s="704"/>
      <c r="AI35" s="704"/>
      <c r="AJ35" s="704"/>
      <c r="AK35" s="704"/>
      <c r="AL35" s="646" t="s">
        <v>121</v>
      </c>
      <c r="AM35" s="647"/>
      <c r="AN35" s="647"/>
      <c r="AO35" s="705"/>
      <c r="AP35" s="214"/>
      <c r="AQ35" s="709" t="s">
        <v>321</v>
      </c>
      <c r="AR35" s="710"/>
      <c r="AS35" s="710"/>
      <c r="AT35" s="710"/>
      <c r="AU35" s="710"/>
      <c r="AV35" s="710"/>
      <c r="AW35" s="710"/>
      <c r="AX35" s="710"/>
      <c r="AY35" s="711"/>
      <c r="AZ35" s="706">
        <v>1089792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250914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70199</v>
      </c>
      <c r="CS35" s="642"/>
      <c r="CT35" s="642"/>
      <c r="CU35" s="642"/>
      <c r="CV35" s="642"/>
      <c r="CW35" s="642"/>
      <c r="CX35" s="642"/>
      <c r="CY35" s="643"/>
      <c r="CZ35" s="646">
        <v>0.9</v>
      </c>
      <c r="DA35" s="675"/>
      <c r="DB35" s="675"/>
      <c r="DC35" s="676"/>
      <c r="DD35" s="649">
        <v>65648</v>
      </c>
      <c r="DE35" s="642"/>
      <c r="DF35" s="642"/>
      <c r="DG35" s="642"/>
      <c r="DH35" s="642"/>
      <c r="DI35" s="642"/>
      <c r="DJ35" s="642"/>
      <c r="DK35" s="643"/>
      <c r="DL35" s="649">
        <v>65648</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234</v>
      </c>
      <c r="AA36" s="703"/>
      <c r="AB36" s="703"/>
      <c r="AC36" s="703"/>
      <c r="AD36" s="704" t="s">
        <v>234</v>
      </c>
      <c r="AE36" s="704"/>
      <c r="AF36" s="704"/>
      <c r="AG36" s="704"/>
      <c r="AH36" s="704"/>
      <c r="AI36" s="704"/>
      <c r="AJ36" s="704"/>
      <c r="AK36" s="704"/>
      <c r="AL36" s="646" t="s">
        <v>234</v>
      </c>
      <c r="AM36" s="647"/>
      <c r="AN36" s="647"/>
      <c r="AO36" s="705"/>
      <c r="AQ36" s="678" t="s">
        <v>325</v>
      </c>
      <c r="AR36" s="679"/>
      <c r="AS36" s="679"/>
      <c r="AT36" s="679"/>
      <c r="AU36" s="679"/>
      <c r="AV36" s="679"/>
      <c r="AW36" s="679"/>
      <c r="AX36" s="679"/>
      <c r="AY36" s="680"/>
      <c r="AZ36" s="641">
        <v>351069</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229491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1070004</v>
      </c>
      <c r="CS36" s="644"/>
      <c r="CT36" s="644"/>
      <c r="CU36" s="644"/>
      <c r="CV36" s="644"/>
      <c r="CW36" s="644"/>
      <c r="CX36" s="644"/>
      <c r="CY36" s="645"/>
      <c r="CZ36" s="646">
        <v>13.1</v>
      </c>
      <c r="DA36" s="675"/>
      <c r="DB36" s="675"/>
      <c r="DC36" s="676"/>
      <c r="DD36" s="649">
        <v>917659</v>
      </c>
      <c r="DE36" s="644"/>
      <c r="DF36" s="644"/>
      <c r="DG36" s="644"/>
      <c r="DH36" s="644"/>
      <c r="DI36" s="644"/>
      <c r="DJ36" s="644"/>
      <c r="DK36" s="645"/>
      <c r="DL36" s="649">
        <v>698400</v>
      </c>
      <c r="DM36" s="644"/>
      <c r="DN36" s="644"/>
      <c r="DO36" s="644"/>
      <c r="DP36" s="644"/>
      <c r="DQ36" s="644"/>
      <c r="DR36" s="644"/>
      <c r="DS36" s="644"/>
      <c r="DT36" s="644"/>
      <c r="DU36" s="644"/>
      <c r="DV36" s="645"/>
      <c r="DW36" s="646">
        <v>13.3</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388000</v>
      </c>
      <c r="S37" s="644"/>
      <c r="T37" s="644"/>
      <c r="U37" s="644"/>
      <c r="V37" s="644"/>
      <c r="W37" s="644"/>
      <c r="X37" s="644"/>
      <c r="Y37" s="645"/>
      <c r="Z37" s="703">
        <v>4.5</v>
      </c>
      <c r="AA37" s="703"/>
      <c r="AB37" s="703"/>
      <c r="AC37" s="703"/>
      <c r="AD37" s="704" t="s">
        <v>234</v>
      </c>
      <c r="AE37" s="704"/>
      <c r="AF37" s="704"/>
      <c r="AG37" s="704"/>
      <c r="AH37" s="704"/>
      <c r="AI37" s="704"/>
      <c r="AJ37" s="704"/>
      <c r="AK37" s="704"/>
      <c r="AL37" s="646" t="s">
        <v>121</v>
      </c>
      <c r="AM37" s="647"/>
      <c r="AN37" s="647"/>
      <c r="AO37" s="705"/>
      <c r="AQ37" s="678" t="s">
        <v>329</v>
      </c>
      <c r="AR37" s="679"/>
      <c r="AS37" s="679"/>
      <c r="AT37" s="679"/>
      <c r="AU37" s="679"/>
      <c r="AV37" s="679"/>
      <c r="AW37" s="679"/>
      <c r="AX37" s="679"/>
      <c r="AY37" s="680"/>
      <c r="AZ37" s="641">
        <v>5132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3910</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320528</v>
      </c>
      <c r="CS37" s="642"/>
      <c r="CT37" s="642"/>
      <c r="CU37" s="642"/>
      <c r="CV37" s="642"/>
      <c r="CW37" s="642"/>
      <c r="CX37" s="642"/>
      <c r="CY37" s="643"/>
      <c r="CZ37" s="646">
        <v>3.9</v>
      </c>
      <c r="DA37" s="675"/>
      <c r="DB37" s="675"/>
      <c r="DC37" s="676"/>
      <c r="DD37" s="649">
        <v>320528</v>
      </c>
      <c r="DE37" s="642"/>
      <c r="DF37" s="642"/>
      <c r="DG37" s="642"/>
      <c r="DH37" s="642"/>
      <c r="DI37" s="642"/>
      <c r="DJ37" s="642"/>
      <c r="DK37" s="643"/>
      <c r="DL37" s="649">
        <v>320528</v>
      </c>
      <c r="DM37" s="642"/>
      <c r="DN37" s="642"/>
      <c r="DO37" s="642"/>
      <c r="DP37" s="642"/>
      <c r="DQ37" s="642"/>
      <c r="DR37" s="642"/>
      <c r="DS37" s="642"/>
      <c r="DT37" s="642"/>
      <c r="DU37" s="642"/>
      <c r="DV37" s="643"/>
      <c r="DW37" s="646">
        <v>6.1</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8659011</v>
      </c>
      <c r="S38" s="693"/>
      <c r="T38" s="693"/>
      <c r="U38" s="693"/>
      <c r="V38" s="693"/>
      <c r="W38" s="693"/>
      <c r="X38" s="693"/>
      <c r="Y38" s="698"/>
      <c r="Z38" s="699">
        <v>100</v>
      </c>
      <c r="AA38" s="699"/>
      <c r="AB38" s="699"/>
      <c r="AC38" s="699"/>
      <c r="AD38" s="700">
        <v>4882891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2618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6527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1084660</v>
      </c>
      <c r="CS38" s="644"/>
      <c r="CT38" s="644"/>
      <c r="CU38" s="644"/>
      <c r="CV38" s="644"/>
      <c r="CW38" s="644"/>
      <c r="CX38" s="644"/>
      <c r="CY38" s="645"/>
      <c r="CZ38" s="646">
        <v>13.3</v>
      </c>
      <c r="DA38" s="675"/>
      <c r="DB38" s="675"/>
      <c r="DC38" s="676"/>
      <c r="DD38" s="649">
        <v>950254</v>
      </c>
      <c r="DE38" s="644"/>
      <c r="DF38" s="644"/>
      <c r="DG38" s="644"/>
      <c r="DH38" s="644"/>
      <c r="DI38" s="644"/>
      <c r="DJ38" s="644"/>
      <c r="DK38" s="645"/>
      <c r="DL38" s="649">
        <v>560378</v>
      </c>
      <c r="DM38" s="644"/>
      <c r="DN38" s="644"/>
      <c r="DO38" s="644"/>
      <c r="DP38" s="644"/>
      <c r="DQ38" s="644"/>
      <c r="DR38" s="644"/>
      <c r="DS38" s="644"/>
      <c r="DT38" s="644"/>
      <c r="DU38" s="644"/>
      <c r="DV38" s="645"/>
      <c r="DW38" s="646">
        <v>10.6</v>
      </c>
      <c r="DX38" s="675"/>
      <c r="DY38" s="675"/>
      <c r="DZ38" s="675"/>
      <c r="EA38" s="675"/>
      <c r="EB38" s="675"/>
      <c r="EC38" s="677"/>
    </row>
    <row r="39" spans="2:133" ht="11.25" customHeight="1">
      <c r="AQ39" s="678" t="s">
        <v>336</v>
      </c>
      <c r="AR39" s="679"/>
      <c r="AS39" s="679"/>
      <c r="AT39" s="679"/>
      <c r="AU39" s="679"/>
      <c r="AV39" s="679"/>
      <c r="AW39" s="679"/>
      <c r="AX39" s="679"/>
      <c r="AY39" s="680"/>
      <c r="AZ39" s="641" t="s">
        <v>234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3031</v>
      </c>
      <c r="CS39" s="642"/>
      <c r="CT39" s="642"/>
      <c r="CU39" s="642"/>
      <c r="CV39" s="642"/>
      <c r="CW39" s="642"/>
      <c r="CX39" s="642"/>
      <c r="CY39" s="643"/>
      <c r="CZ39" s="646">
        <v>0</v>
      </c>
      <c r="DA39" s="675"/>
      <c r="DB39" s="675"/>
      <c r="DC39" s="676"/>
      <c r="DD39" s="649">
        <v>2657</v>
      </c>
      <c r="DE39" s="642"/>
      <c r="DF39" s="642"/>
      <c r="DG39" s="642"/>
      <c r="DH39" s="642"/>
      <c r="DI39" s="642"/>
      <c r="DJ39" s="642"/>
      <c r="DK39" s="643"/>
      <c r="DL39" s="649" t="s">
        <v>121</v>
      </c>
      <c r="DM39" s="642"/>
      <c r="DN39" s="642"/>
      <c r="DO39" s="642"/>
      <c r="DP39" s="642"/>
      <c r="DQ39" s="642"/>
      <c r="DR39" s="642"/>
      <c r="DS39" s="642"/>
      <c r="DT39" s="642"/>
      <c r="DU39" s="642"/>
      <c r="DV39" s="643"/>
      <c r="DW39" s="646" t="s">
        <v>234</v>
      </c>
      <c r="DX39" s="675"/>
      <c r="DY39" s="675"/>
      <c r="DZ39" s="675"/>
      <c r="EA39" s="675"/>
      <c r="EB39" s="675"/>
      <c r="EC39" s="677"/>
    </row>
    <row r="40" spans="2:133" ht="11.25" customHeight="1">
      <c r="AQ40" s="678" t="s">
        <v>340</v>
      </c>
      <c r="AR40" s="679"/>
      <c r="AS40" s="679"/>
      <c r="AT40" s="679"/>
      <c r="AU40" s="679"/>
      <c r="AV40" s="679"/>
      <c r="AW40" s="679"/>
      <c r="AX40" s="679"/>
      <c r="AY40" s="680"/>
      <c r="AZ40" s="641">
        <v>173939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88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11040</v>
      </c>
      <c r="CS40" s="644"/>
      <c r="CT40" s="644"/>
      <c r="CU40" s="644"/>
      <c r="CV40" s="644"/>
      <c r="CW40" s="644"/>
      <c r="CX40" s="644"/>
      <c r="CY40" s="645"/>
      <c r="CZ40" s="646">
        <v>0.1</v>
      </c>
      <c r="DA40" s="675"/>
      <c r="DB40" s="675"/>
      <c r="DC40" s="676"/>
      <c r="DD40" s="649">
        <v>5000</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c r="AQ41" s="690" t="s">
        <v>343</v>
      </c>
      <c r="AR41" s="691"/>
      <c r="AS41" s="691"/>
      <c r="AT41" s="691"/>
      <c r="AU41" s="691"/>
      <c r="AV41" s="691"/>
      <c r="AW41" s="691"/>
      <c r="AX41" s="691"/>
      <c r="AY41" s="692"/>
      <c r="AZ41" s="656">
        <v>557034</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286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1070432</v>
      </c>
      <c r="CS42" s="644"/>
      <c r="CT42" s="644"/>
      <c r="CU42" s="644"/>
      <c r="CV42" s="644"/>
      <c r="CW42" s="644"/>
      <c r="CX42" s="644"/>
      <c r="CY42" s="645"/>
      <c r="CZ42" s="646">
        <v>13.1</v>
      </c>
      <c r="DA42" s="647"/>
      <c r="DB42" s="647"/>
      <c r="DC42" s="648"/>
      <c r="DD42" s="649">
        <v>295009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36899</v>
      </c>
      <c r="CS43" s="642"/>
      <c r="CT43" s="642"/>
      <c r="CU43" s="642"/>
      <c r="CV43" s="642"/>
      <c r="CW43" s="642"/>
      <c r="CX43" s="642"/>
      <c r="CY43" s="643"/>
      <c r="CZ43" s="646">
        <v>0.5</v>
      </c>
      <c r="DA43" s="675"/>
      <c r="DB43" s="675"/>
      <c r="DC43" s="676"/>
      <c r="DD43" s="649">
        <v>36899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1070432</v>
      </c>
      <c r="CS44" s="644"/>
      <c r="CT44" s="644"/>
      <c r="CU44" s="644"/>
      <c r="CV44" s="644"/>
      <c r="CW44" s="644"/>
      <c r="CX44" s="644"/>
      <c r="CY44" s="645"/>
      <c r="CZ44" s="646">
        <v>13.1</v>
      </c>
      <c r="DA44" s="647"/>
      <c r="DB44" s="647"/>
      <c r="DC44" s="648"/>
      <c r="DD44" s="649">
        <v>295009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405004</v>
      </c>
      <c r="CS45" s="642"/>
      <c r="CT45" s="642"/>
      <c r="CU45" s="642"/>
      <c r="CV45" s="642"/>
      <c r="CW45" s="642"/>
      <c r="CX45" s="642"/>
      <c r="CY45" s="643"/>
      <c r="CZ45" s="646">
        <v>5</v>
      </c>
      <c r="DA45" s="675"/>
      <c r="DB45" s="675"/>
      <c r="DC45" s="676"/>
      <c r="DD45" s="649">
        <v>28033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664570</v>
      </c>
      <c r="CS46" s="644"/>
      <c r="CT46" s="644"/>
      <c r="CU46" s="644"/>
      <c r="CV46" s="644"/>
      <c r="CW46" s="644"/>
      <c r="CX46" s="644"/>
      <c r="CY46" s="645"/>
      <c r="CZ46" s="646">
        <v>8.1</v>
      </c>
      <c r="DA46" s="647"/>
      <c r="DB46" s="647"/>
      <c r="DC46" s="648"/>
      <c r="DD46" s="649">
        <v>266118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121</v>
      </c>
      <c r="CS47" s="642"/>
      <c r="CT47" s="642"/>
      <c r="CU47" s="642"/>
      <c r="CV47" s="642"/>
      <c r="CW47" s="642"/>
      <c r="CX47" s="642"/>
      <c r="CY47" s="643"/>
      <c r="CZ47" s="646" t="s">
        <v>121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234</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8155058</v>
      </c>
      <c r="CS49" s="657"/>
      <c r="CT49" s="657"/>
      <c r="CU49" s="657"/>
      <c r="CV49" s="657"/>
      <c r="CW49" s="657"/>
      <c r="CX49" s="657"/>
      <c r="CY49" s="658"/>
      <c r="CZ49" s="659">
        <v>100</v>
      </c>
      <c r="DA49" s="660"/>
      <c r="DB49" s="660"/>
      <c r="DC49" s="661"/>
      <c r="DD49" s="662">
        <v>5767258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SOMw8eMjOw/yDmJ9RXksgapt4dwxAdgy7CRrdjIQjcz9kwqjTL90zCCCMxwxa1c59ZvTkxQhp4To4ZvLlRSq9Q==" saltValue="cQ0Mmhao3EY61DN0Pb4n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A70" sqref="AA70:AE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8601</v>
      </c>
      <c r="R7" s="1174"/>
      <c r="S7" s="1174"/>
      <c r="T7" s="1174"/>
      <c r="U7" s="1174"/>
      <c r="V7" s="1174">
        <v>8123</v>
      </c>
      <c r="W7" s="1174"/>
      <c r="X7" s="1174"/>
      <c r="Y7" s="1174"/>
      <c r="Z7" s="1174"/>
      <c r="AA7" s="1174">
        <v>478</v>
      </c>
      <c r="AB7" s="1174"/>
      <c r="AC7" s="1174"/>
      <c r="AD7" s="1174"/>
      <c r="AE7" s="1175"/>
      <c r="AF7" s="1176">
        <v>428</v>
      </c>
      <c r="AG7" s="1177"/>
      <c r="AH7" s="1177"/>
      <c r="AI7" s="1177"/>
      <c r="AJ7" s="1178"/>
      <c r="AK7" s="1160">
        <v>815</v>
      </c>
      <c r="AL7" s="1161"/>
      <c r="AM7" s="1161"/>
      <c r="AN7" s="1161"/>
      <c r="AO7" s="1161"/>
      <c r="AP7" s="1161">
        <v>6674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95</v>
      </c>
      <c r="CI7" s="1158"/>
      <c r="CJ7" s="1158"/>
      <c r="CK7" s="1158"/>
      <c r="CL7" s="1159"/>
      <c r="CM7" s="1157">
        <v>881</v>
      </c>
      <c r="CN7" s="1158"/>
      <c r="CO7" s="1158"/>
      <c r="CP7" s="1158"/>
      <c r="CQ7" s="1159"/>
      <c r="CR7" s="1157">
        <v>4</v>
      </c>
      <c r="CS7" s="1158"/>
      <c r="CT7" s="1158"/>
      <c r="CU7" s="1158"/>
      <c r="CV7" s="1159"/>
      <c r="CW7" s="1157"/>
      <c r="CX7" s="1158"/>
      <c r="CY7" s="1158"/>
      <c r="CZ7" s="1158"/>
      <c r="DA7" s="1159"/>
      <c r="DB7" s="1157"/>
      <c r="DC7" s="1158"/>
      <c r="DD7" s="1158"/>
      <c r="DE7" s="1158"/>
      <c r="DF7" s="1159"/>
      <c r="DG7" s="1157"/>
      <c r="DH7" s="1158"/>
      <c r="DI7" s="1158"/>
      <c r="DJ7" s="1158"/>
      <c r="DK7" s="1159"/>
      <c r="DL7" s="1157">
        <v>116</v>
      </c>
      <c r="DM7" s="1158"/>
      <c r="DN7" s="1158"/>
      <c r="DO7" s="1158"/>
      <c r="DP7" s="1159"/>
      <c r="DQ7" s="1157">
        <v>12</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58</v>
      </c>
      <c r="R8" s="1113"/>
      <c r="S8" s="1113"/>
      <c r="T8" s="1113"/>
      <c r="U8" s="1113"/>
      <c r="V8" s="1113">
        <v>32</v>
      </c>
      <c r="W8" s="1113"/>
      <c r="X8" s="1113"/>
      <c r="Y8" s="1113"/>
      <c r="Z8" s="1113"/>
      <c r="AA8" s="1113">
        <v>26</v>
      </c>
      <c r="AB8" s="1113"/>
      <c r="AC8" s="1113"/>
      <c r="AD8" s="1113"/>
      <c r="AE8" s="1114"/>
      <c r="AF8" s="1088">
        <v>26</v>
      </c>
      <c r="AG8" s="1089"/>
      <c r="AH8" s="1089"/>
      <c r="AI8" s="1089"/>
      <c r="AJ8" s="1090"/>
      <c r="AK8" s="1155">
        <v>1</v>
      </c>
      <c r="AL8" s="1156"/>
      <c r="AM8" s="1156"/>
      <c r="AN8" s="1156"/>
      <c r="AO8" s="1156"/>
      <c r="AP8" s="1156">
        <v>56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0</v>
      </c>
      <c r="CI8" s="1059"/>
      <c r="CJ8" s="1059"/>
      <c r="CK8" s="1059"/>
      <c r="CL8" s="1060"/>
      <c r="CM8" s="1058">
        <v>28</v>
      </c>
      <c r="CN8" s="1059"/>
      <c r="CO8" s="1059"/>
      <c r="CP8" s="1059"/>
      <c r="CQ8" s="1060"/>
      <c r="CR8" s="1058">
        <v>30</v>
      </c>
      <c r="CS8" s="1059"/>
      <c r="CT8" s="1059"/>
      <c r="CU8" s="1059"/>
      <c r="CV8" s="1060"/>
      <c r="CW8" s="1058">
        <v>23</v>
      </c>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8659</v>
      </c>
      <c r="R23" s="1138"/>
      <c r="S23" s="1138"/>
      <c r="T23" s="1138"/>
      <c r="U23" s="1138"/>
      <c r="V23" s="1138">
        <v>8155</v>
      </c>
      <c r="W23" s="1138"/>
      <c r="X23" s="1138"/>
      <c r="Y23" s="1138"/>
      <c r="Z23" s="1138"/>
      <c r="AA23" s="1138">
        <v>504</v>
      </c>
      <c r="AB23" s="1138"/>
      <c r="AC23" s="1138"/>
      <c r="AD23" s="1138"/>
      <c r="AE23" s="1139"/>
      <c r="AF23" s="1140">
        <v>455</v>
      </c>
      <c r="AG23" s="1138"/>
      <c r="AH23" s="1138"/>
      <c r="AI23" s="1138"/>
      <c r="AJ23" s="1141"/>
      <c r="AK23" s="1142"/>
      <c r="AL23" s="1143"/>
      <c r="AM23" s="1143"/>
      <c r="AN23" s="1143"/>
      <c r="AO23" s="1143"/>
      <c r="AP23" s="1138">
        <v>6730</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3378</v>
      </c>
      <c r="R28" s="1123"/>
      <c r="S28" s="1123"/>
      <c r="T28" s="1123"/>
      <c r="U28" s="1123"/>
      <c r="V28" s="1123">
        <v>3131</v>
      </c>
      <c r="W28" s="1123"/>
      <c r="X28" s="1123"/>
      <c r="Y28" s="1123"/>
      <c r="Z28" s="1123"/>
      <c r="AA28" s="1123">
        <v>247</v>
      </c>
      <c r="AB28" s="1123"/>
      <c r="AC28" s="1123"/>
      <c r="AD28" s="1123"/>
      <c r="AE28" s="1124"/>
      <c r="AF28" s="1125">
        <v>247</v>
      </c>
      <c r="AG28" s="1123"/>
      <c r="AH28" s="1123"/>
      <c r="AI28" s="1123"/>
      <c r="AJ28" s="1126"/>
      <c r="AK28" s="1127">
        <v>175</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1953</v>
      </c>
      <c r="R29" s="1113"/>
      <c r="S29" s="1113"/>
      <c r="T29" s="1113"/>
      <c r="U29" s="1113"/>
      <c r="V29" s="1113">
        <v>1855</v>
      </c>
      <c r="W29" s="1113"/>
      <c r="X29" s="1113"/>
      <c r="Y29" s="1113"/>
      <c r="Z29" s="1113"/>
      <c r="AA29" s="1113">
        <v>98</v>
      </c>
      <c r="AB29" s="1113"/>
      <c r="AC29" s="1113"/>
      <c r="AD29" s="1113"/>
      <c r="AE29" s="1114"/>
      <c r="AF29" s="1088">
        <v>98</v>
      </c>
      <c r="AG29" s="1089"/>
      <c r="AH29" s="1089"/>
      <c r="AI29" s="1089"/>
      <c r="AJ29" s="1090"/>
      <c r="AK29" s="1049">
        <v>312</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280</v>
      </c>
      <c r="R30" s="1113"/>
      <c r="S30" s="1113"/>
      <c r="T30" s="1113"/>
      <c r="U30" s="1113"/>
      <c r="V30" s="1113">
        <v>277</v>
      </c>
      <c r="W30" s="1113"/>
      <c r="X30" s="1113"/>
      <c r="Y30" s="1113"/>
      <c r="Z30" s="1113"/>
      <c r="AA30" s="1113">
        <v>3</v>
      </c>
      <c r="AB30" s="1113"/>
      <c r="AC30" s="1113"/>
      <c r="AD30" s="1113"/>
      <c r="AE30" s="1114"/>
      <c r="AF30" s="1088">
        <v>3</v>
      </c>
      <c r="AG30" s="1089"/>
      <c r="AH30" s="1089"/>
      <c r="AI30" s="1089"/>
      <c r="AJ30" s="1090"/>
      <c r="AK30" s="1049">
        <v>57</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366</v>
      </c>
      <c r="R31" s="1113"/>
      <c r="S31" s="1113"/>
      <c r="T31" s="1113"/>
      <c r="U31" s="1113"/>
      <c r="V31" s="1113">
        <v>338</v>
      </c>
      <c r="W31" s="1113"/>
      <c r="X31" s="1113"/>
      <c r="Y31" s="1113"/>
      <c r="Z31" s="1113"/>
      <c r="AA31" s="1113">
        <v>28</v>
      </c>
      <c r="AB31" s="1113"/>
      <c r="AC31" s="1113"/>
      <c r="AD31" s="1113"/>
      <c r="AE31" s="1114"/>
      <c r="AF31" s="1088">
        <v>366</v>
      </c>
      <c r="AG31" s="1089"/>
      <c r="AH31" s="1089"/>
      <c r="AI31" s="1089"/>
      <c r="AJ31" s="1090"/>
      <c r="AK31" s="1049">
        <v>5</v>
      </c>
      <c r="AL31" s="1040"/>
      <c r="AM31" s="1040"/>
      <c r="AN31" s="1040"/>
      <c r="AO31" s="1040"/>
      <c r="AP31" s="1040">
        <v>854</v>
      </c>
      <c r="AQ31" s="1040"/>
      <c r="AR31" s="1040"/>
      <c r="AS31" s="1040"/>
      <c r="AT31" s="1040"/>
      <c r="AU31" s="1040">
        <v>52</v>
      </c>
      <c r="AV31" s="1040"/>
      <c r="AW31" s="1040"/>
      <c r="AX31" s="1040"/>
      <c r="AY31" s="1040"/>
      <c r="AZ31" s="1111"/>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762</v>
      </c>
      <c r="R32" s="1113"/>
      <c r="S32" s="1113"/>
      <c r="T32" s="1113"/>
      <c r="U32" s="1113"/>
      <c r="V32" s="1113">
        <v>744</v>
      </c>
      <c r="W32" s="1113"/>
      <c r="X32" s="1113"/>
      <c r="Y32" s="1113"/>
      <c r="Z32" s="1113"/>
      <c r="AA32" s="1113">
        <v>18</v>
      </c>
      <c r="AB32" s="1113"/>
      <c r="AC32" s="1113"/>
      <c r="AD32" s="1113"/>
      <c r="AE32" s="1114"/>
      <c r="AF32" s="1088">
        <v>18</v>
      </c>
      <c r="AG32" s="1089"/>
      <c r="AH32" s="1089"/>
      <c r="AI32" s="1089"/>
      <c r="AJ32" s="1090"/>
      <c r="AK32" s="1049">
        <v>305</v>
      </c>
      <c r="AL32" s="1040"/>
      <c r="AM32" s="1040"/>
      <c r="AN32" s="1040"/>
      <c r="AO32" s="1040"/>
      <c r="AP32" s="1040">
        <v>4131</v>
      </c>
      <c r="AQ32" s="1040"/>
      <c r="AR32" s="1040"/>
      <c r="AS32" s="1040"/>
      <c r="AT32" s="1040"/>
      <c r="AU32" s="1040">
        <v>3123</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67</v>
      </c>
      <c r="R33" s="1113"/>
      <c r="S33" s="1113"/>
      <c r="T33" s="1113"/>
      <c r="U33" s="1113"/>
      <c r="V33" s="1113">
        <v>65</v>
      </c>
      <c r="W33" s="1113"/>
      <c r="X33" s="1113"/>
      <c r="Y33" s="1113"/>
      <c r="Z33" s="1113"/>
      <c r="AA33" s="1113">
        <v>2</v>
      </c>
      <c r="AB33" s="1113"/>
      <c r="AC33" s="1113"/>
      <c r="AD33" s="1113"/>
      <c r="AE33" s="1114"/>
      <c r="AF33" s="1088">
        <v>2</v>
      </c>
      <c r="AG33" s="1089"/>
      <c r="AH33" s="1089"/>
      <c r="AI33" s="1089"/>
      <c r="AJ33" s="1090"/>
      <c r="AK33" s="1049">
        <v>46</v>
      </c>
      <c r="AL33" s="1040"/>
      <c r="AM33" s="1040"/>
      <c r="AN33" s="1040"/>
      <c r="AO33" s="1040"/>
      <c r="AP33" s="1040">
        <v>311</v>
      </c>
      <c r="AQ33" s="1040"/>
      <c r="AR33" s="1040"/>
      <c r="AS33" s="1040"/>
      <c r="AT33" s="1040"/>
      <c r="AU33" s="1040">
        <v>311</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14</v>
      </c>
      <c r="R34" s="1113"/>
      <c r="S34" s="1113"/>
      <c r="T34" s="1113"/>
      <c r="U34" s="1113"/>
      <c r="V34" s="1113">
        <v>14</v>
      </c>
      <c r="W34" s="1113"/>
      <c r="X34" s="1113"/>
      <c r="Y34" s="1113"/>
      <c r="Z34" s="1113"/>
      <c r="AA34" s="1113">
        <v>0</v>
      </c>
      <c r="AB34" s="1113"/>
      <c r="AC34" s="1113"/>
      <c r="AD34" s="1113"/>
      <c r="AE34" s="1114"/>
      <c r="AF34" s="1088">
        <v>0</v>
      </c>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734</v>
      </c>
      <c r="AG63" s="1028"/>
      <c r="AH63" s="1028"/>
      <c r="AI63" s="1028"/>
      <c r="AJ63" s="1099"/>
      <c r="AK63" s="1100"/>
      <c r="AL63" s="1032"/>
      <c r="AM63" s="1032"/>
      <c r="AN63" s="1032"/>
      <c r="AO63" s="1032"/>
      <c r="AP63" s="1028">
        <v>5296</v>
      </c>
      <c r="AQ63" s="1028"/>
      <c r="AR63" s="1028"/>
      <c r="AS63" s="1028"/>
      <c r="AT63" s="1028"/>
      <c r="AU63" s="1028">
        <v>3486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387</v>
      </c>
      <c r="W66" s="1071"/>
      <c r="X66" s="1071"/>
      <c r="Y66" s="1071"/>
      <c r="Z66" s="1072"/>
      <c r="AA66" s="1070" t="s">
        <v>388</v>
      </c>
      <c r="AB66" s="1071"/>
      <c r="AC66" s="1071"/>
      <c r="AD66" s="1071"/>
      <c r="AE66" s="1072"/>
      <c r="AF66" s="1076" t="s">
        <v>409</v>
      </c>
      <c r="AG66" s="1077"/>
      <c r="AH66" s="1077"/>
      <c r="AI66" s="1077"/>
      <c r="AJ66" s="1078"/>
      <c r="AK66" s="1070" t="s">
        <v>410</v>
      </c>
      <c r="AL66" s="1065"/>
      <c r="AM66" s="1065"/>
      <c r="AN66" s="1065"/>
      <c r="AO66" s="1066"/>
      <c r="AP66" s="1070" t="s">
        <v>391</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569</v>
      </c>
      <c r="C68" s="1055"/>
      <c r="D68" s="1055"/>
      <c r="E68" s="1055"/>
      <c r="F68" s="1055"/>
      <c r="G68" s="1055"/>
      <c r="H68" s="1055"/>
      <c r="I68" s="1055"/>
      <c r="J68" s="1055"/>
      <c r="K68" s="1055"/>
      <c r="L68" s="1055"/>
      <c r="M68" s="1055"/>
      <c r="N68" s="1055"/>
      <c r="O68" s="1055"/>
      <c r="P68" s="1056"/>
      <c r="Q68" s="1057">
        <v>9457</v>
      </c>
      <c r="R68" s="1051"/>
      <c r="S68" s="1051"/>
      <c r="T68" s="1051"/>
      <c r="U68" s="1051"/>
      <c r="V68" s="1051">
        <v>9295</v>
      </c>
      <c r="W68" s="1051"/>
      <c r="X68" s="1051"/>
      <c r="Y68" s="1051"/>
      <c r="Z68" s="1051"/>
      <c r="AA68" s="1051">
        <v>162</v>
      </c>
      <c r="AB68" s="1051"/>
      <c r="AC68" s="1051"/>
      <c r="AD68" s="1051"/>
      <c r="AE68" s="1051"/>
      <c r="AF68" s="1051">
        <v>162</v>
      </c>
      <c r="AG68" s="1051"/>
      <c r="AH68" s="1051"/>
      <c r="AI68" s="1051"/>
      <c r="AJ68" s="1051"/>
      <c r="AK68" s="1051">
        <v>7</v>
      </c>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570</v>
      </c>
      <c r="C69" s="1044"/>
      <c r="D69" s="1044"/>
      <c r="E69" s="1044"/>
      <c r="F69" s="1044"/>
      <c r="G69" s="1044"/>
      <c r="H69" s="1044"/>
      <c r="I69" s="1044"/>
      <c r="J69" s="1044"/>
      <c r="K69" s="1044"/>
      <c r="L69" s="1044"/>
      <c r="M69" s="1044"/>
      <c r="N69" s="1044"/>
      <c r="O69" s="1044"/>
      <c r="P69" s="1045"/>
      <c r="Q69" s="1046">
        <v>22</v>
      </c>
      <c r="R69" s="1040"/>
      <c r="S69" s="1040"/>
      <c r="T69" s="1040"/>
      <c r="U69" s="1040"/>
      <c r="V69" s="1040">
        <v>16</v>
      </c>
      <c r="W69" s="1040"/>
      <c r="X69" s="1040"/>
      <c r="Y69" s="1040"/>
      <c r="Z69" s="1040"/>
      <c r="AA69" s="1040">
        <v>6</v>
      </c>
      <c r="AB69" s="1040"/>
      <c r="AC69" s="1040"/>
      <c r="AD69" s="1040"/>
      <c r="AE69" s="1040"/>
      <c r="AF69" s="1040">
        <v>6</v>
      </c>
      <c r="AG69" s="1040"/>
      <c r="AH69" s="1040"/>
      <c r="AI69" s="1040"/>
      <c r="AJ69" s="1040"/>
      <c r="AK69" s="1040">
        <v>6</v>
      </c>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571</v>
      </c>
      <c r="C70" s="1044"/>
      <c r="D70" s="1044"/>
      <c r="E70" s="1044"/>
      <c r="F70" s="1044"/>
      <c r="G70" s="1044"/>
      <c r="H70" s="1044"/>
      <c r="I70" s="1044"/>
      <c r="J70" s="1044"/>
      <c r="K70" s="1044"/>
      <c r="L70" s="1044"/>
      <c r="M70" s="1044"/>
      <c r="N70" s="1044"/>
      <c r="O70" s="1044"/>
      <c r="P70" s="1045"/>
      <c r="Q70" s="1046">
        <v>197</v>
      </c>
      <c r="R70" s="1040"/>
      <c r="S70" s="1040"/>
      <c r="T70" s="1040"/>
      <c r="U70" s="1040"/>
      <c r="V70" s="1040">
        <v>185</v>
      </c>
      <c r="W70" s="1040"/>
      <c r="X70" s="1040"/>
      <c r="Y70" s="1040"/>
      <c r="Z70" s="1040"/>
      <c r="AA70" s="1040">
        <v>12</v>
      </c>
      <c r="AB70" s="1040"/>
      <c r="AC70" s="1040"/>
      <c r="AD70" s="1040"/>
      <c r="AE70" s="1040"/>
      <c r="AF70" s="1040">
        <v>12</v>
      </c>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572</v>
      </c>
      <c r="C71" s="1044"/>
      <c r="D71" s="1044"/>
      <c r="E71" s="1044"/>
      <c r="F71" s="1044"/>
      <c r="G71" s="1044"/>
      <c r="H71" s="1044"/>
      <c r="I71" s="1044"/>
      <c r="J71" s="1044"/>
      <c r="K71" s="1044"/>
      <c r="L71" s="1044"/>
      <c r="M71" s="1044"/>
      <c r="N71" s="1044"/>
      <c r="O71" s="1044"/>
      <c r="P71" s="1045"/>
      <c r="Q71" s="1046">
        <v>211751</v>
      </c>
      <c r="R71" s="1040"/>
      <c r="S71" s="1040"/>
      <c r="T71" s="1040"/>
      <c r="U71" s="1040"/>
      <c r="V71" s="1040">
        <v>202550</v>
      </c>
      <c r="W71" s="1040"/>
      <c r="X71" s="1040"/>
      <c r="Y71" s="1040"/>
      <c r="Z71" s="1040"/>
      <c r="AA71" s="1040">
        <v>9201</v>
      </c>
      <c r="AB71" s="1040"/>
      <c r="AC71" s="1040"/>
      <c r="AD71" s="1040"/>
      <c r="AE71" s="1040"/>
      <c r="AF71" s="1040">
        <v>9201</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573</v>
      </c>
      <c r="C72" s="1044"/>
      <c r="D72" s="1044"/>
      <c r="E72" s="1044"/>
      <c r="F72" s="1044"/>
      <c r="G72" s="1044"/>
      <c r="H72" s="1044"/>
      <c r="I72" s="1044"/>
      <c r="J72" s="1044"/>
      <c r="K72" s="1044"/>
      <c r="L72" s="1044"/>
      <c r="M72" s="1044"/>
      <c r="N72" s="1044"/>
      <c r="O72" s="1044"/>
      <c r="P72" s="1045"/>
      <c r="Q72" s="1046">
        <v>4353</v>
      </c>
      <c r="R72" s="1040"/>
      <c r="S72" s="1040"/>
      <c r="T72" s="1040"/>
      <c r="U72" s="1040"/>
      <c r="V72" s="1040">
        <v>3813</v>
      </c>
      <c r="W72" s="1040"/>
      <c r="X72" s="1040"/>
      <c r="Y72" s="1040"/>
      <c r="Z72" s="1040"/>
      <c r="AA72" s="1040">
        <v>540</v>
      </c>
      <c r="AB72" s="1040"/>
      <c r="AC72" s="1040"/>
      <c r="AD72" s="1040"/>
      <c r="AE72" s="1040"/>
      <c r="AF72" s="1040">
        <v>434</v>
      </c>
      <c r="AG72" s="1040"/>
      <c r="AH72" s="1040"/>
      <c r="AI72" s="1040"/>
      <c r="AJ72" s="1040"/>
      <c r="AK72" s="1040"/>
      <c r="AL72" s="1040"/>
      <c r="AM72" s="1040"/>
      <c r="AN72" s="1040"/>
      <c r="AO72" s="1040"/>
      <c r="AP72" s="1040">
        <v>4559</v>
      </c>
      <c r="AQ72" s="1040"/>
      <c r="AR72" s="1040"/>
      <c r="AS72" s="1040"/>
      <c r="AT72" s="1040"/>
      <c r="AU72" s="1040">
        <v>283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9815</v>
      </c>
      <c r="AG88" s="1028"/>
      <c r="AH88" s="1028"/>
      <c r="AI88" s="1028"/>
      <c r="AJ88" s="1028"/>
      <c r="AK88" s="1032"/>
      <c r="AL88" s="1032"/>
      <c r="AM88" s="1032"/>
      <c r="AN88" s="1032"/>
      <c r="AO88" s="1032"/>
      <c r="AP88" s="1028">
        <v>4559</v>
      </c>
      <c r="AQ88" s="1028"/>
      <c r="AR88" s="1028"/>
      <c r="AS88" s="1028"/>
      <c r="AT88" s="1028"/>
      <c r="AU88" s="1028">
        <v>283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34</v>
      </c>
      <c r="CS102" s="1020"/>
      <c r="CT102" s="1020"/>
      <c r="CU102" s="1020"/>
      <c r="CV102" s="1021"/>
      <c r="CW102" s="1019">
        <v>23</v>
      </c>
      <c r="CX102" s="1020"/>
      <c r="CY102" s="1020"/>
      <c r="CZ102" s="1020"/>
      <c r="DA102" s="1021"/>
      <c r="DB102" s="1019"/>
      <c r="DC102" s="1020"/>
      <c r="DD102" s="1020"/>
      <c r="DE102" s="1020"/>
      <c r="DF102" s="1021"/>
      <c r="DG102" s="1019"/>
      <c r="DH102" s="1020"/>
      <c r="DI102" s="1020"/>
      <c r="DJ102" s="1020"/>
      <c r="DK102" s="1021"/>
      <c r="DL102" s="1019">
        <v>116</v>
      </c>
      <c r="DM102" s="1020"/>
      <c r="DN102" s="1020"/>
      <c r="DO102" s="1020"/>
      <c r="DP102" s="1021"/>
      <c r="DQ102" s="1019">
        <v>12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488065</v>
      </c>
      <c r="AB110" s="956"/>
      <c r="AC110" s="956"/>
      <c r="AD110" s="956"/>
      <c r="AE110" s="957"/>
      <c r="AF110" s="958">
        <v>495537</v>
      </c>
      <c r="AG110" s="956"/>
      <c r="AH110" s="956"/>
      <c r="AI110" s="956"/>
      <c r="AJ110" s="957"/>
      <c r="AK110" s="958">
        <v>561013</v>
      </c>
      <c r="AL110" s="956"/>
      <c r="AM110" s="956"/>
      <c r="AN110" s="956"/>
      <c r="AO110" s="957"/>
      <c r="AP110" s="959">
        <v>12.2</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6040629</v>
      </c>
      <c r="BR110" s="903"/>
      <c r="BS110" s="903"/>
      <c r="BT110" s="903"/>
      <c r="BU110" s="903"/>
      <c r="BV110" s="903">
        <v>6423974</v>
      </c>
      <c r="BW110" s="903"/>
      <c r="BX110" s="903"/>
      <c r="BY110" s="903"/>
      <c r="BZ110" s="903"/>
      <c r="CA110" s="903">
        <v>6730406</v>
      </c>
      <c r="CB110" s="903"/>
      <c r="CC110" s="903"/>
      <c r="CD110" s="903"/>
      <c r="CE110" s="903"/>
      <c r="CF110" s="927">
        <v>146.5</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428</v>
      </c>
      <c r="DM110" s="903"/>
      <c r="DN110" s="903"/>
      <c r="DO110" s="903"/>
      <c r="DP110" s="903"/>
      <c r="DQ110" s="903" t="s">
        <v>121</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431</v>
      </c>
      <c r="AG111" s="984"/>
      <c r="AH111" s="984"/>
      <c r="AI111" s="984"/>
      <c r="AJ111" s="985"/>
      <c r="AK111" s="986" t="s">
        <v>121</v>
      </c>
      <c r="AL111" s="984"/>
      <c r="AM111" s="984"/>
      <c r="AN111" s="984"/>
      <c r="AO111" s="985"/>
      <c r="AP111" s="987" t="s">
        <v>428</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429</v>
      </c>
      <c r="BW111" s="875"/>
      <c r="BX111" s="875"/>
      <c r="BY111" s="875"/>
      <c r="BZ111" s="875"/>
      <c r="CA111" s="875" t="s">
        <v>121</v>
      </c>
      <c r="CB111" s="875"/>
      <c r="CC111" s="875"/>
      <c r="CD111" s="875"/>
      <c r="CE111" s="875"/>
      <c r="CF111" s="936" t="s">
        <v>433</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428</v>
      </c>
      <c r="DM111" s="875"/>
      <c r="DN111" s="875"/>
      <c r="DO111" s="875"/>
      <c r="DP111" s="875"/>
      <c r="DQ111" s="875" t="s">
        <v>121</v>
      </c>
      <c r="DR111" s="875"/>
      <c r="DS111" s="875"/>
      <c r="DT111" s="875"/>
      <c r="DU111" s="875"/>
      <c r="DV111" s="852" t="s">
        <v>428</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429</v>
      </c>
      <c r="AG112" s="838"/>
      <c r="AH112" s="838"/>
      <c r="AI112" s="838"/>
      <c r="AJ112" s="839"/>
      <c r="AK112" s="840" t="s">
        <v>121</v>
      </c>
      <c r="AL112" s="838"/>
      <c r="AM112" s="838"/>
      <c r="AN112" s="838"/>
      <c r="AO112" s="839"/>
      <c r="AP112" s="885" t="s">
        <v>428</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3356837</v>
      </c>
      <c r="BR112" s="875"/>
      <c r="BS112" s="875"/>
      <c r="BT112" s="875"/>
      <c r="BU112" s="875"/>
      <c r="BV112" s="875">
        <v>3475321</v>
      </c>
      <c r="BW112" s="875"/>
      <c r="BX112" s="875"/>
      <c r="BY112" s="875"/>
      <c r="BZ112" s="875"/>
      <c r="CA112" s="875">
        <v>3486242</v>
      </c>
      <c r="CB112" s="875"/>
      <c r="CC112" s="875"/>
      <c r="CD112" s="875"/>
      <c r="CE112" s="875"/>
      <c r="CF112" s="936">
        <v>75.900000000000006</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428</v>
      </c>
      <c r="DM112" s="875"/>
      <c r="DN112" s="875"/>
      <c r="DO112" s="875"/>
      <c r="DP112" s="875"/>
      <c r="DQ112" s="875" t="s">
        <v>428</v>
      </c>
      <c r="DR112" s="875"/>
      <c r="DS112" s="875"/>
      <c r="DT112" s="875"/>
      <c r="DU112" s="875"/>
      <c r="DV112" s="852" t="s">
        <v>439</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280855</v>
      </c>
      <c r="AB113" s="984"/>
      <c r="AC113" s="984"/>
      <c r="AD113" s="984"/>
      <c r="AE113" s="985"/>
      <c r="AF113" s="986">
        <v>292797</v>
      </c>
      <c r="AG113" s="984"/>
      <c r="AH113" s="984"/>
      <c r="AI113" s="984"/>
      <c r="AJ113" s="985"/>
      <c r="AK113" s="986">
        <v>294355</v>
      </c>
      <c r="AL113" s="984"/>
      <c r="AM113" s="984"/>
      <c r="AN113" s="984"/>
      <c r="AO113" s="985"/>
      <c r="AP113" s="987">
        <v>6.4</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283888</v>
      </c>
      <c r="BR113" s="875"/>
      <c r="BS113" s="875"/>
      <c r="BT113" s="875"/>
      <c r="BU113" s="875"/>
      <c r="BV113" s="875">
        <v>260294</v>
      </c>
      <c r="BW113" s="875"/>
      <c r="BX113" s="875"/>
      <c r="BY113" s="875"/>
      <c r="BZ113" s="875"/>
      <c r="CA113" s="875">
        <v>282639</v>
      </c>
      <c r="CB113" s="875"/>
      <c r="CC113" s="875"/>
      <c r="CD113" s="875"/>
      <c r="CE113" s="875"/>
      <c r="CF113" s="936">
        <v>6.2</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428</v>
      </c>
      <c r="DM113" s="838"/>
      <c r="DN113" s="838"/>
      <c r="DO113" s="838"/>
      <c r="DP113" s="839"/>
      <c r="DQ113" s="840" t="s">
        <v>121</v>
      </c>
      <c r="DR113" s="838"/>
      <c r="DS113" s="838"/>
      <c r="DT113" s="838"/>
      <c r="DU113" s="839"/>
      <c r="DV113" s="885" t="s">
        <v>428</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15322</v>
      </c>
      <c r="AB114" s="838"/>
      <c r="AC114" s="838"/>
      <c r="AD114" s="838"/>
      <c r="AE114" s="839"/>
      <c r="AF114" s="840">
        <v>50279</v>
      </c>
      <c r="AG114" s="838"/>
      <c r="AH114" s="838"/>
      <c r="AI114" s="838"/>
      <c r="AJ114" s="839"/>
      <c r="AK114" s="840">
        <v>28734</v>
      </c>
      <c r="AL114" s="838"/>
      <c r="AM114" s="838"/>
      <c r="AN114" s="838"/>
      <c r="AO114" s="839"/>
      <c r="AP114" s="885">
        <v>0.6</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t="s">
        <v>429</v>
      </c>
      <c r="BR114" s="875"/>
      <c r="BS114" s="875"/>
      <c r="BT114" s="875"/>
      <c r="BU114" s="875"/>
      <c r="BV114" s="875" t="s">
        <v>428</v>
      </c>
      <c r="BW114" s="875"/>
      <c r="BX114" s="875"/>
      <c r="BY114" s="875"/>
      <c r="BZ114" s="875"/>
      <c r="CA114" s="875" t="s">
        <v>121</v>
      </c>
      <c r="CB114" s="875"/>
      <c r="CC114" s="875"/>
      <c r="CD114" s="875"/>
      <c r="CE114" s="875"/>
      <c r="CF114" s="936" t="s">
        <v>428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428</v>
      </c>
      <c r="DM114" s="838"/>
      <c r="DN114" s="838"/>
      <c r="DO114" s="838"/>
      <c r="DP114" s="839"/>
      <c r="DQ114" s="840" t="s">
        <v>429</v>
      </c>
      <c r="DR114" s="838"/>
      <c r="DS114" s="838"/>
      <c r="DT114" s="838"/>
      <c r="DU114" s="839"/>
      <c r="DV114" s="885" t="s">
        <v>428</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429</v>
      </c>
      <c r="AG115" s="984"/>
      <c r="AH115" s="984"/>
      <c r="AI115" s="984"/>
      <c r="AJ115" s="985"/>
      <c r="AK115" s="986" t="s">
        <v>439</v>
      </c>
      <c r="AL115" s="984"/>
      <c r="AM115" s="984"/>
      <c r="AN115" s="984"/>
      <c r="AO115" s="985"/>
      <c r="AP115" s="987" t="s">
        <v>428</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12151</v>
      </c>
      <c r="BR115" s="875"/>
      <c r="BS115" s="875"/>
      <c r="BT115" s="875"/>
      <c r="BU115" s="875"/>
      <c r="BV115" s="875">
        <v>11862</v>
      </c>
      <c r="BW115" s="875"/>
      <c r="BX115" s="875"/>
      <c r="BY115" s="875"/>
      <c r="BZ115" s="875"/>
      <c r="CA115" s="875">
        <v>11551</v>
      </c>
      <c r="CB115" s="875"/>
      <c r="CC115" s="875"/>
      <c r="CD115" s="875"/>
      <c r="CE115" s="875"/>
      <c r="CF115" s="936">
        <v>0.3</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433</v>
      </c>
      <c r="DM115" s="838"/>
      <c r="DN115" s="838"/>
      <c r="DO115" s="838"/>
      <c r="DP115" s="839"/>
      <c r="DQ115" s="840" t="s">
        <v>433</v>
      </c>
      <c r="DR115" s="838"/>
      <c r="DS115" s="838"/>
      <c r="DT115" s="838"/>
      <c r="DU115" s="839"/>
      <c r="DV115" s="885" t="s">
        <v>428</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433</v>
      </c>
      <c r="AG116" s="838"/>
      <c r="AH116" s="838"/>
      <c r="AI116" s="838"/>
      <c r="AJ116" s="839"/>
      <c r="AK116" s="840" t="s">
        <v>428</v>
      </c>
      <c r="AL116" s="838"/>
      <c r="AM116" s="838"/>
      <c r="AN116" s="838"/>
      <c r="AO116" s="839"/>
      <c r="AP116" s="885" t="s">
        <v>428</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433</v>
      </c>
      <c r="BW116" s="875"/>
      <c r="BX116" s="875"/>
      <c r="BY116" s="875"/>
      <c r="BZ116" s="875"/>
      <c r="CA116" s="875" t="s">
        <v>428</v>
      </c>
      <c r="CB116" s="875"/>
      <c r="CC116" s="875"/>
      <c r="CD116" s="875"/>
      <c r="CE116" s="875"/>
      <c r="CF116" s="936" t="s">
        <v>428</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428</v>
      </c>
      <c r="DM116" s="838"/>
      <c r="DN116" s="838"/>
      <c r="DO116" s="838"/>
      <c r="DP116" s="839"/>
      <c r="DQ116" s="840" t="s">
        <v>429</v>
      </c>
      <c r="DR116" s="838"/>
      <c r="DS116" s="838"/>
      <c r="DT116" s="838"/>
      <c r="DU116" s="839"/>
      <c r="DV116" s="885" t="s">
        <v>429</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784242</v>
      </c>
      <c r="AB117" s="970"/>
      <c r="AC117" s="970"/>
      <c r="AD117" s="970"/>
      <c r="AE117" s="971"/>
      <c r="AF117" s="972">
        <v>838613</v>
      </c>
      <c r="AG117" s="970"/>
      <c r="AH117" s="970"/>
      <c r="AI117" s="970"/>
      <c r="AJ117" s="971"/>
      <c r="AK117" s="972">
        <v>884102</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433</v>
      </c>
      <c r="BR117" s="875"/>
      <c r="BS117" s="875"/>
      <c r="BT117" s="875"/>
      <c r="BU117" s="875"/>
      <c r="BV117" s="875" t="s">
        <v>428</v>
      </c>
      <c r="BW117" s="875"/>
      <c r="BX117" s="875"/>
      <c r="BY117" s="875"/>
      <c r="BZ117" s="875"/>
      <c r="CA117" s="875" t="s">
        <v>121</v>
      </c>
      <c r="CB117" s="875"/>
      <c r="CC117" s="875"/>
      <c r="CD117" s="875"/>
      <c r="CE117" s="875"/>
      <c r="CF117" s="936" t="s">
        <v>433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439</v>
      </c>
      <c r="DM117" s="838"/>
      <c r="DN117" s="838"/>
      <c r="DO117" s="838"/>
      <c r="DP117" s="839"/>
      <c r="DQ117" s="840" t="s">
        <v>121</v>
      </c>
      <c r="DR117" s="838"/>
      <c r="DS117" s="838"/>
      <c r="DT117" s="838"/>
      <c r="DU117" s="839"/>
      <c r="DV117" s="885" t="s">
        <v>433</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121</v>
      </c>
      <c r="BW118" s="906"/>
      <c r="BX118" s="906"/>
      <c r="BY118" s="906"/>
      <c r="BZ118" s="906"/>
      <c r="CA118" s="906" t="s">
        <v>121</v>
      </c>
      <c r="CB118" s="906"/>
      <c r="CC118" s="906"/>
      <c r="CD118" s="906"/>
      <c r="CE118" s="906"/>
      <c r="CF118" s="936" t="s">
        <v>428</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428</v>
      </c>
      <c r="DH118" s="838"/>
      <c r="DI118" s="838"/>
      <c r="DJ118" s="838"/>
      <c r="DK118" s="839"/>
      <c r="DL118" s="840" t="s">
        <v>121</v>
      </c>
      <c r="DM118" s="838"/>
      <c r="DN118" s="838"/>
      <c r="DO118" s="838"/>
      <c r="DP118" s="839"/>
      <c r="DQ118" s="840" t="s">
        <v>428</v>
      </c>
      <c r="DR118" s="838"/>
      <c r="DS118" s="838"/>
      <c r="DT118" s="838"/>
      <c r="DU118" s="839"/>
      <c r="DV118" s="885" t="s">
        <v>433</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433</v>
      </c>
      <c r="AG119" s="956"/>
      <c r="AH119" s="956"/>
      <c r="AI119" s="956"/>
      <c r="AJ119" s="957"/>
      <c r="AK119" s="958" t="s">
        <v>433</v>
      </c>
      <c r="AL119" s="956"/>
      <c r="AM119" s="956"/>
      <c r="AN119" s="956"/>
      <c r="AO119" s="957"/>
      <c r="AP119" s="959" t="s">
        <v>428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9693505</v>
      </c>
      <c r="BR119" s="906"/>
      <c r="BS119" s="906"/>
      <c r="BT119" s="906"/>
      <c r="BU119" s="906"/>
      <c r="BV119" s="906">
        <v>10171451</v>
      </c>
      <c r="BW119" s="906"/>
      <c r="BX119" s="906"/>
      <c r="BY119" s="906"/>
      <c r="BZ119" s="906"/>
      <c r="CA119" s="906">
        <v>10510838</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428</v>
      </c>
      <c r="DM119" s="821"/>
      <c r="DN119" s="821"/>
      <c r="DO119" s="821"/>
      <c r="DP119" s="822"/>
      <c r="DQ119" s="823" t="s">
        <v>121</v>
      </c>
      <c r="DR119" s="821"/>
      <c r="DS119" s="821"/>
      <c r="DT119" s="821"/>
      <c r="DU119" s="822"/>
      <c r="DV119" s="909" t="s">
        <v>428</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121</v>
      </c>
      <c r="AG120" s="838"/>
      <c r="AH120" s="838"/>
      <c r="AI120" s="838"/>
      <c r="AJ120" s="839"/>
      <c r="AK120" s="840" t="s">
        <v>428</v>
      </c>
      <c r="AL120" s="838"/>
      <c r="AM120" s="838"/>
      <c r="AN120" s="838"/>
      <c r="AO120" s="839"/>
      <c r="AP120" s="885" t="s">
        <v>121</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2402135</v>
      </c>
      <c r="BR120" s="903"/>
      <c r="BS120" s="903"/>
      <c r="BT120" s="903"/>
      <c r="BU120" s="903"/>
      <c r="BV120" s="903">
        <v>2283937</v>
      </c>
      <c r="BW120" s="903"/>
      <c r="BX120" s="903"/>
      <c r="BY120" s="903"/>
      <c r="BZ120" s="903"/>
      <c r="CA120" s="903">
        <v>1658471</v>
      </c>
      <c r="CB120" s="903"/>
      <c r="CC120" s="903"/>
      <c r="CD120" s="903"/>
      <c r="CE120" s="903"/>
      <c r="CF120" s="927">
        <v>36.1</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2903384</v>
      </c>
      <c r="DH120" s="903"/>
      <c r="DI120" s="903"/>
      <c r="DJ120" s="903"/>
      <c r="DK120" s="903"/>
      <c r="DL120" s="903">
        <v>3068248</v>
      </c>
      <c r="DM120" s="903"/>
      <c r="DN120" s="903"/>
      <c r="DO120" s="903"/>
      <c r="DP120" s="903"/>
      <c r="DQ120" s="903">
        <v>3123001</v>
      </c>
      <c r="DR120" s="903"/>
      <c r="DS120" s="903"/>
      <c r="DT120" s="903"/>
      <c r="DU120" s="903"/>
      <c r="DV120" s="904">
        <v>68</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428</v>
      </c>
      <c r="AG121" s="838"/>
      <c r="AH121" s="838"/>
      <c r="AI121" s="838"/>
      <c r="AJ121" s="839"/>
      <c r="AK121" s="840" t="s">
        <v>428</v>
      </c>
      <c r="AL121" s="838"/>
      <c r="AM121" s="838"/>
      <c r="AN121" s="838"/>
      <c r="AO121" s="839"/>
      <c r="AP121" s="885" t="s">
        <v>121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894</v>
      </c>
      <c r="BR121" s="875"/>
      <c r="BS121" s="875"/>
      <c r="BT121" s="875"/>
      <c r="BU121" s="875"/>
      <c r="BV121" s="875">
        <v>479</v>
      </c>
      <c r="BW121" s="875"/>
      <c r="BX121" s="875"/>
      <c r="BY121" s="875"/>
      <c r="BZ121" s="875"/>
      <c r="CA121" s="875">
        <v>218</v>
      </c>
      <c r="CB121" s="875"/>
      <c r="CC121" s="875"/>
      <c r="CD121" s="875"/>
      <c r="CE121" s="875"/>
      <c r="CF121" s="936">
        <v>0</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358807</v>
      </c>
      <c r="DH121" s="875"/>
      <c r="DI121" s="875"/>
      <c r="DJ121" s="875"/>
      <c r="DK121" s="875"/>
      <c r="DL121" s="875">
        <v>334597</v>
      </c>
      <c r="DM121" s="875"/>
      <c r="DN121" s="875"/>
      <c r="DO121" s="875"/>
      <c r="DP121" s="875"/>
      <c r="DQ121" s="875">
        <v>311154</v>
      </c>
      <c r="DR121" s="875"/>
      <c r="DS121" s="875"/>
      <c r="DT121" s="875"/>
      <c r="DU121" s="875"/>
      <c r="DV121" s="852">
        <v>6.8</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428</v>
      </c>
      <c r="AG122" s="838"/>
      <c r="AH122" s="838"/>
      <c r="AI122" s="838"/>
      <c r="AJ122" s="839"/>
      <c r="AK122" s="840" t="s">
        <v>121</v>
      </c>
      <c r="AL122" s="838"/>
      <c r="AM122" s="838"/>
      <c r="AN122" s="838"/>
      <c r="AO122" s="839"/>
      <c r="AP122" s="885" t="s">
        <v>428</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7920871</v>
      </c>
      <c r="BR122" s="906"/>
      <c r="BS122" s="906"/>
      <c r="BT122" s="906"/>
      <c r="BU122" s="906"/>
      <c r="BV122" s="906">
        <v>8104668</v>
      </c>
      <c r="BW122" s="906"/>
      <c r="BX122" s="906"/>
      <c r="BY122" s="906"/>
      <c r="BZ122" s="906"/>
      <c r="CA122" s="906">
        <v>8114837</v>
      </c>
      <c r="CB122" s="906"/>
      <c r="CC122" s="906"/>
      <c r="CD122" s="906"/>
      <c r="CE122" s="906"/>
      <c r="CF122" s="907">
        <v>176.6</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94646</v>
      </c>
      <c r="DH122" s="875"/>
      <c r="DI122" s="875"/>
      <c r="DJ122" s="875"/>
      <c r="DK122" s="875"/>
      <c r="DL122" s="875">
        <v>72476</v>
      </c>
      <c r="DM122" s="875"/>
      <c r="DN122" s="875"/>
      <c r="DO122" s="875"/>
      <c r="DP122" s="875"/>
      <c r="DQ122" s="875">
        <v>52087</v>
      </c>
      <c r="DR122" s="875"/>
      <c r="DS122" s="875"/>
      <c r="DT122" s="875"/>
      <c r="DU122" s="875"/>
      <c r="DV122" s="852">
        <v>1.1000000000000001</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428</v>
      </c>
      <c r="AG123" s="838"/>
      <c r="AH123" s="838"/>
      <c r="AI123" s="838"/>
      <c r="AJ123" s="839"/>
      <c r="AK123" s="840" t="s">
        <v>439</v>
      </c>
      <c r="AL123" s="838"/>
      <c r="AM123" s="838"/>
      <c r="AN123" s="838"/>
      <c r="AO123" s="839"/>
      <c r="AP123" s="885" t="s">
        <v>439</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467</v>
      </c>
      <c r="BP123" s="939"/>
      <c r="BQ123" s="893">
        <v>10323900</v>
      </c>
      <c r="BR123" s="894"/>
      <c r="BS123" s="894"/>
      <c r="BT123" s="894"/>
      <c r="BU123" s="894"/>
      <c r="BV123" s="894">
        <v>10389084</v>
      </c>
      <c r="BW123" s="894"/>
      <c r="BX123" s="894"/>
      <c r="BY123" s="894"/>
      <c r="BZ123" s="894"/>
      <c r="CA123" s="894">
        <v>9773526</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439</v>
      </c>
      <c r="DR123" s="838"/>
      <c r="DS123" s="838"/>
      <c r="DT123" s="838"/>
      <c r="DU123" s="839"/>
      <c r="DV123" s="885" t="s">
        <v>121</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439</v>
      </c>
      <c r="AG124" s="838"/>
      <c r="AH124" s="838"/>
      <c r="AI124" s="838"/>
      <c r="AJ124" s="839"/>
      <c r="AK124" s="840" t="s">
        <v>121</v>
      </c>
      <c r="AL124" s="838"/>
      <c r="AM124" s="838"/>
      <c r="AN124" s="838"/>
      <c r="AO124" s="839"/>
      <c r="AP124" s="885" t="s">
        <v>428</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439</v>
      </c>
      <c r="BR124" s="892"/>
      <c r="BS124" s="892"/>
      <c r="BT124" s="892"/>
      <c r="BU124" s="892"/>
      <c r="BV124" s="892" t="s">
        <v>121</v>
      </c>
      <c r="BW124" s="892"/>
      <c r="BX124" s="892"/>
      <c r="BY124" s="892"/>
      <c r="BZ124" s="892"/>
      <c r="CA124" s="892">
        <v>16</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121</v>
      </c>
      <c r="AG125" s="838"/>
      <c r="AH125" s="838"/>
      <c r="AI125" s="838"/>
      <c r="AJ125" s="839"/>
      <c r="AK125" s="840" t="s">
        <v>428</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121</v>
      </c>
      <c r="DM125" s="903"/>
      <c r="DN125" s="903"/>
      <c r="DO125" s="903"/>
      <c r="DP125" s="903"/>
      <c r="DQ125" s="903" t="s">
        <v>428</v>
      </c>
      <c r="DR125" s="903"/>
      <c r="DS125" s="903"/>
      <c r="DT125" s="903"/>
      <c r="DU125" s="903"/>
      <c r="DV125" s="904" t="s">
        <v>428</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121</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428</v>
      </c>
      <c r="DH126" s="875"/>
      <c r="DI126" s="875"/>
      <c r="DJ126" s="875"/>
      <c r="DK126" s="875"/>
      <c r="DL126" s="875" t="s">
        <v>121</v>
      </c>
      <c r="DM126" s="875"/>
      <c r="DN126" s="875"/>
      <c r="DO126" s="875"/>
      <c r="DP126" s="875"/>
      <c r="DQ126" s="875" t="s">
        <v>121</v>
      </c>
      <c r="DR126" s="875"/>
      <c r="DS126" s="875"/>
      <c r="DT126" s="875"/>
      <c r="DU126" s="875"/>
      <c r="DV126" s="852" t="s">
        <v>428</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121</v>
      </c>
      <c r="AG127" s="838"/>
      <c r="AH127" s="838"/>
      <c r="AI127" s="838"/>
      <c r="AJ127" s="839"/>
      <c r="AK127" s="840" t="s">
        <v>428</v>
      </c>
      <c r="AL127" s="838"/>
      <c r="AM127" s="838"/>
      <c r="AN127" s="838"/>
      <c r="AO127" s="839"/>
      <c r="AP127" s="885" t="s">
        <v>121</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428</v>
      </c>
      <c r="DR127" s="875"/>
      <c r="DS127" s="875"/>
      <c r="DT127" s="875"/>
      <c r="DU127" s="875"/>
      <c r="DV127" s="852" t="s">
        <v>121</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t="s">
        <v>428</v>
      </c>
      <c r="AB128" s="859"/>
      <c r="AC128" s="859"/>
      <c r="AD128" s="859"/>
      <c r="AE128" s="860"/>
      <c r="AF128" s="861" t="s">
        <v>428</v>
      </c>
      <c r="AG128" s="859"/>
      <c r="AH128" s="859"/>
      <c r="AI128" s="859"/>
      <c r="AJ128" s="860"/>
      <c r="AK128" s="861" t="s">
        <v>121</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121</v>
      </c>
      <c r="BG128" s="845"/>
      <c r="BH128" s="845"/>
      <c r="BI128" s="845"/>
      <c r="BJ128" s="845"/>
      <c r="BK128" s="845"/>
      <c r="BL128" s="868"/>
      <c r="BM128" s="844">
        <v>14.9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v>12151</v>
      </c>
      <c r="DH128" s="849"/>
      <c r="DI128" s="849"/>
      <c r="DJ128" s="849"/>
      <c r="DK128" s="849"/>
      <c r="DL128" s="849">
        <v>11862</v>
      </c>
      <c r="DM128" s="849"/>
      <c r="DN128" s="849"/>
      <c r="DO128" s="849"/>
      <c r="DP128" s="849"/>
      <c r="DQ128" s="849">
        <v>11551</v>
      </c>
      <c r="DR128" s="849"/>
      <c r="DS128" s="849"/>
      <c r="DT128" s="849"/>
      <c r="DU128" s="849"/>
      <c r="DV128" s="850">
        <v>0.3</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5102813</v>
      </c>
      <c r="AB129" s="838"/>
      <c r="AC129" s="838"/>
      <c r="AD129" s="838"/>
      <c r="AE129" s="839"/>
      <c r="AF129" s="840">
        <v>5129616</v>
      </c>
      <c r="AG129" s="838"/>
      <c r="AH129" s="838"/>
      <c r="AI129" s="838"/>
      <c r="AJ129" s="839"/>
      <c r="AK129" s="840">
        <v>5151598</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428</v>
      </c>
      <c r="BG129" s="828"/>
      <c r="BH129" s="828"/>
      <c r="BI129" s="828"/>
      <c r="BJ129" s="828"/>
      <c r="BK129" s="828"/>
      <c r="BL129" s="829"/>
      <c r="BM129" s="827">
        <v>19.899999999999999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507887</v>
      </c>
      <c r="AB130" s="838"/>
      <c r="AC130" s="838"/>
      <c r="AD130" s="838"/>
      <c r="AE130" s="839"/>
      <c r="AF130" s="840">
        <v>531936</v>
      </c>
      <c r="AG130" s="838"/>
      <c r="AH130" s="838"/>
      <c r="AI130" s="838"/>
      <c r="AJ130" s="839"/>
      <c r="AK130" s="840">
        <v>555913</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6.6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4594926</v>
      </c>
      <c r="AB131" s="821"/>
      <c r="AC131" s="821"/>
      <c r="AD131" s="821"/>
      <c r="AE131" s="822"/>
      <c r="AF131" s="823">
        <v>4597680</v>
      </c>
      <c r="AG131" s="821"/>
      <c r="AH131" s="821"/>
      <c r="AI131" s="821"/>
      <c r="AJ131" s="822"/>
      <c r="AK131" s="823">
        <v>4595685</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16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6.0143514820000004</v>
      </c>
      <c r="AB132" s="801"/>
      <c r="AC132" s="801"/>
      <c r="AD132" s="801"/>
      <c r="AE132" s="802"/>
      <c r="AF132" s="803">
        <v>6.6702554330000003</v>
      </c>
      <c r="AG132" s="801"/>
      <c r="AH132" s="801"/>
      <c r="AI132" s="801"/>
      <c r="AJ132" s="802"/>
      <c r="AK132" s="803">
        <v>7.1412422739999997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4.5999999999999996</v>
      </c>
      <c r="AB133" s="780"/>
      <c r="AC133" s="780"/>
      <c r="AD133" s="780"/>
      <c r="AE133" s="781"/>
      <c r="AF133" s="779">
        <v>5.3</v>
      </c>
      <c r="AG133" s="780"/>
      <c r="AH133" s="780"/>
      <c r="AI133" s="780"/>
      <c r="AJ133" s="781"/>
      <c r="AK133" s="779">
        <v>6.6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54UxemQhiMIApZ4TEL1nRuw3Qtce83xxNOmxWqykqKwHKzNry4rFQuUURbDkMuoRauLUxu6j/bMwaAKMoxrRQ==" saltValue="n6BwKb3xwaZe+LmdKdCZ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D10" sqref="CD1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bEkK7hs15M4HF4S5sFJ4aNGbeMGLF7iU8G0r8QArOt9+5wxfv2v+m0B6ESGZpSwL8LCkngolCLNcvL1hQlRqQ==" saltValue="5rJFmTj/8PiVDQvS0WG2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ZJeFBqyPpMDV0r99tpiMnEM3rnv8FAjnRN2TAvsxlqFd7Y7Wxfi4Alun8sjLTc244PI7U8OpOGNNI01DXYL3g==" saltValue="Ba8m1CTrXGLcdnXEn11S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1479639</v>
      </c>
      <c r="AP9" s="292">
        <v>57495</v>
      </c>
      <c r="AQ9" s="293">
        <v>55995</v>
      </c>
      <c r="AR9" s="294">
        <v>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8347</v>
      </c>
      <c r="AP10" s="295">
        <v>324</v>
      </c>
      <c r="AQ10" s="296">
        <v>5813</v>
      </c>
      <c r="AR10" s="297">
        <v>-94.4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23958</v>
      </c>
      <c r="AP11" s="295">
        <v>931</v>
      </c>
      <c r="AQ11" s="296">
        <v>8381</v>
      </c>
      <c r="AR11" s="297">
        <v>-88.9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170</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v>1</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91518</v>
      </c>
      <c r="AP14" s="295">
        <v>3556</v>
      </c>
      <c r="AQ14" s="296">
        <v>2724</v>
      </c>
      <c r="AR14" s="297">
        <v>30.5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36899</v>
      </c>
      <c r="AP15" s="295">
        <v>1434</v>
      </c>
      <c r="AQ15" s="296">
        <v>1180</v>
      </c>
      <c r="AR15" s="297">
        <v>21.5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-110061</v>
      </c>
      <c r="AP16" s="295">
        <v>-4277</v>
      </c>
      <c r="AQ16" s="296">
        <v>-5022</v>
      </c>
      <c r="AR16" s="297">
        <v>-14.8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1530300</v>
      </c>
      <c r="AP17" s="295">
        <v>59464</v>
      </c>
      <c r="AQ17" s="296">
        <v>69242</v>
      </c>
      <c r="AR17" s="297">
        <v>-14.1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5.98</v>
      </c>
      <c r="AP21" s="308">
        <v>6.42</v>
      </c>
      <c r="AQ21" s="309">
        <v>-0.44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99.1</v>
      </c>
      <c r="AP22" s="313">
        <v>97.3</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561013</v>
      </c>
      <c r="AP32" s="322">
        <v>21800</v>
      </c>
      <c r="AQ32" s="323">
        <v>31321</v>
      </c>
      <c r="AR32" s="324">
        <v>-30.4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294355</v>
      </c>
      <c r="AP35" s="322">
        <v>11438</v>
      </c>
      <c r="AQ35" s="323">
        <v>9685</v>
      </c>
      <c r="AR35" s="324">
        <v>18.100000000000001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28734</v>
      </c>
      <c r="AP36" s="322">
        <v>1117</v>
      </c>
      <c r="AQ36" s="323">
        <v>2454</v>
      </c>
      <c r="AR36" s="324">
        <v>-54.5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t="s">
        <v>506</v>
      </c>
      <c r="AP37" s="322" t="s">
        <v>506</v>
      </c>
      <c r="AQ37" s="323">
        <v>1182</v>
      </c>
      <c r="AR37" s="324" t="s">
        <v>506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t="s">
        <v>506</v>
      </c>
      <c r="AP39" s="322" t="s">
        <v>506</v>
      </c>
      <c r="AQ39" s="323">
        <v>-3213</v>
      </c>
      <c r="AR39" s="324" t="s">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-555913</v>
      </c>
      <c r="AP40" s="322">
        <v>-21601</v>
      </c>
      <c r="AQ40" s="323">
        <v>-28480</v>
      </c>
      <c r="AR40" s="324">
        <v>-24.2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328189</v>
      </c>
      <c r="AP41" s="322">
        <v>12753</v>
      </c>
      <c r="AQ41" s="323">
        <v>12950</v>
      </c>
      <c r="AR41" s="324">
        <v>-1.5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928323</v>
      </c>
      <c r="AN51" s="344">
        <v>35718</v>
      </c>
      <c r="AO51" s="345">
        <v>11.8</v>
      </c>
      <c r="AP51" s="346">
        <v>53270</v>
      </c>
      <c r="AQ51" s="347">
        <v>13.8</v>
      </c>
      <c r="AR51" s="348">
        <v>-2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342792</v>
      </c>
      <c r="AN52" s="352">
        <v>13189</v>
      </c>
      <c r="AO52" s="353">
        <v>-38.9</v>
      </c>
      <c r="AP52" s="354">
        <v>24316</v>
      </c>
      <c r="AQ52" s="355">
        <v>0.8</v>
      </c>
      <c r="AR52" s="356">
        <v>-39.700000000000003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1123031</v>
      </c>
      <c r="AN53" s="344">
        <v>43323</v>
      </c>
      <c r="AO53" s="345">
        <v>21.3</v>
      </c>
      <c r="AP53" s="346">
        <v>53292</v>
      </c>
      <c r="AQ53" s="347">
        <v>0</v>
      </c>
      <c r="AR53" s="348">
        <v>21.3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568167</v>
      </c>
      <c r="AN54" s="352">
        <v>21918</v>
      </c>
      <c r="AO54" s="353">
        <v>66.2</v>
      </c>
      <c r="AP54" s="354">
        <v>28900</v>
      </c>
      <c r="AQ54" s="355">
        <v>18.899999999999999</v>
      </c>
      <c r="AR54" s="356">
        <v>47.3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1792967</v>
      </c>
      <c r="AN55" s="344">
        <v>69371</v>
      </c>
      <c r="AO55" s="345">
        <v>60.1</v>
      </c>
      <c r="AP55" s="346">
        <v>49919</v>
      </c>
      <c r="AQ55" s="347">
        <v>-6.3</v>
      </c>
      <c r="AR55" s="348">
        <v>66.400000000000006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899477</v>
      </c>
      <c r="AN56" s="352">
        <v>34801</v>
      </c>
      <c r="AO56" s="353">
        <v>58.8</v>
      </c>
      <c r="AP56" s="354">
        <v>26398</v>
      </c>
      <c r="AQ56" s="355">
        <v>-8.6999999999999993</v>
      </c>
      <c r="AR56" s="356">
        <v>67.5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987842</v>
      </c>
      <c r="AN57" s="344">
        <v>38326</v>
      </c>
      <c r="AO57" s="345">
        <v>-44.8</v>
      </c>
      <c r="AP57" s="346">
        <v>47738</v>
      </c>
      <c r="AQ57" s="347">
        <v>-4.4000000000000004</v>
      </c>
      <c r="AR57" s="348">
        <v>-40.4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675783</v>
      </c>
      <c r="AN58" s="352">
        <v>26219</v>
      </c>
      <c r="AO58" s="353">
        <v>-24.7</v>
      </c>
      <c r="AP58" s="354">
        <v>24937</v>
      </c>
      <c r="AQ58" s="355">
        <v>-5.5</v>
      </c>
      <c r="AR58" s="356">
        <v>-19.2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1070432</v>
      </c>
      <c r="AN59" s="344">
        <v>41594</v>
      </c>
      <c r="AO59" s="345">
        <v>8.5</v>
      </c>
      <c r="AP59" s="346">
        <v>52191</v>
      </c>
      <c r="AQ59" s="347">
        <v>9.3000000000000007</v>
      </c>
      <c r="AR59" s="348">
        <v>-0.8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664570</v>
      </c>
      <c r="AN60" s="352">
        <v>25824</v>
      </c>
      <c r="AO60" s="353">
        <v>-1.5</v>
      </c>
      <c r="AP60" s="354">
        <v>24843</v>
      </c>
      <c r="AQ60" s="355">
        <v>-0.4</v>
      </c>
      <c r="AR60" s="356">
        <v>-1.1000000000000001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1180519</v>
      </c>
      <c r="AN61" s="359">
        <v>45666</v>
      </c>
      <c r="AO61" s="360">
        <v>11.4</v>
      </c>
      <c r="AP61" s="361">
        <v>51282</v>
      </c>
      <c r="AQ61" s="362">
        <v>2.5</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630158</v>
      </c>
      <c r="AN62" s="352">
        <v>24390</v>
      </c>
      <c r="AO62" s="353">
        <v>12</v>
      </c>
      <c r="AP62" s="354">
        <v>25879</v>
      </c>
      <c r="AQ62" s="355">
        <v>1</v>
      </c>
      <c r="AR62" s="356">
        <v>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d8ETWzetkaIkuzJKq4TggjM0ThgcBbd1tc4zVdTMZ53/psG9kzskVJ/PkapwDYA5gtvtAhqNKAqzNPr2t6Eiw==" saltValue="5cHSaAPZSR2hlFK+p40C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rHppADGLdCTMBOdnEUYOlPTHMo9aiWALJhG367V60ZVCoq1kry7y+xnzDwKEequ1i9/WFHmLjmtk5nFCbg6fg==" saltValue="3H8R1aathCpl3Ash8lLi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O94" zoomScaleNormal="100" zoomScaleSheetLayoutView="55" workbookViewId="0">
      <selection activeCell="AF99" sqref="AF9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icyxlZz1BzvKpVdXhYFC8TzwgM3QGcSY0fYCzgd8NJr4Px/y4MNoaRgQuGtzp/ik1owYtgI1UUJEyElhdp3FA==" saltValue="E5mgSYawS3KUcXCEtsRj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27.39</v>
      </c>
      <c r="G47" s="12">
        <v>25.74</v>
      </c>
      <c r="H47" s="12">
        <v>17.84</v>
      </c>
      <c r="I47" s="12">
        <v>13.03</v>
      </c>
      <c r="J47" s="13">
        <v>9.93</v>
      </c>
    </row>
    <row r="48" spans="2:10" ht="57.75" customHeight="1">
      <c r="B48" s="14"/>
      <c r="C48" s="1214" t="s">
        <v>4</v>
      </c>
      <c r="D48" s="1214"/>
      <c r="E48" s="1215"/>
      <c r="F48" s="15">
        <v>6</v>
      </c>
      <c r="G48" s="16">
        <v>5.64</v>
      </c>
      <c r="H48" s="16">
        <v>7.71</v>
      </c>
      <c r="I48" s="16">
        <v>6.09</v>
      </c>
      <c r="J48" s="17">
        <v>8.82</v>
      </c>
    </row>
    <row r="49" spans="2:10" ht="57.75" customHeight="1" thickBot="1">
      <c r="B49" s="18"/>
      <c r="C49" s="1216" t="s">
        <v>5</v>
      </c>
      <c r="D49" s="1216"/>
      <c r="E49" s="1217"/>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YDhx5K5CcKT7+DXtFTnx76SYLMYIpDqcwF5uuEWNnQ4Uj+zL7V2/DDjVvKgIbg56TWsrpORI8W8ycqLj2S2AXA==" saltValue="kArrPSmJaxZEbrWd8a8L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2019-03-06T06:05:42Z</cp:lastPrinted>
  <dcterms:created xsi:type="dcterms:W3CDTF">2019-02-14T01:55:19Z</dcterms:created>
  <dcterms:modified xsi:type="dcterms:W3CDTF">2019-12-17T07:05:11Z</dcterms:modified>
  <cp:category/>
</cp:coreProperties>
</file>