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<sst xmlns="http://schemas.openxmlformats.org/spreadsheetml/2006/main" count="1086" uniqueCount="580">
  <si>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</si>
  <si>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</si>
  <si>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</si>
  <si>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</si>
  <si>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</si>
  <si>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</si>
  <si>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</si>
  <si>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</si>
  <si>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</si>
  <si>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</si>
  <si>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</si>
  <si>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</si>
  <si>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</si>
  <si>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</si>
  <si>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</si>
  <si>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</si>
  <si>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</si>
  <si>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</si>
  <si>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</si>
  <si>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</si>
  <si>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</si>
  <si>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</si>
  <si>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</si>
  <si>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</si>
  <si>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</si>
  <si>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</si>
  <si>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</si>
  <si>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</si>
  <si>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</si>
  <si>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</si>
  <si>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</si>
  <si>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</si>
  <si>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</si>
  <si>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</si>
  <si>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</si>
  <si>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</si>
  <si>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</si>
  <si>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</si>
  <si>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</si>
  <si>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</si>
  <si>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</si>
  <si>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</si>
  <si>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</si>
  <si>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</si>
  <si>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</si>
  <si>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</si>
  <si>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</si>
  <si>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</si>
  <si>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</si>
  <si>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</si>
  <si>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</si>
  <si>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</si>
  <si>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</si>
  <si>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</si>
  <si>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</si>
  <si>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</si>
  <si>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</si>
  <si>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</si>
  <si>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</si>
  <si>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</si>
  <si>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</si>
  <si>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</si>
  <si>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</si>
  <si>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</si>
  <si>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</si>
  <si>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</si>
  <si>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</si>
  <si>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</si>
  <si>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</si>
  <si>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</si>
  <si>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</si>
  <si>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</si>
  <si>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</si>
  <si>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</si>
  <si>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</si>
  <si>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</si>
  <si>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</si>
  <si>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</si>
  <si>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</si>
  <si>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</si>
  <si>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</si>
  <si>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</si>
  <si>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</si>
  <si>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</si>
  <si>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</si>
  <si>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</si>
  <si>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</si>
  <si>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</si>
  <si>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</si>
  <si>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</si>
  <si>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</si>
  <si>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塩谷町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</si>
  <si>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</si>
  <si>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</si>
  <si>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</si>
  <si>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</si>
  <si>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</si>
  <si>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</si>
  <si>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</si>
  <si>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</si>
  <si>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</si>
  <si>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</si>
  <si>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</si>
  <si>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</si>
  <si>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</si>
  <si>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</si>
  <si>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</si>
  <si>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</si>
  <si>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</si>
  <si>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</si>
  <si>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</si>
  <si>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</si>
  <si>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</si>
  <si>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</si>
  <si>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</si>
  <si>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</si>
  <si>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</si>
  <si>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</si>
  <si>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</si>
  <si>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</si>
  <si>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</si>
  <si>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</si>
  <si>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</si>
  <si>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</si>
  <si>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</si>
  <si>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</si>
  <si>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</si>
  <si>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</si>
  <si>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</si>
  <si>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</si>
  <si>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</si>
  <si>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</si>
  <si>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</si>
  <si>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</si>
  <si>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</si>
  <si>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</si>
  <si>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</si>
  <si>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</si>
  <si>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</si>
  <si>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</si>
  <si>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</si>
  <si>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</si>
  <si>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</si>
  <si>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</si>
  <si>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</si>
  <si>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</si>
  <si>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</si>
  <si>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</si>
  <si>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</si>
  <si>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</si>
  <si>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</si>
  <si>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</si>
  <si>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</si>
  <si>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</si>
  <si>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</si>
  <si>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</si>
  <si>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</si>
  <si>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</si>
  <si>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</si>
  <si>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</si>
  <si>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</si>
  <si>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</si>
  <si>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</si>
  <si>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</si>
  <si>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</si>
  <si>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</si>
  <si>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</si>
  <si>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</si>
  <si>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</si>
  <si>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</si>
  <si>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</si>
  <si>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</si>
  <si>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</si>
  <si>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</si>
  <si>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</si>
  <si>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</si>
  <si>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</si>
  <si>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</si>
  <si>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</si>
  <si>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</si>
  <si>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</si>
  <si>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</si>
  <si>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</si>
  <si>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</si>
  <si>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</si>
  <si>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</si>
  <si>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</si>
  <si>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</si>
  <si>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</si>
  <si>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</si>
  <si>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</si>
  <si>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</si>
  <si>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</si>
  <si>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</si>
  <si>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</si>
  <si>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</si>
  <si>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</si>
  <si>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</si>
  <si>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</si>
  <si>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</si>
  <si>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</si>
  <si>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</si>
  <si>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</si>
  <si>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</si>
  <si>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</si>
  <si>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</si>
  <si>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</si>
  <si>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</si>
  <si>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</si>
  <si>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</si>
  <si>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栃木県塩谷町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</si>
  <si>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</si>
  <si>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</si>
  <si>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</si>
  <si>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</si>
  <si>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</si>
  <si>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</si>
  <si>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</si>
  <si>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</si>
  <si>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</si>
  <si>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</si>
  <si>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</si>
  <si>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</si>
  <si>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</si>
  <si>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</si>
  <si>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</si>
  <si>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</si>
  <si>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</si>
  <si>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</si>
  <si>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</si>
  <si>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</si>
  <si>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</si>
  <si>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</si>
  <si>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</si>
  <si>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</si>
  <si>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</si>
  <si>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</si>
  <si>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</si>
  <si>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</si>
  <si>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</si>
  <si>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</si>
  <si>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</si>
  <si>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</si>
  <si>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</si>
  <si>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</si>
  <si>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</si>
  <si>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</si>
  <si>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</si>
  <si>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</si>
  <si>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</si>
  <si>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</si>
  <si>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</si>
  <si>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</si>
  <si>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</si>
  <si>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</si>
  <si>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</si>
  <si>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</si>
  <si>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</si>
  <si>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</si>
  <si>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</si>
  <si>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</si>
  <si>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</si>
  <si>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</si>
  <si>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</si>
  <si>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</si>
  <si>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</si>
  <si>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</si>
  <si>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</si>
  <si>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</si>
  <si>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</si>
  <si>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</si>
  <si>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</si>
  <si>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</si>
  <si>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</si>
  <si>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</si>
  <si>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</si>
  <si>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</si>
  <si>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</si>
  <si>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</si>
  <si>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</si>
  <si>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</si>
  <si>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</si>
  <si>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</si>
  <si>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</si>
  <si>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</si>
  <si>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</si>
  <si>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</si>
  <si>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</si>
  <si>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</si>
  <si>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</si>
  <si>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</si>
  <si>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</si>
  <si>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</si>
  <si>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</si>
  <si>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</si>
  <si>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</si>
  <si>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</si>
  <si>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</si>
  <si>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</si>
  <si>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</si>
  <si>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</si>
  <si>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</si>
  <si>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</si>
  <si>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</si>
  <si>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</si>
  <si>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</si>
  <si>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</si>
  <si>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</si>
  <si>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</si>
  <si>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</si>
  <si>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</si>
  <si>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</si>
  <si>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</si>
  <si>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</si>
  <si>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</si>
  <si>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</si>
  <si>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</si>
  <si>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</si>
  <si>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</si>
  <si>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</si>
  <si>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</si>
  <si>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</si>
  <si>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</si>
  <si>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</si>
  <si>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</si>
  <si>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</si>
  <si>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</si>
  <si>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</si>
  <si>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</si>
  <si>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</si>
  <si>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</si>
  <si>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</si>
  <si>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</si>
  <si>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</si>
  <si>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</si>
  <si>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</si>
  <si>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</si>
  <si>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</si>
  <si>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</si>
  <si>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</si>
  <si>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</si>
  <si>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</si>
  <si>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</si>
  <si>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</si>
  <si>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</si>
  <si>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</si>
  <si>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</si>
  <si>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</si>
  <si>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</si>
  <si>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</si>
  <si>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</si>
  <si>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</si>
  <si>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</si>
  <si>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</si>
  <si>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</si>
  <si>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</si>
  <si>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</si>
  <si>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</si>
  <si>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</si>
  <si>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</si>
  <si>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</si>
  <si>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栃木県塩谷町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</si>
  <si>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</si>
  <si>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</si>
  <si>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</si>
  <si>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</si>
  <si>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</si>
  <si>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</si>
  <si>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</si>
  <si>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</si>
  <si>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</si>
  <si>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</si>
  <si>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</si>
  <si>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</si>
  <si>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</si>
  <si>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</si>
  <si>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</si>
  <si>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</si>
  <si>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</si>
  <si>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</si>
  <si>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</si>
  <si>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</si>
  <si>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</si>
  <si>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</si>
  <si>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</si>
  <si>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</si>
  <si>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</si>
  <si>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</si>
  <si>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</si>
  <si>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</si>
  <si>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</si>
  <si>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</si>
  <si>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</si>
  <si>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</si>
  <si>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</si>
  <si>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</si>
  <si>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</si>
  <si>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</si>
  <si>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</si>
  <si>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</si>
  <si>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</si>
  <si>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</si>
  <si>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</si>
  <si>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</si>
  <si>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</si>
  <si>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</si>
  <si>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</si>
  <si>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</si>
  <si>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</si>
  <si>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</si>
  <si>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</si>
  <si>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</si>
  <si>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</si>
  <si>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</si>
  <si>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</si>
  <si>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</si>
  <si>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</si>
  <si>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</si>
  <si>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</si>
  <si>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</si>
  <si>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</si>
  <si>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</si>
  <si>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</si>
  <si>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</si>
  <si>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</si>
  <si>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</si>
  <si>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</si>
  <si>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</si>
  <si>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</si>
  <si>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</si>
  <si>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</si>
  <si>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</si>
  <si>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</si>
  <si>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</si>
  <si>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</si>
  <si>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</si>
  <si>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</si>
  <si>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</si>
  <si>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</si>
  <si>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</si>
  <si>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</si>
  <si>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</si>
  <si>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</si>
  <si>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</si>
  <si>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</si>
  <si>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</si>
  <si>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</si>
  <si>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</si>
  <si>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</si>
  <si>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</si>
  <si>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</si>
  <si>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</si>
  <si>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</si>
  <si>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</si>
  <si>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</si>
  <si>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</si>
  <si>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</si>
  <si>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</si>
  <si>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</si>
  <si>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</si>
  <si>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</si>
  <si>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</si>
  <si>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</si>
  <si>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</si>
  <si>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</si>
  <si>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</si>
  <si>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</si>
  <si>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</si>
  <si>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</si>
  <si>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</si>
  <si>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</si>
  <si>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</si>
  <si>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</si>
  <si>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</si>
  <si>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</si>
  <si>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</si>
  <si>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</si>
  <si>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</si>
  <si>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</si>
  <si>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</si>
  <si>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</si>
  <si>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</si>
  <si>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</si>
  <si>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</si>
  <si>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</si>
  <si>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</si>
  <si>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</si>
  <si>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</si>
  <si>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</si>
  <si>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</si>
  <si>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</si>
  <si>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</si>
  <si>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</si>
  <si>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</si>
  <si>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</si>
  <si>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</si>
  <si>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</si>
  <si>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</si>
  <si>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</si>
  <si>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</si>
  <si>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</si>
  <si>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</si>
  <si>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</si>
  <si>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</si>
  <si>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</si>
  <si>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</si>
  <si>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</si>
  <si>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</si>
  <si>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</si>
  <si>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</si>
  <si>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</si>
  <si>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</si>
  <si>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</si>
  <si>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</si>
  <si>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</si>
  <si>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</si>
  <si>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</si>
  <si>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</si>
  <si>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</si>
  <si>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</si>
  <si>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</si>
  <si>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</si>
  <si>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</si>
  <si>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</si>
  <si>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</si>
  <si>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</si>
  <si>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</si>
  <si>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</si>
  <si>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</si>
  <si>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</si>
  <si>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</si>
  <si>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</si>
  <si>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</si>
  <si>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</si>
  <si>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</si>
  <si>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</si>
  <si>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</si>
  <si>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</si>
  <si>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</si>
  <si>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</si>
  <si>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</si>
  <si>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</si>
  <si>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</si>
  <si>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</si>
  <si>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</si>
  <si>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</si>
  <si>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</si>
  <si>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1.44</t>
  </si>
  <si>
    <t>▲ 1.46</t>
  </si>
  <si>
    <t>水道事業会計</t>
  </si>
  <si>
    <t>一般会計</t>
  </si>
  <si>
    <t>国民健康保険事業特別会計</t>
  </si>
  <si>
    <t>介護保険事業特別会計</t>
  </si>
  <si>
    <t>後期高齢者医療事業特別会計</t>
  </si>
  <si>
    <t>介護サービス事業特別会計</t>
  </si>
  <si>
    <t>その他会計（赤字）</t>
  </si>
  <si>
    <t>その他会計（黒字）</t>
  </si>
  <si>
    <t>-</t>
    <phoneticPr fontId="2"/>
  </si>
  <si>
    <t>塩谷広域行政組合一般会計</t>
    <rPh sb="0" eb="2">
      <t>シオヤ</t>
    </rPh>
    <rPh sb="2" eb="4">
      <t>コウイキ</t>
    </rPh>
    <rPh sb="4" eb="6">
      <t>ギョウセイ</t>
    </rPh>
    <rPh sb="6" eb="8">
      <t>クミアイ</t>
    </rPh>
    <rPh sb="8" eb="10">
      <t>イッパン</t>
    </rPh>
    <rPh sb="10" eb="12">
      <t>カイケイ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</si>
  <si>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</si>
  <si>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</si>
  <si>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4" eb="16">
      <t>イッパン</t>
    </rPh>
    <rPh sb="16" eb="18">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</si>
  <si>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4" eb="16">
      <t>トクベツ</t>
    </rPh>
    <rPh sb="16" eb="18">
      <t>カイケイ</t>
    </rPh>
    <phoneticPr fontId="2"/>
  </si>
  <si>
    <t>庁舎整備基金</t>
    <rPh sb="0" eb="2">
      <t>チョウシャ</t>
    </rPh>
    <rPh sb="2" eb="4">
      <t>セイビ</t>
    </rPh>
    <rPh sb="4" eb="6">
      <t>キキン</t>
    </rPh>
    <phoneticPr fontId="11"/>
  </si>
  <si>
    <t>地域福祉基金</t>
    <rPh sb="0" eb="2">
      <t>チイキ</t>
    </rPh>
    <rPh sb="2" eb="4">
      <t>フクシ</t>
    </rPh>
    <rPh sb="4" eb="6">
      <t>キキン</t>
    </rPh>
    <phoneticPr fontId="11"/>
  </si>
  <si>
    <t>義務教育施設整備基金</t>
    <rPh sb="0" eb="2">
      <t>ギム</t>
    </rPh>
    <rPh sb="2" eb="4">
      <t>キョウイク</t>
    </rPh>
    <rPh sb="4" eb="6">
      <t>シセツ</t>
    </rPh>
    <rPh sb="6" eb="8">
      <t>セイビ</t>
    </rPh>
    <rPh sb="8" eb="10">
      <t>キキン</t>
    </rPh>
    <phoneticPr fontId="11"/>
  </si>
  <si>
    <t>社会教育設備基金</t>
    <rPh sb="0" eb="2">
      <t>シャカイ</t>
    </rPh>
    <rPh sb="2" eb="4">
      <t>キョウイク</t>
    </rPh>
    <rPh sb="4" eb="6">
      <t>セツビ</t>
    </rPh>
    <rPh sb="6" eb="8">
      <t>キキン</t>
    </rPh>
    <phoneticPr fontId="11"/>
  </si>
  <si>
    <t>ふるさと創生基金</t>
    <rPh sb="4" eb="6">
      <t>ソウセイ</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</si>
  <si>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</si>
  <si>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</si>
  <si>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</si>
  <si>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</si>
  <si>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</si>
  <si>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</si>
  <si>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</si>
  <si>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</si>
  <si>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</si>
  <si>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</si>
  <si>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</si>
  <si>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将来負担比率については、地方債残高の減少や充当可能基金の増加により、近年は発生していない。
　実質公債費比率についても、起債額をその年度の町債償還額の８割以内に抑えてきたことにより年々減少してきたが、今後、新庁舎整備を予定していることから、現有基金の取崩しや新たな地方債の発行も予定している。また、過疎地域に指定されたことにより、町過疎地域自立促進計画に基づいた事業を行っていくうえで過疎対策事業債の発行も可能であることから、地方債残高は増加することが見込まれるが、計画的な運営により健全性を確保していく必要がある。</t>
    <rPh sb="101" eb="103">
      <t>コンゴ</t>
    </rPh>
    <rPh sb="130" eb="131">
      <t>アラ</t>
    </rPh>
    <rPh sb="133" eb="136">
      <t>チホウサイ</t>
    </rPh>
    <rPh sb="137" eb="139">
      <t>ハッコウ</t>
    </rPh>
    <rPh sb="140" eb="142">
      <t>ヨテイ</t>
    </rPh>
    <rPh sb="150" eb="152">
      <t>カソ</t>
    </rPh>
    <rPh sb="152" eb="154">
      <t>チイキ</t>
    </rPh>
    <rPh sb="155" eb="157">
      <t>シテイ</t>
    </rPh>
    <rPh sb="166" eb="167">
      <t>マチ</t>
    </rPh>
    <rPh sb="167" eb="169">
      <t>カソ</t>
    </rPh>
    <rPh sb="169" eb="171">
      <t>チイキ</t>
    </rPh>
    <rPh sb="171" eb="173">
      <t>ジリツ</t>
    </rPh>
    <rPh sb="173" eb="175">
      <t>ソクシン</t>
    </rPh>
    <rPh sb="175" eb="177">
      <t>ケイカク</t>
    </rPh>
    <rPh sb="178" eb="179">
      <t>モト</t>
    </rPh>
    <rPh sb="182" eb="184">
      <t>ジギョウ</t>
    </rPh>
    <rPh sb="185" eb="186">
      <t>オコナ</t>
    </rPh>
    <rPh sb="193" eb="195">
      <t>カソ</t>
    </rPh>
    <rPh sb="195" eb="197">
      <t>タイサク</t>
    </rPh>
    <rPh sb="197" eb="199">
      <t>ジギョウ</t>
    </rPh>
    <rPh sb="199" eb="200">
      <t>サイ</t>
    </rPh>
    <rPh sb="201" eb="203">
      <t>ハッコウ</t>
    </rPh>
    <rPh sb="204" eb="206">
      <t>カノウ</t>
    </rPh>
    <rPh sb="214" eb="217">
      <t>チホウサイ</t>
    </rPh>
    <rPh sb="217" eb="219">
      <t>ザンダカ</t>
    </rPh>
    <rPh sb="220" eb="222">
      <t>ゾウカ</t>
    </rPh>
    <rPh sb="227" eb="229">
      <t>ミコ</t>
    </rPh>
    <rPh sb="234" eb="237">
      <t>ケイカクテキ</t>
    </rPh>
    <rPh sb="238" eb="240">
      <t>ウンエイ</t>
    </rPh>
    <rPh sb="243" eb="246">
      <t>ケンゼンセイ</t>
    </rPh>
    <rPh sb="247" eb="249">
      <t>カクホ</t>
    </rPh>
    <rPh sb="253" eb="25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</si>
</sst>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23C9-4A83-BAEE-1DF4727CA7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101702</c:v>
                </c:pt>
                <c:pt idx="1">
                  <c:v>41428</c:v>
                </c:pt>
                <c:pt idx="2">
                  <c:v>45548</c:v>
                </c:pt>
                <c:pt idx="3">
                  <c:v>34509</c:v>
                </c:pt>
                <c:pt idx="4">
                  <c:v>27584</c:v>
                </c:pt>
              </c:numCache>
            </c:numRef>
          </c:val>
          <c:smooth val="0"/>
          <c:extLst xmlns:c16r2="http://schemas.microsoft.com/office/drawing/2015/06/chart">
            <c:ext xmlns:c16="http://schemas.microsoft.com/office/drawing/2014/chart" uri="{C3380CC4-5D6E-409C-BE32-E72D297353CC}">
              <c16:uniqueId val="{00000001-23C9-4A83-BAEE-1DF4727CA720}"/>
            </c:ext>
          </c:extLst>
        </c:ser>
        <c:dLbls>
          <c:showLegendKey val="0"/>
          <c:showVal val="0"/>
          <c:showCatName val="0"/>
          <c:showSerName val="0"/>
          <c:showPercent val="0"/>
          <c:showBubbleSize val="0"/>
        </c:dLbls>
        <c:marker val="1"/>
        <c:smooth val="0"/>
        <c:axId val="121681848"/>
        <c:axId val="121682632"/>
      </c:lineChart>
      <c:catAx>
        <c:axId val="121681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82632"/>
        <c:crosses val="autoZero"/>
        <c:auto val="1"/>
        <c:lblAlgn val="ctr"/>
        <c:lblOffset val="100"/>
        <c:tickLblSkip val="1"/>
        <c:tickMarkSkip val="1"/>
        <c:noMultiLvlLbl val="0"/>
      </c:catAx>
      <c:valAx>
        <c:axId val="12168263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81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5.0199999999999996</c:v>
                </c:pt>
                <c:pt idx="1">
                  <c:v>5.4</c:v>
                </c:pt>
                <c:pt idx="2">
                  <c:v>7.51</c:v>
                </c:pt>
                <c:pt idx="3">
                  <c:v>6.13</c:v>
                </c:pt>
                <c:pt idx="4">
                  <c:v>4.67</c:v>
                </c:pt>
              </c:numCache>
            </c:numRef>
          </c:val>
          <c:extLst xmlns:c16r2="http://schemas.microsoft.com/office/drawing/2015/06/chart">
            <c:ext xmlns:c16="http://schemas.microsoft.com/office/drawing/2014/chart" uri="{C3380CC4-5D6E-409C-BE32-E72D297353CC}">
              <c16:uniqueId val="{00000000-AE17-4AF0-B751-969D139F5C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33.409999999999997</c:v>
                </c:pt>
                <c:pt idx="1">
                  <c:v>37.869999999999997</c:v>
                </c:pt>
                <c:pt idx="2">
                  <c:v>43.77</c:v>
                </c:pt>
                <c:pt idx="3">
                  <c:v>48.18</c:v>
                </c:pt>
                <c:pt idx="4">
                  <c:v>51.53</c:v>
                </c:pt>
              </c:numCache>
            </c:numRef>
          </c:val>
          <c:extLst xmlns:c16r2="http://schemas.microsoft.com/office/drawing/2015/06/chart">
            <c:ext xmlns:c16="http://schemas.microsoft.com/office/drawing/2014/chart" uri="{C3380CC4-5D6E-409C-BE32-E72D297353CC}">
              <c16:uniqueId val="{00000001-AE17-4AF0-B751-969D139F5C9B}"/>
            </c:ext>
          </c:extLst>
        </c:ser>
        <c:dLbls>
          <c:showLegendKey val="0"/>
          <c:showVal val="0"/>
          <c:showCatName val="0"/>
          <c:showSerName val="0"/>
          <c:showPercent val="0"/>
          <c:showBubbleSize val="0"/>
        </c:dLbls>
        <c:gapWidth val="250"/>
        <c:overlap val="100"/>
        <c:axId val="121684200"/>
        <c:axId val="12168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2.5299999999999998</c:v>
                </c:pt>
                <c:pt idx="1">
                  <c:v>2.13</c:v>
                </c:pt>
                <c:pt idx="2">
                  <c:v>5.12</c:v>
                </c:pt>
                <c:pt idx="3">
                  <c:v>-1.44</c:v>
                </c:pt>
                <c:pt idx="4">
                  <c:v>-1.46</c:v>
                </c:pt>
              </c:numCache>
            </c:numRef>
          </c:val>
          <c:smooth val="0"/>
          <c:extLst xmlns:c16r2="http://schemas.microsoft.com/office/drawing/2015/06/chart">
            <c:ext xmlns:c16="http://schemas.microsoft.com/office/drawing/2014/chart" uri="{C3380CC4-5D6E-409C-BE32-E72D297353CC}">
              <c16:uniqueId val="{00000002-AE17-4AF0-B751-969D139F5C9B}"/>
            </c:ext>
          </c:extLst>
        </c:ser>
        <c:dLbls>
          <c:showLegendKey val="0"/>
          <c:showVal val="0"/>
          <c:showCatName val="0"/>
          <c:showSerName val="0"/>
          <c:showPercent val="0"/>
          <c:showBubbleSize val="0"/>
        </c:dLbls>
        <c:marker val="1"/>
        <c:smooth val="0"/>
        <c:axId val="121684200"/>
        <c:axId val="121684592"/>
      </c:lineChart>
      <c:catAx>
        <c:axId val="12168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684592"/>
        <c:crosses val="autoZero"/>
        <c:auto val="1"/>
        <c:lblAlgn val="ctr"/>
        <c:lblOffset val="100"/>
        <c:tickLblSkip val="1"/>
        <c:tickMarkSkip val="1"/>
        <c:noMultiLvlLbl val="0"/>
      </c:catAx>
      <c:valAx>
        <c:axId val="12168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8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92-47C9-ADCF-72EB3641D4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92-47C9-ADCF-72EB3641D4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592-47C9-ADCF-72EB3641D4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592-47C9-ADCF-72EB3641D441}"/>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0592-47C9-ADCF-72EB3641D44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0.05</c:v>
                </c:pt>
                <c:pt idx="4">
                  <c:v>#N/A</c:v>
                </c:pt>
                <c:pt idx="5">
                  <c:v>0.03</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5-0592-47C9-ADCF-72EB3641D44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1.1499999999999999</c:v>
                </c:pt>
                <c:pt idx="2">
                  <c:v>#N/A</c:v>
                </c:pt>
                <c:pt idx="3">
                  <c:v>0.26</c:v>
                </c:pt>
                <c:pt idx="4">
                  <c:v>#N/A</c:v>
                </c:pt>
                <c:pt idx="5">
                  <c:v>1.69</c:v>
                </c:pt>
                <c:pt idx="6">
                  <c:v>#N/A</c:v>
                </c:pt>
                <c:pt idx="7">
                  <c:v>1.29</c:v>
                </c:pt>
                <c:pt idx="8">
                  <c:v>#N/A</c:v>
                </c:pt>
                <c:pt idx="9">
                  <c:v>1.19</c:v>
                </c:pt>
              </c:numCache>
            </c:numRef>
          </c:val>
          <c:extLst xmlns:c16r2="http://schemas.microsoft.com/office/drawing/2015/06/chart">
            <c:ext xmlns:c16="http://schemas.microsoft.com/office/drawing/2014/chart" uri="{C3380CC4-5D6E-409C-BE32-E72D297353CC}">
              <c16:uniqueId val="{00000006-0592-47C9-ADCF-72EB3641D44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2.39</c:v>
                </c:pt>
                <c:pt idx="2">
                  <c:v>#N/A</c:v>
                </c:pt>
                <c:pt idx="3">
                  <c:v>1.2</c:v>
                </c:pt>
                <c:pt idx="4">
                  <c:v>#N/A</c:v>
                </c:pt>
                <c:pt idx="5">
                  <c:v>1.79</c:v>
                </c:pt>
                <c:pt idx="6">
                  <c:v>#N/A</c:v>
                </c:pt>
                <c:pt idx="7">
                  <c:v>3.39</c:v>
                </c:pt>
                <c:pt idx="8">
                  <c:v>#N/A</c:v>
                </c:pt>
                <c:pt idx="9">
                  <c:v>2.81</c:v>
                </c:pt>
              </c:numCache>
            </c:numRef>
          </c:val>
          <c:extLst xmlns:c16r2="http://schemas.microsoft.com/office/drawing/2015/06/chart">
            <c:ext xmlns:c16="http://schemas.microsoft.com/office/drawing/2014/chart" uri="{C3380CC4-5D6E-409C-BE32-E72D297353CC}">
              <c16:uniqueId val="{00000007-0592-47C9-ADCF-72EB3641D4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5.01</c:v>
                </c:pt>
                <c:pt idx="2">
                  <c:v>#N/A</c:v>
                </c:pt>
                <c:pt idx="3">
                  <c:v>5.4</c:v>
                </c:pt>
                <c:pt idx="4">
                  <c:v>#N/A</c:v>
                </c:pt>
                <c:pt idx="5">
                  <c:v>7.5</c:v>
                </c:pt>
                <c:pt idx="6">
                  <c:v>#N/A</c:v>
                </c:pt>
                <c:pt idx="7">
                  <c:v>6.13</c:v>
                </c:pt>
                <c:pt idx="8">
                  <c:v>#N/A</c:v>
                </c:pt>
                <c:pt idx="9">
                  <c:v>4.66</c:v>
                </c:pt>
              </c:numCache>
            </c:numRef>
          </c:val>
          <c:extLst xmlns:c16r2="http://schemas.microsoft.com/office/drawing/2015/06/chart">
            <c:ext xmlns:c16="http://schemas.microsoft.com/office/drawing/2014/chart" uri="{C3380CC4-5D6E-409C-BE32-E72D297353CC}">
              <c16:uniqueId val="{00000008-0592-47C9-ADCF-72EB3641D4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5.43</c:v>
                </c:pt>
                <c:pt idx="2">
                  <c:v>#N/A</c:v>
                </c:pt>
                <c:pt idx="3">
                  <c:v>5.42</c:v>
                </c:pt>
                <c:pt idx="4">
                  <c:v>#N/A</c:v>
                </c:pt>
                <c:pt idx="5">
                  <c:v>4.8600000000000003</c:v>
                </c:pt>
                <c:pt idx="6">
                  <c:v>#N/A</c:v>
                </c:pt>
                <c:pt idx="7">
                  <c:v>4.96</c:v>
                </c:pt>
                <c:pt idx="8">
                  <c:v>#N/A</c:v>
                </c:pt>
                <c:pt idx="9">
                  <c:v>5.0199999999999996</c:v>
                </c:pt>
              </c:numCache>
            </c:numRef>
          </c:val>
          <c:extLst xmlns:c16r2="http://schemas.microsoft.com/office/drawing/2015/06/chart">
            <c:ext xmlns:c16="http://schemas.microsoft.com/office/drawing/2014/chart" uri="{C3380CC4-5D6E-409C-BE32-E72D297353CC}">
              <c16:uniqueId val="{00000009-0592-47C9-ADCF-72EB3641D441}"/>
            </c:ext>
          </c:extLst>
        </c:ser>
        <c:dLbls>
          <c:showLegendKey val="0"/>
          <c:showVal val="0"/>
          <c:showCatName val="0"/>
          <c:showSerName val="0"/>
          <c:showPercent val="0"/>
          <c:showBubbleSize val="0"/>
        </c:dLbls>
        <c:gapWidth val="150"/>
        <c:overlap val="100"/>
        <c:axId val="196791760"/>
        <c:axId val="196792152"/>
      </c:barChart>
      <c:catAx>
        <c:axId val="19679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792152"/>
        <c:crosses val="autoZero"/>
        <c:auto val="1"/>
        <c:lblAlgn val="ctr"/>
        <c:lblOffset val="100"/>
        <c:tickLblSkip val="1"/>
        <c:tickMarkSkip val="1"/>
        <c:noMultiLvlLbl val="0"/>
      </c:catAx>
      <c:valAx>
        <c:axId val="196792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791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432</c:v>
                </c:pt>
                <c:pt idx="5">
                  <c:v>454</c:v>
                </c:pt>
                <c:pt idx="8">
                  <c:v>432</c:v>
                </c:pt>
                <c:pt idx="11">
                  <c:v>421</c:v>
                </c:pt>
                <c:pt idx="14">
                  <c:v>406</c:v>
                </c:pt>
              </c:numCache>
            </c:numRef>
          </c:val>
          <c:extLst xmlns:c16r2="http://schemas.microsoft.com/office/drawing/2015/06/chart">
            <c:ext xmlns:c16="http://schemas.microsoft.com/office/drawing/2014/chart" uri="{C3380CC4-5D6E-409C-BE32-E72D297353CC}">
              <c16:uniqueId val="{00000000-C914-4505-A917-200251BD65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914-4505-A917-200251BD65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914-4505-A917-200251BD65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11</c:v>
                </c:pt>
                <c:pt idx="6">
                  <c:v>11</c:v>
                </c:pt>
                <c:pt idx="9">
                  <c:v>15</c:v>
                </c:pt>
                <c:pt idx="12">
                  <c:v>13</c:v>
                </c:pt>
              </c:numCache>
            </c:numRef>
          </c:val>
          <c:extLst xmlns:c16r2="http://schemas.microsoft.com/office/drawing/2015/06/chart">
            <c:ext xmlns:c16="http://schemas.microsoft.com/office/drawing/2014/chart" uri="{C3380CC4-5D6E-409C-BE32-E72D297353CC}">
              <c16:uniqueId val="{00000003-C914-4505-A917-200251BD65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80</c:v>
                </c:pt>
                <c:pt idx="3">
                  <c:v>78</c:v>
                </c:pt>
                <c:pt idx="6">
                  <c:v>78</c:v>
                </c:pt>
                <c:pt idx="9">
                  <c:v>79</c:v>
                </c:pt>
                <c:pt idx="12">
                  <c:v>69</c:v>
                </c:pt>
              </c:numCache>
            </c:numRef>
          </c:val>
          <c:extLst xmlns:c16r2="http://schemas.microsoft.com/office/drawing/2015/06/chart">
            <c:ext xmlns:c16="http://schemas.microsoft.com/office/drawing/2014/chart" uri="{C3380CC4-5D6E-409C-BE32-E72D297353CC}">
              <c16:uniqueId val="{00000004-C914-4505-A917-200251BD65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14-4505-A917-200251BD65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914-4505-A917-200251BD65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586</c:v>
                </c:pt>
                <c:pt idx="3">
                  <c:v>554</c:v>
                </c:pt>
                <c:pt idx="6">
                  <c:v>517</c:v>
                </c:pt>
                <c:pt idx="9">
                  <c:v>510</c:v>
                </c:pt>
                <c:pt idx="12">
                  <c:v>482</c:v>
                </c:pt>
              </c:numCache>
            </c:numRef>
          </c:val>
          <c:extLst xmlns:c16r2="http://schemas.microsoft.com/office/drawing/2015/06/chart">
            <c:ext xmlns:c16="http://schemas.microsoft.com/office/drawing/2014/chart" uri="{C3380CC4-5D6E-409C-BE32-E72D297353CC}">
              <c16:uniqueId val="{00000007-C914-4505-A917-200251BD65AA}"/>
            </c:ext>
          </c:extLst>
        </c:ser>
        <c:dLbls>
          <c:showLegendKey val="0"/>
          <c:showVal val="0"/>
          <c:showCatName val="0"/>
          <c:showSerName val="0"/>
          <c:showPercent val="0"/>
          <c:showBubbleSize val="0"/>
        </c:dLbls>
        <c:gapWidth val="100"/>
        <c:overlap val="100"/>
        <c:axId val="233456976"/>
        <c:axId val="233457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242</c:v>
                </c:pt>
                <c:pt idx="2">
                  <c:v>#N/A</c:v>
                </c:pt>
                <c:pt idx="3">
                  <c:v>#N/A</c:v>
                </c:pt>
                <c:pt idx="4">
                  <c:v>189</c:v>
                </c:pt>
                <c:pt idx="5">
                  <c:v>#N/A</c:v>
                </c:pt>
                <c:pt idx="6">
                  <c:v>#N/A</c:v>
                </c:pt>
                <c:pt idx="7">
                  <c:v>174</c:v>
                </c:pt>
                <c:pt idx="8">
                  <c:v>#N/A</c:v>
                </c:pt>
                <c:pt idx="9">
                  <c:v>#N/A</c:v>
                </c:pt>
                <c:pt idx="10">
                  <c:v>183</c:v>
                </c:pt>
                <c:pt idx="11">
                  <c:v>#N/A</c:v>
                </c:pt>
                <c:pt idx="12">
                  <c:v>#N/A</c:v>
                </c:pt>
                <c:pt idx="13">
                  <c:v>158</c:v>
                </c:pt>
                <c:pt idx="14">
                  <c:v>#N/A</c:v>
                </c:pt>
              </c:numCache>
            </c:numRef>
          </c:val>
          <c:smooth val="0"/>
          <c:extLst xmlns:c16r2="http://schemas.microsoft.com/office/drawing/2015/06/chart">
            <c:ext xmlns:c16="http://schemas.microsoft.com/office/drawing/2014/chart" uri="{C3380CC4-5D6E-409C-BE32-E72D297353CC}">
              <c16:uniqueId val="{00000008-C914-4505-A917-200251BD65AA}"/>
            </c:ext>
          </c:extLst>
        </c:ser>
        <c:dLbls>
          <c:showLegendKey val="0"/>
          <c:showVal val="0"/>
          <c:showCatName val="0"/>
          <c:showSerName val="0"/>
          <c:showPercent val="0"/>
          <c:showBubbleSize val="0"/>
        </c:dLbls>
        <c:marker val="1"/>
        <c:smooth val="0"/>
        <c:axId val="233456976"/>
        <c:axId val="233457368"/>
      </c:lineChart>
      <c:catAx>
        <c:axId val="23345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457368"/>
        <c:crosses val="autoZero"/>
        <c:auto val="1"/>
        <c:lblAlgn val="ctr"/>
        <c:lblOffset val="100"/>
        <c:tickLblSkip val="1"/>
        <c:tickMarkSkip val="1"/>
        <c:noMultiLvlLbl val="0"/>
      </c:catAx>
      <c:valAx>
        <c:axId val="233457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45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3970</c:v>
                </c:pt>
                <c:pt idx="5">
                  <c:v>4086</c:v>
                </c:pt>
                <c:pt idx="8">
                  <c:v>3817</c:v>
                </c:pt>
                <c:pt idx="11">
                  <c:v>3662</c:v>
                </c:pt>
                <c:pt idx="14">
                  <c:v>3511</c:v>
                </c:pt>
              </c:numCache>
            </c:numRef>
          </c:val>
          <c:extLst xmlns:c16r2="http://schemas.microsoft.com/office/drawing/2015/06/chart">
            <c:ext xmlns:c16="http://schemas.microsoft.com/office/drawing/2014/chart" uri="{C3380CC4-5D6E-409C-BE32-E72D297353CC}">
              <c16:uniqueId val="{00000000-EC8A-43CB-9B5F-EACB835A3A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92</c:v>
                </c:pt>
                <c:pt idx="5">
                  <c:v>90</c:v>
                </c:pt>
                <c:pt idx="8">
                  <c:v>88</c:v>
                </c:pt>
                <c:pt idx="11">
                  <c:v>85</c:v>
                </c:pt>
                <c:pt idx="14">
                  <c:v>71</c:v>
                </c:pt>
              </c:numCache>
            </c:numRef>
          </c:val>
          <c:extLst xmlns:c16r2="http://schemas.microsoft.com/office/drawing/2015/06/chart">
            <c:ext xmlns:c16="http://schemas.microsoft.com/office/drawing/2014/chart" uri="{C3380CC4-5D6E-409C-BE32-E72D297353CC}">
              <c16:uniqueId val="{00000001-EC8A-43CB-9B5F-EACB835A3A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3238</c:v>
                </c:pt>
                <c:pt idx="5">
                  <c:v>3522</c:v>
                </c:pt>
                <c:pt idx="8">
                  <c:v>3706</c:v>
                </c:pt>
                <c:pt idx="11">
                  <c:v>4010</c:v>
                </c:pt>
                <c:pt idx="14">
                  <c:v>4438</c:v>
                </c:pt>
              </c:numCache>
            </c:numRef>
          </c:val>
          <c:extLst xmlns:c16r2="http://schemas.microsoft.com/office/drawing/2015/06/chart">
            <c:ext xmlns:c16="http://schemas.microsoft.com/office/drawing/2014/chart" uri="{C3380CC4-5D6E-409C-BE32-E72D297353CC}">
              <c16:uniqueId val="{00000002-EC8A-43CB-9B5F-EACB835A3A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C8A-43CB-9B5F-EACB835A3A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C8A-43CB-9B5F-EACB835A3A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8A-43CB-9B5F-EACB835A3A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1411</c:v>
                </c:pt>
                <c:pt idx="3">
                  <c:v>1352</c:v>
                </c:pt>
                <c:pt idx="6">
                  <c:v>1304</c:v>
                </c:pt>
                <c:pt idx="9">
                  <c:v>1256</c:v>
                </c:pt>
                <c:pt idx="12">
                  <c:v>1251</c:v>
                </c:pt>
              </c:numCache>
            </c:numRef>
          </c:val>
          <c:extLst xmlns:c16r2="http://schemas.microsoft.com/office/drawing/2015/06/chart">
            <c:ext xmlns:c16="http://schemas.microsoft.com/office/drawing/2014/chart" uri="{C3380CC4-5D6E-409C-BE32-E72D297353CC}">
              <c16:uniqueId val="{00000006-EC8A-43CB-9B5F-EACB835A3A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108</c:v>
                </c:pt>
                <c:pt idx="3">
                  <c:v>109</c:v>
                </c:pt>
                <c:pt idx="6">
                  <c:v>97</c:v>
                </c:pt>
                <c:pt idx="9">
                  <c:v>85</c:v>
                </c:pt>
                <c:pt idx="12">
                  <c:v>85</c:v>
                </c:pt>
              </c:numCache>
            </c:numRef>
          </c:val>
          <c:extLst xmlns:c16r2="http://schemas.microsoft.com/office/drawing/2015/06/chart">
            <c:ext xmlns:c16="http://schemas.microsoft.com/office/drawing/2014/chart" uri="{C3380CC4-5D6E-409C-BE32-E72D297353CC}">
              <c16:uniqueId val="{00000007-EC8A-43CB-9B5F-EACB835A3A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782</c:v>
                </c:pt>
                <c:pt idx="3">
                  <c:v>714</c:v>
                </c:pt>
                <c:pt idx="6">
                  <c:v>688</c:v>
                </c:pt>
                <c:pt idx="9">
                  <c:v>663</c:v>
                </c:pt>
                <c:pt idx="12">
                  <c:v>618</c:v>
                </c:pt>
              </c:numCache>
            </c:numRef>
          </c:val>
          <c:extLst xmlns:c16r2="http://schemas.microsoft.com/office/drawing/2015/06/chart">
            <c:ext xmlns:c16="http://schemas.microsoft.com/office/drawing/2014/chart" uri="{C3380CC4-5D6E-409C-BE32-E72D297353CC}">
              <c16:uniqueId val="{00000008-EC8A-43CB-9B5F-EACB835A3A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C8A-43CB-9B5F-EACB835A3A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4838</c:v>
                </c:pt>
                <c:pt idx="3">
                  <c:v>4601</c:v>
                </c:pt>
                <c:pt idx="6">
                  <c:v>4373</c:v>
                </c:pt>
                <c:pt idx="9">
                  <c:v>4101</c:v>
                </c:pt>
                <c:pt idx="12">
                  <c:v>3851</c:v>
                </c:pt>
              </c:numCache>
            </c:numRef>
          </c:val>
          <c:extLst xmlns:c16r2="http://schemas.microsoft.com/office/drawing/2015/06/chart">
            <c:ext xmlns:c16="http://schemas.microsoft.com/office/drawing/2014/chart" uri="{C3380CC4-5D6E-409C-BE32-E72D297353CC}">
              <c16:uniqueId val="{0000000A-EC8A-43CB-9B5F-EACB835A3A63}"/>
            </c:ext>
          </c:extLst>
        </c:ser>
        <c:dLbls>
          <c:showLegendKey val="0"/>
          <c:showVal val="0"/>
          <c:showCatName val="0"/>
          <c:showSerName val="0"/>
          <c:showPercent val="0"/>
          <c:showBubbleSize val="0"/>
        </c:dLbls>
        <c:gapWidth val="100"/>
        <c:overlap val="100"/>
        <c:axId val="233458544"/>
        <c:axId val="233458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C8A-43CB-9B5F-EACB835A3A63}"/>
            </c:ext>
          </c:extLst>
        </c:ser>
        <c:dLbls>
          <c:showLegendKey val="0"/>
          <c:showVal val="0"/>
          <c:showCatName val="0"/>
          <c:showSerName val="0"/>
          <c:showPercent val="0"/>
          <c:showBubbleSize val="0"/>
        </c:dLbls>
        <c:marker val="1"/>
        <c:smooth val="0"/>
        <c:axId val="233458544"/>
        <c:axId val="233458936"/>
      </c:lineChart>
      <c:catAx>
        <c:axId val="23345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458936"/>
        <c:crosses val="autoZero"/>
        <c:auto val="1"/>
        <c:lblAlgn val="ctr"/>
        <c:lblOffset val="100"/>
        <c:tickLblSkip val="1"/>
        <c:tickMarkSkip val="1"/>
        <c:noMultiLvlLbl val="0"/>
      </c:catAx>
      <c:valAx>
        <c:axId val="233458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45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1598</c:v>
                </c:pt>
                <c:pt idx="1">
                  <c:v>1738</c:v>
                </c:pt>
                <c:pt idx="2">
                  <c:v>1859</c:v>
                </c:pt>
              </c:numCache>
            </c:numRef>
          </c:val>
          <c:extLst xmlns:c16r2="http://schemas.microsoft.com/office/drawing/2015/06/chart">
            <c:ext xmlns:c16="http://schemas.microsoft.com/office/drawing/2014/chart" uri="{C3380CC4-5D6E-409C-BE32-E72D297353CC}">
              <c16:uniqueId val="{00000000-E5F7-41CA-B4F0-623E57C01B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378</c:v>
                </c:pt>
                <c:pt idx="1">
                  <c:v>378</c:v>
                </c:pt>
                <c:pt idx="2">
                  <c:v>378</c:v>
                </c:pt>
              </c:numCache>
            </c:numRef>
          </c:val>
          <c:extLst xmlns:c16r2="http://schemas.microsoft.com/office/drawing/2015/06/chart">
            <c:ext xmlns:c16="http://schemas.microsoft.com/office/drawing/2014/chart" uri="{C3380CC4-5D6E-409C-BE32-E72D297353CC}">
              <c16:uniqueId val="{00000001-E5F7-41CA-B4F0-623E57C01B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1243</c:v>
                </c:pt>
                <c:pt idx="1">
                  <c:v>1409</c:v>
                </c:pt>
                <c:pt idx="2">
                  <c:v>1647</c:v>
                </c:pt>
              </c:numCache>
            </c:numRef>
          </c:val>
          <c:extLst xmlns:c16r2="http://schemas.microsoft.com/office/drawing/2015/06/chart">
            <c:ext xmlns:c16="http://schemas.microsoft.com/office/drawing/2014/chart" uri="{C3380CC4-5D6E-409C-BE32-E72D297353CC}">
              <c16:uniqueId val="{00000002-E5F7-41CA-B4F0-623E57C01B66}"/>
            </c:ext>
          </c:extLst>
        </c:ser>
        <c:dLbls>
          <c:showLegendKey val="0"/>
          <c:showVal val="0"/>
          <c:showCatName val="0"/>
          <c:showSerName val="0"/>
          <c:showPercent val="0"/>
          <c:showBubbleSize val="0"/>
        </c:dLbls>
        <c:gapWidth val="120"/>
        <c:overlap val="100"/>
        <c:axId val="233456192"/>
        <c:axId val="233455800"/>
      </c:barChart>
      <c:catAx>
        <c:axId val="23345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455800"/>
        <c:crosses val="autoZero"/>
        <c:auto val="1"/>
        <c:lblAlgn val="ctr"/>
        <c:lblOffset val="100"/>
        <c:tickLblSkip val="1"/>
        <c:tickMarkSkip val="1"/>
        <c:noMultiLvlLbl val="0"/>
      </c:catAx>
      <c:valAx>
        <c:axId val="233455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345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1C-4B30-B296-B7F997E2A34F}"/>
                </c:ext>
                <c:ext xmlns:c15="http://schemas.microsoft.com/office/drawing/2012/chart" uri="{CE6537A1-D6FC-4f65-9D91-7224C49458BB}">
                  <c15:dlblFieldTable>
                    <c15:dlblFTEntry>
                      <c15:txfldGUID>{E157E3F9-0CBB-433C-A40A-3A5A63235B46}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1C-4B30-B296-B7F997E2A34F}"/>
                </c:ext>
                <c:ext xmlns:c15="http://schemas.microsoft.com/office/drawing/2012/chart" uri="{CE6537A1-D6FC-4f65-9D91-7224C49458BB}">
                  <c15:dlblFieldTable>
                    <c15:dlblFTEntry>
                      <c15:txfldGUID>{6C80DEAA-0798-47ED-BE14-E4433684019C}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1C-4B30-B296-B7F997E2A34F}"/>
                </c:ext>
                <c:ext xmlns:c15="http://schemas.microsoft.com/office/drawing/2012/chart" uri="{CE6537A1-D6FC-4f65-9D91-7224C49458BB}">
                  <c15:dlblFieldTable>
                    <c15:dlblFTEntry>
                      <c15:txfldGUID>{60D7AB54-5E4E-4150-8D33-A9B3B5772230}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1C-4B30-B296-B7F997E2A34F}"/>
                </c:ext>
                <c:ext xmlns:c15="http://schemas.microsoft.com/office/drawing/2012/chart" uri="{CE6537A1-D6FC-4f65-9D91-7224C49458BB}">
                  <c15:dlblFieldTable>
                    <c15:dlblFTEntry>
                      <c15:txfldGUID>{5D53604E-DFD4-4598-AD47-DDC3F85BF8E0}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1C-4B30-B296-B7F997E2A34F}"/>
                </c:ext>
                <c:ext xmlns:c15="http://schemas.microsoft.com/office/drawing/2012/chart" uri="{CE6537A1-D6FC-4f65-9D91-7224C49458BB}">
                  <c15:dlblFieldTable>
                    <c15:dlblFTEntry>
                      <c15:txfldGUID>{124AE3E5-2E17-4B22-855B-D4378EC72C4B}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1C-4B30-B296-B7F997E2A34F}"/>
                </c:ext>
                <c:ext xmlns:c15="http://schemas.microsoft.com/office/drawing/2012/chart" uri="{CE6537A1-D6FC-4f65-9D91-7224C49458BB}">
                  <c15:dlblFieldTable>
                    <c15:dlblFTEntry>
                      <c15:txfldGUID>{1A87BC4D-D452-47BE-AAE7-E715C0457F93}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1C-4B30-B296-B7F997E2A34F}"/>
                </c:ext>
                <c:ext xmlns:c15="http://schemas.microsoft.com/office/drawing/2012/chart" uri="{CE6537A1-D6FC-4f65-9D91-7224C49458BB}">
                  <c15:dlblFieldTable>
                    <c15:dlblFTEntry>
                      <c15:txfldGUID>{FC1F533C-3BF5-433C-900D-B3BD8FC5035D}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1C-4B30-B296-B7F997E2A34F}"/>
                </c:ext>
                <c:ext xmlns:c15="http://schemas.microsoft.com/office/drawing/2012/chart" uri="{CE6537A1-D6FC-4f65-9D91-7224C49458BB}">
                  <c15:dlblFieldTable>
                    <c15:dlblFTEntry>
                      <c15:txfldGUID>{EBDE1981-8679-4C6A-8108-483C7DBA6992}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1C-4B30-B296-B7F997E2A34F}"/>
                </c:ext>
                <c:ext xmlns:c15="http://schemas.microsoft.com/office/drawing/2012/chart" uri="{CE6537A1-D6FC-4f65-9D91-7224C49458BB}">
                  <c15:dlblFieldTable>
                    <c15:dlblFTEntry>
                      <c15:txfldGUID>{709B295C-575E-4D1B-A519-A6FFF66BC862}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51C-4B30-B296-B7F997E2A3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1C-4B30-B296-B7F997E2A34F}"/>
                </c:ext>
                <c:ext xmlns:c15="http://schemas.microsoft.com/office/drawing/2012/chart" uri="{CE6537A1-D6FC-4f65-9D91-7224C49458BB}">
                  <c15:dlblFieldTable>
                    <c15:dlblFTEntry>
                      <c15:txfldGUID>{494A1C74-5E47-4AEB-8223-7D2343CE1741}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1C-4B30-B296-B7F997E2A34F}"/>
                </c:ext>
                <c:ext xmlns:c15="http://schemas.microsoft.com/office/drawing/2012/chart" uri="{CE6537A1-D6FC-4f65-9D91-7224C49458BB}">
                  <c15:dlblFieldTable>
                    <c15:dlblFTEntry>
                      <c15:txfldGUID>{968F7954-D310-4BA0-8222-C9B369842A70}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1C-4B30-B296-B7F997E2A34F}"/>
                </c:ext>
                <c:ext xmlns:c15="http://schemas.microsoft.com/office/drawing/2012/chart" uri="{CE6537A1-D6FC-4f65-9D91-7224C49458BB}">
                  <c15:dlblFieldTable>
                    <c15:dlblFTEntry>
                      <c15:txfldGUID>{899059D7-BE73-4A27-8075-2CBE84F03CAB}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1C-4B30-B296-B7F997E2A34F}"/>
                </c:ext>
                <c:ext xmlns:c15="http://schemas.microsoft.com/office/drawing/2012/chart" uri="{CE6537A1-D6FC-4f65-9D91-7224C49458BB}">
                  <c15:dlblFieldTable>
                    <c15:dlblFTEntry>
                      <c15:txfldGUID>{21B90D7A-42BC-4C96-A37E-91A9C39D50A6}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1C-4B30-B296-B7F997E2A34F}"/>
                </c:ext>
                <c:ext xmlns:c15="http://schemas.microsoft.com/office/drawing/2012/chart" uri="{CE6537A1-D6FC-4f65-9D91-7224C49458BB}">
                  <c15:dlblFieldTable>
                    <c15:dlblFTEntry>
                      <c15:txfldGUID>{076BB82F-DAB7-446E-B3D8-F204AD7CCFFB}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1C-4B30-B296-B7F997E2A34F}"/>
                </c:ext>
                <c:ext xmlns:c15="http://schemas.microsoft.com/office/drawing/2012/chart" uri="{CE6537A1-D6FC-4f65-9D91-7224C49458BB}">
                  <c15:dlblFieldTable>
                    <c15:dlblFTEntry>
                      <c15:txfldGUID>{66F0D617-4178-4821-BA4B-25F157C9104F}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1C-4B30-B296-B7F997E2A34F}"/>
                </c:ext>
                <c:ext xmlns:c15="http://schemas.microsoft.com/office/drawing/2012/chart" uri="{CE6537A1-D6FC-4f65-9D91-7224C49458BB}">
                  <c15:dlblFieldTable>
                    <c15:dlblFTEntry>
                      <c15:txfldGUID>{BDC0BD99-ED6E-4CF9-805F-D45CB8F8B916}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1C-4B30-B296-B7F997E2A34F}"/>
                </c:ext>
                <c:ext xmlns:c15="http://schemas.microsoft.com/office/drawing/2012/chart" uri="{CE6537A1-D6FC-4f65-9D91-7224C49458BB}">
                  <c15:dlblFieldTable>
                    <c15:dlblFTEntry>
                      <c15:txfldGUID>{67E8615A-DCA0-4D51-8A1E-D69BF3193D8B}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1C-4B30-B296-B7F997E2A34F}"/>
                </c:ext>
                <c:ext xmlns:c15="http://schemas.microsoft.com/office/drawing/2012/chart" uri="{CE6537A1-D6FC-4f65-9D91-7224C49458BB}">
                  <c15:dlblFieldTable>
                    <c15:dlblFTEntry>
                      <c15:txfldGUID>{49368BC2-849A-433D-92DA-D81310A85C9A}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A51C-4B30-B296-B7F997E2A34F}"/>
            </c:ext>
          </c:extLst>
        </c:ser>
        <c:dLbls>
          <c:showLegendKey val="0"/>
          <c:showVal val="1"/>
          <c:showCatName val="0"/>
          <c:showSerName val="0"/>
          <c:showPercent val="0"/>
          <c:showBubbleSize val="0"/>
        </c:dLbls>
        <c:axId val="233458152"/>
        <c:axId val="241790528"/>
      </c:scatterChart>
      <c:valAx>
        <c:axId val="233458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790528"/>
        <c:crosses val="autoZero"/>
        <c:crossBetween val="midCat"/>
      </c:valAx>
      <c:valAx>
        <c:axId val="241790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458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B2-4A9F-B6DA-2555E212980B}"/>
                </c:ext>
                <c:ext xmlns:c15="http://schemas.microsoft.com/office/drawing/2012/chart" uri="{CE6537A1-D6FC-4f65-9D91-7224C49458BB}">
                  <c15:dlblFieldTable>
                    <c15:dlblFTEntry>
                      <c15:txfldGUID>{9481CBC5-62B4-4DC9-AD8D-F3ACDB20B390}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B2-4A9F-B6DA-2555E212980B}"/>
                </c:ext>
                <c:ext xmlns:c15="http://schemas.microsoft.com/office/drawing/2012/chart" uri="{CE6537A1-D6FC-4f65-9D91-7224C49458BB}">
                  <c15:dlblFieldTable>
                    <c15:dlblFTEntry>
                      <c15:txfldGUID>{A9E2A3EF-F7C9-4B9B-9DC3-0FBD89132E30}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B2-4A9F-B6DA-2555E212980B}"/>
                </c:ext>
                <c:ext xmlns:c15="http://schemas.microsoft.com/office/drawing/2012/chart" uri="{CE6537A1-D6FC-4f65-9D91-7224C49458BB}">
                  <c15:dlblFieldTable>
                    <c15:dlblFTEntry>
                      <c15:txfldGUID>{DA6E5A3D-E47A-45F3-BF06-D2B3DF30FD32}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B2-4A9F-B6DA-2555E212980B}"/>
                </c:ext>
                <c:ext xmlns:c15="http://schemas.microsoft.com/office/drawing/2012/chart" uri="{CE6537A1-D6FC-4f65-9D91-7224C49458BB}">
                  <c15:dlblFieldTable>
                    <c15:dlblFTEntry>
                      <c15:txfldGUID>{7123F3BC-7DEA-4C40-9132-C7D12B95FAB4}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B2-4A9F-B6DA-2555E212980B}"/>
                </c:ext>
                <c:ext xmlns:c15="http://schemas.microsoft.com/office/drawing/2012/chart" uri="{CE6537A1-D6FC-4f65-9D91-7224C49458BB}">
                  <c15:dlblFieldTable>
                    <c15:dlblFTEntry>
                      <c15:txfldGUID>{C9D3C5AA-32DA-43D3-82CA-674B2026F773}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B2-4A9F-B6DA-2555E212980B}"/>
                </c:ext>
                <c:ext xmlns:c15="http://schemas.microsoft.com/office/drawing/2012/chart" uri="{CE6537A1-D6FC-4f65-9D91-7224C49458BB}">
                  <c15:dlblFieldTable>
                    <c15:dlblFTEntry>
                      <c15:txfldGUID>{2C5C8261-DFCB-482B-903A-C8532102FA7A}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B2-4A9F-B6DA-2555E212980B}"/>
                </c:ext>
                <c:ext xmlns:c15="http://schemas.microsoft.com/office/drawing/2012/chart" uri="{CE6537A1-D6FC-4f65-9D91-7224C49458BB}">
                  <c15:dlblFieldTable>
                    <c15:dlblFTEntry>
                      <c15:txfldGUID>{E05D2592-A6F6-48D8-85CD-F72CBD6E721A}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B2-4A9F-B6DA-2555E212980B}"/>
                </c:ext>
                <c:ext xmlns:c15="http://schemas.microsoft.com/office/drawing/2012/chart" uri="{CE6537A1-D6FC-4f65-9D91-7224C49458BB}">
                  <c15:dlblFieldTable>
                    <c15:dlblFTEntry>
                      <c15:txfldGUID>{728A2532-3E33-40E8-AAE6-81BB1CB5FDD5}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B2-4A9F-B6DA-2555E212980B}"/>
                </c:ext>
                <c:ext xmlns:c15="http://schemas.microsoft.com/office/drawing/2012/chart" uri="{CE6537A1-D6FC-4f65-9D91-7224C49458BB}">
                  <c15:dlblFieldTable>
                    <c15:dlblFTEntry>
                      <c15:txfldGUID>{6957E1FB-BDC2-425D-ACBF-B7AE03D4FB75}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7.4</c:v>
                </c:pt>
                <c:pt idx="16">
                  <c:v>6.2</c:v>
                </c:pt>
                <c:pt idx="24">
                  <c:v>5.6</c:v>
                </c:pt>
                <c:pt idx="32">
                  <c:v>5.3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8B2-4A9F-B6DA-2555E21298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B2-4A9F-B6DA-2555E212980B}"/>
                </c:ext>
                <c:ext xmlns:c15="http://schemas.microsoft.com/office/drawing/2012/chart" uri="{CE6537A1-D6FC-4f65-9D91-7224C49458BB}">
                  <c15:dlblFieldTable>
                    <c15:dlblFTEntry>
                      <c15:txfldGUID>{087839B4-A9DD-492B-A451-261C83FCAFAC}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B2-4A9F-B6DA-2555E212980B}"/>
                </c:ext>
                <c:ext xmlns:c15="http://schemas.microsoft.com/office/drawing/2012/chart" uri="{CE6537A1-D6FC-4f65-9D91-7224C49458BB}">
                  <c15:dlblFieldTable>
                    <c15:dlblFTEntry>
                      <c15:txfldGUID>{ACA615E3-3192-453A-989F-06F5BE73FADD}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B2-4A9F-B6DA-2555E212980B}"/>
                </c:ext>
                <c:ext xmlns:c15="http://schemas.microsoft.com/office/drawing/2012/chart" uri="{CE6537A1-D6FC-4f65-9D91-7224C49458BB}">
                  <c15:dlblFieldTable>
                    <c15:dlblFTEntry>
                      <c15:txfldGUID>{EC54E46D-22F7-4CAE-A486-35A2DF617FF6}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B2-4A9F-B6DA-2555E212980B}"/>
                </c:ext>
                <c:ext xmlns:c15="http://schemas.microsoft.com/office/drawing/2012/chart" uri="{CE6537A1-D6FC-4f65-9D91-7224C49458BB}">
                  <c15:dlblFieldTable>
                    <c15:dlblFTEntry>
                      <c15:txfldGUID>{25FB92FD-5D91-4A6D-BFFC-C04844730F37}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B2-4A9F-B6DA-2555E212980B}"/>
                </c:ext>
                <c:ext xmlns:c15="http://schemas.microsoft.com/office/drawing/2012/chart" uri="{CE6537A1-D6FC-4f65-9D91-7224C49458BB}">
                  <c15:dlblFieldTable>
                    <c15:dlblFTEntry>
                      <c15:txfldGUID>{EF4D3931-AD57-4254-BAF7-0BB2C56C0858}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B2-4A9F-B6DA-2555E212980B}"/>
                </c:ext>
                <c:ext xmlns:c15="http://schemas.microsoft.com/office/drawing/2012/chart" uri="{CE6537A1-D6FC-4f65-9D91-7224C49458BB}">
                  <c15:dlblFieldTable>
                    <c15:dlblFTEntry>
                      <c15:txfldGUID>{604D3B11-B985-44CB-998A-9B0D0F9D7E7A}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B2-4A9F-B6DA-2555E212980B}"/>
                </c:ext>
                <c:ext xmlns:c15="http://schemas.microsoft.com/office/drawing/2012/chart" uri="{CE6537A1-D6FC-4f65-9D91-7224C49458BB}">
                  <c15:dlblFieldTable>
                    <c15:dlblFTEntry>
                      <c15:txfldGUID>{C272D022-0474-4D37-9B2F-A9EFA8C2974F}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B2-4A9F-B6DA-2555E212980B}"/>
                </c:ext>
                <c:ext xmlns:c15="http://schemas.microsoft.com/office/drawing/2012/chart" uri="{CE6537A1-D6FC-4f65-9D91-7224C49458BB}">
                  <c15:dlblFieldTable>
                    <c15:dlblFTEntry>
                      <c15:txfldGUID>{C5B2F38F-409B-4659-90B8-7CF22825D259}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B2-4A9F-B6DA-2555E212980B}"/>
                </c:ext>
                <c:ext xmlns:c15="http://schemas.microsoft.com/office/drawing/2012/chart" uri="{CE6537A1-D6FC-4f65-9D91-7224C49458BB}">
                  <c15:dlblFieldTable>
                    <c15:dlblFTEntry>
                      <c15:txfldGUID>{F3DF4286-AC9C-488B-B7FC-810942A4A188}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88B2-4A9F-B6DA-2555E212980B}"/>
            </c:ext>
          </c:extLst>
        </c:ser>
        <c:dLbls>
          <c:showLegendKey val="0"/>
          <c:showVal val="1"/>
          <c:showCatName val="0"/>
          <c:showSerName val="0"/>
          <c:showPercent val="0"/>
          <c:showBubbleSize val="0"/>
        </c:dLbls>
        <c:axId val="241791312"/>
        <c:axId val="241791704"/>
      </c:scatterChart>
      <c:valAx>
        <c:axId val="241791312"/>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791704"/>
        <c:crosses val="autoZero"/>
        <c:crossBetween val="midCat"/>
      </c:valAx>
      <c:valAx>
        <c:axId val="24179170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1791312"/>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実質公債費率</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の分子は減少傾向にある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一般会計の元利償還金は着実に減少して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おり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、公営企業債元利償還金に対する繰入金</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ピーク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を過ぎようとしている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算入公債費等</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も減少に転じている。</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しかし、今後は、一般会計・公営企業会計（水道事業）とも新規起債が増えることを見込んでおり、実質公債費比率分子も増加すると思われる。ただし、増加は一時的で、その後は再度緩やかに減少していくように町債管理していきた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将来負担額は一般会計等に係る地方債の現在高を筆頭に着実に減少しており、また、充当可能財源においても、充当可能基金等が増加していることから、平成２５年度以降は将来負担比率の分子がマイナスであ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ただし、今後数年で、庁舎建設事業に伴って基金の一部を取り崩す予定があるため、マイナスの数値は小さくなることが見込まれる。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その後は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人口減少も見越して</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将来負担比率の軽減に努め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ていくことになると思われるが、一方で有利な地方債を活用していくなど、適正な将来負担額を保っていきたい</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栃木県塩谷町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財政調整積立基金に剰余金処分で１億２千万円、庁舎整備基金に２億２千８百万円積み立てたことなどにより、３億５千８百万円の増となった。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平成３３年度完了を目指している庁舎建設事業に充当するために、庁舎整備基金及び財政調整積立基金を積み立てていく。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全体額としては平成２９年度がピークであると思われ、短期的には庁舎建設事業に伴い、１７億～１８億円程度を取り崩す予定である。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その後は、全体額としては２０億円を一つの目安として、取り崩しての事業への充当と、積立を行っていきたい。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庁舎整備基金：役場庁舎建設事業に充当する。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義務教育施設整備基金：小学校・中学校の施設整備事業に充当する。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庁舎整備基金に２億２千８百万円、ふるさと応援基金に７百万円、義務教育施設整備基金に３百万円積み立てたことにより増加した。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庁舎整備基金：平成３３年度完了予定の庁舎建築事業に伴い、全額取り崩し予定。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義務教育施設整備基金：毎年度３００万円を積み立て予定。学校施設整備事業があった際に充当する。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ふるさと創生基金：新規積み立ては予定しておらず、庁舎整備の時期に合わせて全額取り崩して適正な事業に充当する予定である。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前年度剰余金処分により１億２千万円積み立てた。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残高のピークは平成２９年度であると思われ、今後は、短期的には庁舎建設事業の期間（工事期間平成３２・３３年度の予定）に一部取り崩す予定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であり、中長期的には、人口減少による町税減少などに備えて、残高１０億円を目安に、適切に運用していきたい。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ここ数年は利子の増加のみで、積立・取崩はしていない。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具体的に借換等の予定はないが、今後、繰上償還などが発生したときのために確保しておく。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11,537
11,490
176.06
5,115,598
4,853,399
168,298
3,607,429
3,851,442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82" name="直線コネクタ 81"/>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85"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86" name="直線コネクタ 85"/>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8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88" name="フローチャート: 判断 8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128058</xdr:rowOff>
    </xdr:from>
    <xdr:to>
      <xdr:col>76</xdr:col>
      <xdr:colOff>73025</xdr:colOff>
      <xdr:row>34</xdr:row>
      <xdr:rowOff>58208</xdr:rowOff>
    </xdr:to>
    <xdr:sp macro="" textlink="">
      <xdr:nvSpPr>
        <xdr:cNvPr id="94" name="楕円 93"/>
        <xdr:cNvSpPr/>
      </xdr:nvSpPr>
      <xdr:spPr>
        <a:xfrm>
          <a:off x="147447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106485</xdr:rowOff>
    </xdr:from>
    <xdr:ext cx="340478" cy="259045"/>
    <xdr:sp macro="" textlink="">
      <xdr:nvSpPr>
        <xdr:cNvPr id="95" name="債務償還可能年数該当値テキスト"/>
        <xdr:cNvSpPr txBox="1"/>
      </xdr:nvSpPr>
      <xdr:spPr>
        <a:xfrm>
          <a:off x="14846300" y="6535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11,537
11,490
176.06
5,115,598
4,853,399
168,298
3,607,429
3,851,442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11,537
11,490
176.06
5,115,598
4,853,399
168,298
3,607,429
3,851,442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11,537
11,490
176.06
5,115,598
4,853,399
168,298
3,607,429
3,851,442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財政力指数は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０・４５と</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類似団体及び県平均を下回り、低い水準で横ばい状態である。人口減少と高齢化の影響及び町税収入の核となる産業に乏しく、歳入の３</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４．６</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％を地方交付税に依存しており、県内市町と比べて財政基盤が脆弱である。職員定数管理や、行政評価の導入による事務事業の見直しを行い歳出の削減を図っている。特に投資的事業の</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取捨選択</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により各年度の町債新規発行額を償還元金の８割未満とし、後年度負担の軽減を図って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きた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。また、町税徴収率は平成２</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８</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年度と比較し０．</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ポイント上昇し、９</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５</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％となっているが、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徴収率向上</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に努める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。使用料・手数料についても定期的に見直し適正な受益者負担のもとに歳入確保に努めることとする。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65088</xdr:rowOff>
    </xdr:to>
    <xdr:cxnSp macro="">
      <xdr:nvCxnSpPr>
        <xdr:cNvPr id="72" name="直線コネクタ 71"/>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65088</xdr:rowOff>
    </xdr:to>
    <xdr:cxnSp macro="">
      <xdr:nvCxnSpPr>
        <xdr:cNvPr id="75" name="直線コネクタ 74"/>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65088</xdr:rowOff>
    </xdr:to>
    <xdr:cxnSp macro="">
      <xdr:nvCxnSpPr>
        <xdr:cNvPr id="78" name="直線コネクタ 77"/>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75142</xdr:rowOff>
    </xdr:to>
    <xdr:cxnSp macro="">
      <xdr:nvCxnSpPr>
        <xdr:cNvPr id="81" name="直線コネクタ 80"/>
        <xdr:cNvCxnSpPr/>
      </xdr:nvCxnSpPr>
      <xdr:spPr>
        <a:xfrm flipV="1">
          <a:off x="1447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91" name="楕円 90"/>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157815</xdr:rowOff>
    </xdr:from>
    <xdr:ext cx="762000" cy="259045"/>
    <xdr:sp macro="" textlink="">
      <xdr:nvSpPr>
        <xdr:cNvPr id="92" name="財政力該当値テキスト"/>
        <xdr:cNvSpPr txBox="1"/>
      </xdr:nvSpPr>
      <xdr:spPr>
        <a:xfrm>
          <a:off x="5041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93" name="楕円 92"/>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94" name="テキスト ボックス 93"/>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95" name="楕円 94"/>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96" name="テキスト ボックス 95"/>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97" name="楕円 96"/>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100665</xdr:rowOff>
    </xdr:from>
    <xdr:ext cx="762000" cy="259045"/>
    <xdr:sp macro="" textlink="">
      <xdr:nvSpPr>
        <xdr:cNvPr id="98" name="テキスト ボックス 97"/>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各種計画</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に基づき財政健全化を図るため予算規模を大幅に縮小し、経常的な人件費や繰出金等を削減してきた</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結果</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、下降</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傾向にあったが、ここ数年は８０％前後となっている。平成２９年度は、物件費と補助費の経常経費が増加したことにより、８３．９％に上昇した。</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今後の見込みとしては、経常経費の増加要因は少子高齢化による扶助費及び水道事業会計を始めとする繰出金であり、</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また、これまで</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減少要因</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であった</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が、庁舎建設事業による起債に伴って増加する見込みである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。一方</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経常一般財源は減少していくことが予想され</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、経常収支比率は上昇する可能性がある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。経常収支比率の抑制策として、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これまで、</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各種業務民営化による人件費の削減や起債制限による公債費の削減に努めて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きたが、今後は、経常的な物件費の削減により一層努める必要がある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62</xdr:row>
      <xdr:rowOff>76623</xdr:rowOff>
    </xdr:to>
    <xdr:cxnSp macro="">
      <xdr:nvCxnSpPr>
        <xdr:cNvPr id="135" name="直線コネクタ 134"/>
        <xdr:cNvCxnSpPr/>
      </xdr:nvCxnSpPr>
      <xdr:spPr>
        <a:xfrm>
          <a:off x="4114800" y="1053761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17356</xdr:rowOff>
    </xdr:from>
    <xdr:to>
      <xdr:col>19</xdr:col>
      <xdr:colOff>133350</xdr:colOff>
      <xdr:row>61</xdr:row>
      <xdr:rowOff>79163</xdr:rowOff>
    </xdr:to>
    <xdr:cxnSp macro="">
      <xdr:nvCxnSpPr>
        <xdr:cNvPr id="138" name="直線コネクタ 137"/>
        <xdr:cNvCxnSpPr/>
      </xdr:nvCxnSpPr>
      <xdr:spPr>
        <a:xfrm>
          <a:off x="3225800" y="10304356"/>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60</xdr:row>
      <xdr:rowOff>170180</xdr:rowOff>
    </xdr:to>
    <xdr:cxnSp macro="">
      <xdr:nvCxnSpPr>
        <xdr:cNvPr id="141" name="直線コネクタ 140"/>
        <xdr:cNvCxnSpPr/>
      </xdr:nvCxnSpPr>
      <xdr:spPr>
        <a:xfrm flipV="1">
          <a:off x="2336800" y="103043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60</xdr:row>
      <xdr:rowOff>170180</xdr:rowOff>
    </xdr:to>
    <xdr:cxnSp macro="">
      <xdr:nvCxnSpPr>
        <xdr:cNvPr id="144" name="直線コネクタ 143"/>
        <xdr:cNvCxnSpPr/>
      </xdr:nvCxnSpPr>
      <xdr:spPr>
        <a:xfrm>
          <a:off x="1447800" y="103284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46" name="テキスト ボックス 14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8" name="テキスト ボックス 147"/>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4" name="楕円 153"/>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5"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6" name="楕円 155"/>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57" name="テキスト ボックス 156"/>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138006</xdr:rowOff>
    </xdr:from>
    <xdr:to>
      <xdr:col>15</xdr:col>
      <xdr:colOff>133350</xdr:colOff>
      <xdr:row>60</xdr:row>
      <xdr:rowOff>68156</xdr:rowOff>
    </xdr:to>
    <xdr:sp macro="" textlink="">
      <xdr:nvSpPr>
        <xdr:cNvPr id="158" name="楕円 157"/>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59" name="テキスト ボックス 158"/>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60" name="楕円 159"/>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61" name="テキスト ボックス 160"/>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62" name="楕円 161"/>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3" name="テキスト ボックス 162"/>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これまで同様</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平成２</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９</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年度も人件費の削減等により類似団体平均は下回ったが、県平均より</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４</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近く</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上回っている状況にある。人件費は平成２</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８</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年度比で</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２．５</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も４．８</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となっている。人件費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と物件費</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については、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職員の削減に伴って業務委託が増加するなど、一部相関関係にあるが、効果的な業務委託やコストカットにより双方の削減に努める。同時に、人口減少にも歯止めをかけるような施策を進めていく。</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126023</xdr:rowOff>
    </xdr:from>
    <xdr:to>
      <xdr:col>23</xdr:col>
      <xdr:colOff>133350</xdr:colOff>
      <xdr:row>81</xdr:row>
      <xdr:rowOff>130945</xdr:rowOff>
    </xdr:to>
    <xdr:cxnSp macro="">
      <xdr:nvCxnSpPr>
        <xdr:cNvPr id="198" name="直線コネクタ 197"/>
        <xdr:cNvCxnSpPr/>
      </xdr:nvCxnSpPr>
      <xdr:spPr>
        <a:xfrm flipV="1">
          <a:off x="4114800" y="14013473"/>
          <a:ext cx="8382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101346</xdr:rowOff>
    </xdr:from>
    <xdr:to>
      <xdr:col>19</xdr:col>
      <xdr:colOff>133350</xdr:colOff>
      <xdr:row>81</xdr:row>
      <xdr:rowOff>130945</xdr:rowOff>
    </xdr:to>
    <xdr:cxnSp macro="">
      <xdr:nvCxnSpPr>
        <xdr:cNvPr id="201" name="直線コネクタ 200"/>
        <xdr:cNvCxnSpPr/>
      </xdr:nvCxnSpPr>
      <xdr:spPr>
        <a:xfrm>
          <a:off x="3225800" y="13988796"/>
          <a:ext cx="889000" cy="2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94042</xdr:rowOff>
    </xdr:from>
    <xdr:to>
      <xdr:col>15</xdr:col>
      <xdr:colOff>82550</xdr:colOff>
      <xdr:row>81</xdr:row>
      <xdr:rowOff>101346</xdr:rowOff>
    </xdr:to>
    <xdr:cxnSp macro="">
      <xdr:nvCxnSpPr>
        <xdr:cNvPr id="204" name="直線コネクタ 203"/>
        <xdr:cNvCxnSpPr/>
      </xdr:nvCxnSpPr>
      <xdr:spPr>
        <a:xfrm>
          <a:off x="2336800" y="13981492"/>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48667</xdr:rowOff>
    </xdr:from>
    <xdr:to>
      <xdr:col>11</xdr:col>
      <xdr:colOff>31750</xdr:colOff>
      <xdr:row>81</xdr:row>
      <xdr:rowOff>94042</xdr:rowOff>
    </xdr:to>
    <xdr:cxnSp macro="">
      <xdr:nvCxnSpPr>
        <xdr:cNvPr id="207" name="直線コネクタ 206"/>
        <xdr:cNvCxnSpPr/>
      </xdr:nvCxnSpPr>
      <xdr:spPr>
        <a:xfrm>
          <a:off x="1447800" y="13936117"/>
          <a:ext cx="889000" cy="4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75223</xdr:rowOff>
    </xdr:from>
    <xdr:to>
      <xdr:col>23</xdr:col>
      <xdr:colOff>184150</xdr:colOff>
      <xdr:row>82</xdr:row>
      <xdr:rowOff>5373</xdr:rowOff>
    </xdr:to>
    <xdr:sp macro="" textlink="">
      <xdr:nvSpPr>
        <xdr:cNvPr id="217" name="楕円 216"/>
        <xdr:cNvSpPr/>
      </xdr:nvSpPr>
      <xdr:spPr>
        <a:xfrm>
          <a:off x="4902200" y="139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91750</xdr:rowOff>
    </xdr:from>
    <xdr:ext cx="762000" cy="259045"/>
    <xdr:sp macro="" textlink="">
      <xdr:nvSpPr>
        <xdr:cNvPr id="218" name="人件費・物件費等の状況該当値テキスト"/>
        <xdr:cNvSpPr txBox="1"/>
      </xdr:nvSpPr>
      <xdr:spPr>
        <a:xfrm>
          <a:off x="5041900" y="1380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80145</xdr:rowOff>
    </xdr:from>
    <xdr:to>
      <xdr:col>19</xdr:col>
      <xdr:colOff>184150</xdr:colOff>
      <xdr:row>82</xdr:row>
      <xdr:rowOff>10295</xdr:rowOff>
    </xdr:to>
    <xdr:sp macro="" textlink="">
      <xdr:nvSpPr>
        <xdr:cNvPr id="219" name="楕円 218"/>
        <xdr:cNvSpPr/>
      </xdr:nvSpPr>
      <xdr:spPr>
        <a:xfrm>
          <a:off x="4064000" y="13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20472</xdr:rowOff>
    </xdr:from>
    <xdr:ext cx="736600" cy="259045"/>
    <xdr:sp macro="" textlink="">
      <xdr:nvSpPr>
        <xdr:cNvPr id="220" name="テキスト ボックス 219"/>
        <xdr:cNvSpPr txBox="1"/>
      </xdr:nvSpPr>
      <xdr:spPr>
        <a:xfrm>
          <a:off x="3733800" y="13736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50546</xdr:rowOff>
    </xdr:from>
    <xdr:to>
      <xdr:col>15</xdr:col>
      <xdr:colOff>133350</xdr:colOff>
      <xdr:row>81</xdr:row>
      <xdr:rowOff>152146</xdr:rowOff>
    </xdr:to>
    <xdr:sp macro="" textlink="">
      <xdr:nvSpPr>
        <xdr:cNvPr id="221" name="楕円 220"/>
        <xdr:cNvSpPr/>
      </xdr:nvSpPr>
      <xdr:spPr>
        <a:xfrm>
          <a:off x="3175000" y="13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162323</xdr:rowOff>
    </xdr:from>
    <xdr:ext cx="762000" cy="259045"/>
    <xdr:sp macro="" textlink="">
      <xdr:nvSpPr>
        <xdr:cNvPr id="222" name="テキスト ボックス 221"/>
        <xdr:cNvSpPr txBox="1"/>
      </xdr:nvSpPr>
      <xdr:spPr>
        <a:xfrm>
          <a:off x="2844800" y="1370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43242</xdr:rowOff>
    </xdr:from>
    <xdr:to>
      <xdr:col>11</xdr:col>
      <xdr:colOff>82550</xdr:colOff>
      <xdr:row>81</xdr:row>
      <xdr:rowOff>144842</xdr:rowOff>
    </xdr:to>
    <xdr:sp macro="" textlink="">
      <xdr:nvSpPr>
        <xdr:cNvPr id="223" name="楕円 222"/>
        <xdr:cNvSpPr/>
      </xdr:nvSpPr>
      <xdr:spPr>
        <a:xfrm>
          <a:off x="2286000" y="139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155019</xdr:rowOff>
    </xdr:from>
    <xdr:ext cx="762000" cy="259045"/>
    <xdr:sp macro="" textlink="">
      <xdr:nvSpPr>
        <xdr:cNvPr id="224" name="テキスト ボックス 223"/>
        <xdr:cNvSpPr txBox="1"/>
      </xdr:nvSpPr>
      <xdr:spPr>
        <a:xfrm>
          <a:off x="1955800" y="136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169317</xdr:rowOff>
    </xdr:from>
    <xdr:to>
      <xdr:col>7</xdr:col>
      <xdr:colOff>31750</xdr:colOff>
      <xdr:row>81</xdr:row>
      <xdr:rowOff>99467</xdr:rowOff>
    </xdr:to>
    <xdr:sp macro="" textlink="">
      <xdr:nvSpPr>
        <xdr:cNvPr id="225" name="楕円 224"/>
        <xdr:cNvSpPr/>
      </xdr:nvSpPr>
      <xdr:spPr>
        <a:xfrm>
          <a:off x="1397000" y="1388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109644</xdr:rowOff>
    </xdr:from>
    <xdr:ext cx="762000" cy="259045"/>
    <xdr:sp macro="" textlink="">
      <xdr:nvSpPr>
        <xdr:cNvPr id="226" name="テキスト ボックス 225"/>
        <xdr:cNvSpPr txBox="1"/>
      </xdr:nvSpPr>
      <xdr:spPr>
        <a:xfrm>
          <a:off x="1066800" y="1365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職員の給与水準は、類似団体とほぼ同等であり、県内では、市町平均（９９．７％）及び町平均（９７．８％）を下回り最低の水準にある。このことは自律計画等に基づき給与制度の改革を進め、時間外勤務の縮減等、人件費の抑制に努めてきた結果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職員の給与制度については、住民の理解と指示が得られる給与制度・運用・水準等の適正化が求められていることから、職務や能力、実績が反映できる人事評価制度を平成２８年度から全職員対象に導入し、執り行っていく。</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平成２９年度の数値は前年度数値を引用</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0" name="直線コネクタ 259"/>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152400</xdr:rowOff>
    </xdr:to>
    <xdr:cxnSp macro="">
      <xdr:nvCxnSpPr>
        <xdr:cNvPr id="263" name="直線コネクタ 262"/>
        <xdr:cNvCxnSpPr/>
      </xdr:nvCxnSpPr>
      <xdr:spPr>
        <a:xfrm>
          <a:off x="15290800" y="1469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125589</xdr:rowOff>
    </xdr:to>
    <xdr:cxnSp macro="">
      <xdr:nvCxnSpPr>
        <xdr:cNvPr id="266" name="直線コネクタ 265"/>
        <xdr:cNvCxnSpPr/>
      </xdr:nvCxnSpPr>
      <xdr:spPr>
        <a:xfrm>
          <a:off x="14401800" y="146318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58561</xdr:rowOff>
    </xdr:to>
    <xdr:cxnSp macro="">
      <xdr:nvCxnSpPr>
        <xdr:cNvPr id="269" name="直線コネクタ 268"/>
        <xdr:cNvCxnSpPr/>
      </xdr:nvCxnSpPr>
      <xdr:spPr>
        <a:xfrm>
          <a:off x="13512800" y="145781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3" name="テキスト ボックス 27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9" name="楕円 278"/>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0"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1" name="楕円 280"/>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2" name="テキスト ボックス 281"/>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3" name="楕円 282"/>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4" name="テキスト ボックス 283"/>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5" name="楕円 284"/>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94138</xdr:rowOff>
    </xdr:from>
    <xdr:ext cx="762000" cy="259045"/>
    <xdr:sp macro="" textlink="">
      <xdr:nvSpPr>
        <xdr:cNvPr id="286" name="テキスト ボックス 285"/>
        <xdr:cNvSpPr txBox="1"/>
      </xdr:nvSpPr>
      <xdr:spPr>
        <a:xfrm>
          <a:off x="14020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7" name="楕円 286"/>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8" name="テキスト ボックス 287"/>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町の職員数は、類似団体平均は下回ったが、全国市町村及び栃木県市町平均を上回っている。定員適正化計画に基づき組織機構の見直しや新規採用を抑制し職員数適正化に努めてきたものの、権限移譲等によ</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事務量</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人口減少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進行</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が顕著であるため</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、各平均水準まで職員数を削減することが困難な状況にある。今後も組織機構改革、事務事業の見直し、業務の外部委託及び民営化等を推進し、職員定員管理の適正化に努める。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85725</xdr:rowOff>
    </xdr:from>
    <xdr:to>
      <xdr:col>81</xdr:col>
      <xdr:colOff>44450</xdr:colOff>
      <xdr:row>60</xdr:row>
      <xdr:rowOff>103420</xdr:rowOff>
    </xdr:to>
    <xdr:cxnSp macro="">
      <xdr:nvCxnSpPr>
        <xdr:cNvPr id="323" name="直線コネクタ 322"/>
        <xdr:cNvCxnSpPr/>
      </xdr:nvCxnSpPr>
      <xdr:spPr>
        <a:xfrm>
          <a:off x="16179800" y="10372725"/>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88943</xdr:rowOff>
    </xdr:to>
    <xdr:cxnSp macro="">
      <xdr:nvCxnSpPr>
        <xdr:cNvPr id="326" name="直線コネクタ 325"/>
        <xdr:cNvCxnSpPr/>
      </xdr:nvCxnSpPr>
      <xdr:spPr>
        <a:xfrm flipV="1">
          <a:off x="15290800" y="1037272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56769</xdr:rowOff>
    </xdr:from>
    <xdr:to>
      <xdr:col>72</xdr:col>
      <xdr:colOff>203200</xdr:colOff>
      <xdr:row>60</xdr:row>
      <xdr:rowOff>88943</xdr:rowOff>
    </xdr:to>
    <xdr:cxnSp macro="">
      <xdr:nvCxnSpPr>
        <xdr:cNvPr id="329" name="直線コネクタ 328"/>
        <xdr:cNvCxnSpPr/>
      </xdr:nvCxnSpPr>
      <xdr:spPr>
        <a:xfrm>
          <a:off x="14401800" y="1034376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52747</xdr:rowOff>
    </xdr:from>
    <xdr:to>
      <xdr:col>68</xdr:col>
      <xdr:colOff>152400</xdr:colOff>
      <xdr:row>60</xdr:row>
      <xdr:rowOff>56769</xdr:rowOff>
    </xdr:to>
    <xdr:cxnSp macro="">
      <xdr:nvCxnSpPr>
        <xdr:cNvPr id="332" name="直線コネクタ 331"/>
        <xdr:cNvCxnSpPr/>
      </xdr:nvCxnSpPr>
      <xdr:spPr>
        <a:xfrm>
          <a:off x="13512800" y="1033974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4" name="テキスト ボックス 333"/>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6" name="テキスト ボックス 335"/>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52620</xdr:rowOff>
    </xdr:from>
    <xdr:to>
      <xdr:col>81</xdr:col>
      <xdr:colOff>95250</xdr:colOff>
      <xdr:row>60</xdr:row>
      <xdr:rowOff>154220</xdr:rowOff>
    </xdr:to>
    <xdr:sp macro="" textlink="">
      <xdr:nvSpPr>
        <xdr:cNvPr id="342" name="楕円 341"/>
        <xdr:cNvSpPr/>
      </xdr:nvSpPr>
      <xdr:spPr>
        <a:xfrm>
          <a:off x="16967200" y="103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69147</xdr:rowOff>
    </xdr:from>
    <xdr:ext cx="762000" cy="259045"/>
    <xdr:sp macro="" textlink="">
      <xdr:nvSpPr>
        <xdr:cNvPr id="343" name="定員管理の状況該当値テキスト"/>
        <xdr:cNvSpPr txBox="1"/>
      </xdr:nvSpPr>
      <xdr:spPr>
        <a:xfrm>
          <a:off x="17106900" y="1018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44" name="楕円 343"/>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45" name="テキスト ボックス 344"/>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38143</xdr:rowOff>
    </xdr:from>
    <xdr:to>
      <xdr:col>73</xdr:col>
      <xdr:colOff>44450</xdr:colOff>
      <xdr:row>60</xdr:row>
      <xdr:rowOff>139743</xdr:rowOff>
    </xdr:to>
    <xdr:sp macro="" textlink="">
      <xdr:nvSpPr>
        <xdr:cNvPr id="346" name="楕円 345"/>
        <xdr:cNvSpPr/>
      </xdr:nvSpPr>
      <xdr:spPr>
        <a:xfrm>
          <a:off x="15240000" y="103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149920</xdr:rowOff>
    </xdr:from>
    <xdr:ext cx="762000" cy="259045"/>
    <xdr:sp macro="" textlink="">
      <xdr:nvSpPr>
        <xdr:cNvPr id="347" name="テキスト ボックス 346"/>
        <xdr:cNvSpPr txBox="1"/>
      </xdr:nvSpPr>
      <xdr:spPr>
        <a:xfrm>
          <a:off x="14909800" y="1009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5969</xdr:rowOff>
    </xdr:from>
    <xdr:to>
      <xdr:col>68</xdr:col>
      <xdr:colOff>203200</xdr:colOff>
      <xdr:row>60</xdr:row>
      <xdr:rowOff>107569</xdr:rowOff>
    </xdr:to>
    <xdr:sp macro="" textlink="">
      <xdr:nvSpPr>
        <xdr:cNvPr id="348" name="楕円 347"/>
        <xdr:cNvSpPr/>
      </xdr:nvSpPr>
      <xdr:spPr>
        <a:xfrm>
          <a:off x="14351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117746</xdr:rowOff>
    </xdr:from>
    <xdr:ext cx="762000" cy="259045"/>
    <xdr:sp macro="" textlink="">
      <xdr:nvSpPr>
        <xdr:cNvPr id="349" name="テキスト ボックス 348"/>
        <xdr:cNvSpPr txBox="1"/>
      </xdr:nvSpPr>
      <xdr:spPr>
        <a:xfrm>
          <a:off x="14020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1947</xdr:rowOff>
    </xdr:from>
    <xdr:to>
      <xdr:col>64</xdr:col>
      <xdr:colOff>152400</xdr:colOff>
      <xdr:row>60</xdr:row>
      <xdr:rowOff>103547</xdr:rowOff>
    </xdr:to>
    <xdr:sp macro="" textlink="">
      <xdr:nvSpPr>
        <xdr:cNvPr id="350" name="楕円 349"/>
        <xdr:cNvSpPr/>
      </xdr:nvSpPr>
      <xdr:spPr>
        <a:xfrm>
          <a:off x="13462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113724</xdr:rowOff>
    </xdr:from>
    <xdr:ext cx="762000" cy="259045"/>
    <xdr:sp macro="" textlink="">
      <xdr:nvSpPr>
        <xdr:cNvPr id="351" name="テキスト ボックス 350"/>
        <xdr:cNvSpPr txBox="1"/>
      </xdr:nvSpPr>
      <xdr:spPr>
        <a:xfrm>
          <a:off x="13131800" y="100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元利償還金等の減と臨時財政対策債の占める割合の増により、比率は年々下がってきており、平成２</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９</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年度は類似団体平均より３．</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８</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ポイント低く、県平均</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を０．６ポイント下回った</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近く予定している庁舎建設による新規起債や、今後は過疎対策事業債を積極的に活用していく考えであることから、公債費が一時的に増加する可能性があるが、特に公共施設の維持更新について、計画的に</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投資的事業</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を実施していき、適正に借入と償還を管理していきたい。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145345</xdr:rowOff>
    </xdr:from>
    <xdr:to>
      <xdr:col>81</xdr:col>
      <xdr:colOff>44450</xdr:colOff>
      <xdr:row>38</xdr:row>
      <xdr:rowOff>14111</xdr:rowOff>
    </xdr:to>
    <xdr:cxnSp macro="">
      <xdr:nvCxnSpPr>
        <xdr:cNvPr id="386" name="直線コネクタ 385"/>
        <xdr:cNvCxnSpPr/>
      </xdr:nvCxnSpPr>
      <xdr:spPr>
        <a:xfrm flipV="1">
          <a:off x="16179800" y="64889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14111</xdr:rowOff>
    </xdr:from>
    <xdr:to>
      <xdr:col>77</xdr:col>
      <xdr:colOff>44450</xdr:colOff>
      <xdr:row>38</xdr:row>
      <xdr:rowOff>94545</xdr:rowOff>
    </xdr:to>
    <xdr:cxnSp macro="">
      <xdr:nvCxnSpPr>
        <xdr:cNvPr id="389" name="直線コネクタ 388"/>
        <xdr:cNvCxnSpPr/>
      </xdr:nvCxnSpPr>
      <xdr:spPr>
        <a:xfrm flipV="1">
          <a:off x="15290800" y="65292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94545</xdr:rowOff>
    </xdr:from>
    <xdr:to>
      <xdr:col>72</xdr:col>
      <xdr:colOff>203200</xdr:colOff>
      <xdr:row>39</xdr:row>
      <xdr:rowOff>83961</xdr:rowOff>
    </xdr:to>
    <xdr:cxnSp macro="">
      <xdr:nvCxnSpPr>
        <xdr:cNvPr id="392" name="直線コネクタ 391"/>
        <xdr:cNvCxnSpPr/>
      </xdr:nvCxnSpPr>
      <xdr:spPr>
        <a:xfrm flipV="1">
          <a:off x="14401800" y="660964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83961</xdr:rowOff>
    </xdr:from>
    <xdr:to>
      <xdr:col>68</xdr:col>
      <xdr:colOff>152400</xdr:colOff>
      <xdr:row>40</xdr:row>
      <xdr:rowOff>73378</xdr:rowOff>
    </xdr:to>
    <xdr:cxnSp macro="">
      <xdr:nvCxnSpPr>
        <xdr:cNvPr id="395" name="直線コネクタ 394"/>
        <xdr:cNvCxnSpPr/>
      </xdr:nvCxnSpPr>
      <xdr:spPr>
        <a:xfrm flipV="1">
          <a:off x="13512800" y="67705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95549</xdr:rowOff>
    </xdr:from>
    <xdr:ext cx="762000" cy="259045"/>
    <xdr:sp macro="" textlink="">
      <xdr:nvSpPr>
        <xdr:cNvPr id="397" name="テキスト ボックス 396"/>
        <xdr:cNvSpPr txBox="1"/>
      </xdr:nvSpPr>
      <xdr:spPr>
        <a:xfrm>
          <a:off x="14020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98372</xdr:rowOff>
    </xdr:from>
    <xdr:ext cx="762000" cy="259045"/>
    <xdr:sp macro="" textlink="">
      <xdr:nvSpPr>
        <xdr:cNvPr id="399" name="テキスト ボックス 398"/>
        <xdr:cNvSpPr txBox="1"/>
      </xdr:nvSpPr>
      <xdr:spPr>
        <a:xfrm>
          <a:off x="13131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94545</xdr:rowOff>
    </xdr:from>
    <xdr:to>
      <xdr:col>81</xdr:col>
      <xdr:colOff>95250</xdr:colOff>
      <xdr:row>38</xdr:row>
      <xdr:rowOff>24695</xdr:rowOff>
    </xdr:to>
    <xdr:sp macro="" textlink="">
      <xdr:nvSpPr>
        <xdr:cNvPr id="405" name="楕円 404"/>
        <xdr:cNvSpPr/>
      </xdr:nvSpPr>
      <xdr:spPr>
        <a:xfrm>
          <a:off x="16967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111072</xdr:rowOff>
    </xdr:from>
    <xdr:ext cx="762000" cy="259045"/>
    <xdr:sp macro="" textlink="">
      <xdr:nvSpPr>
        <xdr:cNvPr id="406" name="公債費負担の状況該当値テキスト"/>
        <xdr:cNvSpPr txBox="1"/>
      </xdr:nvSpPr>
      <xdr:spPr>
        <a:xfrm>
          <a:off x="17106900" y="62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134761</xdr:rowOff>
    </xdr:from>
    <xdr:to>
      <xdr:col>77</xdr:col>
      <xdr:colOff>95250</xdr:colOff>
      <xdr:row>38</xdr:row>
      <xdr:rowOff>64911</xdr:rowOff>
    </xdr:to>
    <xdr:sp macro="" textlink="">
      <xdr:nvSpPr>
        <xdr:cNvPr id="407" name="楕円 406"/>
        <xdr:cNvSpPr/>
      </xdr:nvSpPr>
      <xdr:spPr>
        <a:xfrm>
          <a:off x="16129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75088</xdr:rowOff>
    </xdr:from>
    <xdr:ext cx="736600" cy="259045"/>
    <xdr:sp macro="" textlink="">
      <xdr:nvSpPr>
        <xdr:cNvPr id="408" name="テキスト ボックス 407"/>
        <xdr:cNvSpPr txBox="1"/>
      </xdr:nvSpPr>
      <xdr:spPr>
        <a:xfrm>
          <a:off x="15798800" y="624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43745</xdr:rowOff>
    </xdr:from>
    <xdr:to>
      <xdr:col>73</xdr:col>
      <xdr:colOff>44450</xdr:colOff>
      <xdr:row>38</xdr:row>
      <xdr:rowOff>145345</xdr:rowOff>
    </xdr:to>
    <xdr:sp macro="" textlink="">
      <xdr:nvSpPr>
        <xdr:cNvPr id="409" name="楕円 408"/>
        <xdr:cNvSpPr/>
      </xdr:nvSpPr>
      <xdr:spPr>
        <a:xfrm>
          <a:off x="15240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155522</xdr:rowOff>
    </xdr:from>
    <xdr:ext cx="762000" cy="259045"/>
    <xdr:sp macro="" textlink="">
      <xdr:nvSpPr>
        <xdr:cNvPr id="410" name="テキスト ボックス 409"/>
        <xdr:cNvSpPr txBox="1"/>
      </xdr:nvSpPr>
      <xdr:spPr>
        <a:xfrm>
          <a:off x="14909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33161</xdr:rowOff>
    </xdr:from>
    <xdr:to>
      <xdr:col>68</xdr:col>
      <xdr:colOff>203200</xdr:colOff>
      <xdr:row>39</xdr:row>
      <xdr:rowOff>134761</xdr:rowOff>
    </xdr:to>
    <xdr:sp macro="" textlink="">
      <xdr:nvSpPr>
        <xdr:cNvPr id="411" name="楕円 410"/>
        <xdr:cNvSpPr/>
      </xdr:nvSpPr>
      <xdr:spPr>
        <a:xfrm>
          <a:off x="14351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144938</xdr:rowOff>
    </xdr:from>
    <xdr:ext cx="762000" cy="259045"/>
    <xdr:sp macro="" textlink="">
      <xdr:nvSpPr>
        <xdr:cNvPr id="412" name="テキスト ボックス 411"/>
        <xdr:cNvSpPr txBox="1"/>
      </xdr:nvSpPr>
      <xdr:spPr>
        <a:xfrm>
          <a:off x="14020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22578</xdr:rowOff>
    </xdr:from>
    <xdr:to>
      <xdr:col>64</xdr:col>
      <xdr:colOff>152400</xdr:colOff>
      <xdr:row>40</xdr:row>
      <xdr:rowOff>124178</xdr:rowOff>
    </xdr:to>
    <xdr:sp macro="" textlink="">
      <xdr:nvSpPr>
        <xdr:cNvPr id="413" name="楕円 412"/>
        <xdr:cNvSpPr/>
      </xdr:nvSpPr>
      <xdr:spPr>
        <a:xfrm>
          <a:off x="13462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134355</xdr:rowOff>
    </xdr:from>
    <xdr:ext cx="762000" cy="259045"/>
    <xdr:sp macro="" textlink="">
      <xdr:nvSpPr>
        <xdr:cNvPr id="414" name="テキスト ボックス 413"/>
        <xdr:cNvSpPr txBox="1"/>
      </xdr:nvSpPr>
      <xdr:spPr>
        <a:xfrm>
          <a:off x="13131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町債残高の減と充当可能基金の増により年々改善し、平成２５年度から将来負担は発生していない。これは、元金償還のピークが過ぎ、町債残高がピーク時の平成１６年度の７６億８千万円から約４</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億円に減少したことに起因している。依然として公営企業等債繰入見込額が高額であるものの、充当可能特定財源である積立金現在高も平成２</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９</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年度では約</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４４</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億円確保している。今後も</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への負担はできるだけ残さないよう努めるが、一方で、庁舎建設をはじめとする公共施設の維持更新に費用がかかることが予想されるため、適正な基金の繰入れや財政措置のある地方債の活用によりバランスを取っていく。</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4" name="フローチャート: 判断 453"/>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5" name="テキスト ボックス 454"/>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11,537
11,490
176.06
5,115,598
4,853,399
168,298
3,607,429
3,851,442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人件費の経常収支比率は、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年々下降（改善）傾向にあり、平成２９年度は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とほぼ同等で</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、県平均</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より低い（良い）数値である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。人件費の抑制については、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継続的に</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改善を図ってきた。具体的には、休日勤務代休制度の継続や、新規</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職員</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採用</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抑制による</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職員給与・</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職員数の</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を実施してきており、今後も引き続き人件費の</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適正化</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119380</xdr:rowOff>
    </xdr:to>
    <xdr:cxnSp macro="">
      <xdr:nvCxnSpPr>
        <xdr:cNvPr id="66" name="直線コネクタ 65"/>
        <xdr:cNvCxnSpPr/>
      </xdr:nvCxnSpPr>
      <xdr:spPr>
        <a:xfrm flipV="1">
          <a:off x="3987800" y="6253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119380</xdr:rowOff>
    </xdr:to>
    <xdr:cxnSp macro="">
      <xdr:nvCxnSpPr>
        <xdr:cNvPr id="69" name="直線コネクタ 68"/>
        <xdr:cNvCxnSpPr/>
      </xdr:nvCxnSpPr>
      <xdr:spPr>
        <a:xfrm>
          <a:off x="3098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31750</xdr:rowOff>
    </xdr:to>
    <xdr:cxnSp macro="">
      <xdr:nvCxnSpPr>
        <xdr:cNvPr id="72" name="直線コネクタ 71"/>
        <xdr:cNvCxnSpPr/>
      </xdr:nvCxnSpPr>
      <xdr:spPr>
        <a:xfrm flipV="1">
          <a:off x="2209800" y="626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46990</xdr:rowOff>
    </xdr:to>
    <xdr:cxnSp macro="">
      <xdr:nvCxnSpPr>
        <xdr:cNvPr id="75" name="直線コネクタ 74"/>
        <xdr:cNvCxnSpPr/>
      </xdr:nvCxnSpPr>
      <xdr:spPr>
        <a:xfrm flipV="1">
          <a:off x="1320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物件費の経常収支比率は、アルバイト雇用抑制、備品購入の抑制等</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を行ってきたが、物件費自体は平成２９年度は減少したものの、経常収支比率は過去５年間で最も高くなり、今後も増加する可能性がある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増加の要因は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情報機器</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のリース</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や業務の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民間委託</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であ</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るが、</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物件費の増加とその分の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人件費の減少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とのバランスを取り、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財政効果をあげたい。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78014</xdr:rowOff>
    </xdr:to>
    <xdr:cxnSp macro="">
      <xdr:nvCxnSpPr>
        <xdr:cNvPr id="129" name="直線コネクタ 128"/>
        <xdr:cNvCxnSpPr/>
      </xdr:nvCxnSpPr>
      <xdr:spPr>
        <a:xfrm>
          <a:off x="15671800" y="26905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118836</xdr:rowOff>
    </xdr:to>
    <xdr:cxnSp macro="">
      <xdr:nvCxnSpPr>
        <xdr:cNvPr id="132" name="直線コネクタ 131"/>
        <xdr:cNvCxnSpPr/>
      </xdr:nvCxnSpPr>
      <xdr:spPr>
        <a:xfrm>
          <a:off x="14782800" y="2636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107950</xdr:rowOff>
    </xdr:to>
    <xdr:cxnSp macro="">
      <xdr:nvCxnSpPr>
        <xdr:cNvPr id="135" name="直線コネクタ 134"/>
        <xdr:cNvCxnSpPr/>
      </xdr:nvCxnSpPr>
      <xdr:spPr>
        <a:xfrm flipV="1">
          <a:off x="13893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15</xdr:row>
      <xdr:rowOff>107950</xdr:rowOff>
    </xdr:to>
    <xdr:cxnSp macro="">
      <xdr:nvCxnSpPr>
        <xdr:cNvPr id="138" name="直線コネクタ 137"/>
        <xdr:cNvCxnSpPr/>
      </xdr:nvCxnSpPr>
      <xdr:spPr>
        <a:xfrm>
          <a:off x="13004800" y="25381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49" name="物件費該当値テキスト"/>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扶助費の経常収支比率は、類似団体平均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高い（悪い）</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が、県平均</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よりは大幅に低い（良い）</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。扶助</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費</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については、全国的に増加傾向にあり、本町においても平成２７年度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増加しており、今後も同様の傾向が予想されている。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20865</xdr:rowOff>
    </xdr:to>
    <xdr:cxnSp macro="">
      <xdr:nvCxnSpPr>
        <xdr:cNvPr id="192" name="直線コネクタ 191"/>
        <xdr:cNvCxnSpPr/>
      </xdr:nvCxnSpPr>
      <xdr:spPr>
        <a:xfrm flipV="1">
          <a:off x="3987800" y="9777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20865</xdr:rowOff>
    </xdr:to>
    <xdr:cxnSp macro="">
      <xdr:nvCxnSpPr>
        <xdr:cNvPr id="195" name="直線コネクタ 194"/>
        <xdr:cNvCxnSpPr/>
      </xdr:nvCxnSpPr>
      <xdr:spPr>
        <a:xfrm>
          <a:off x="3098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57</xdr:row>
      <xdr:rowOff>4535</xdr:rowOff>
    </xdr:to>
    <xdr:cxnSp macro="">
      <xdr:nvCxnSpPr>
        <xdr:cNvPr id="198" name="直線コネクタ 197"/>
        <xdr:cNvCxnSpPr/>
      </xdr:nvCxnSpPr>
      <xdr:spPr>
        <a:xfrm>
          <a:off x="2209800" y="9499600"/>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102507</xdr:rowOff>
    </xdr:to>
    <xdr:cxnSp macro="">
      <xdr:nvCxnSpPr>
        <xdr:cNvPr id="201" name="直線コネクタ 200"/>
        <xdr:cNvCxnSpPr/>
      </xdr:nvCxnSpPr>
      <xdr:spPr>
        <a:xfrm flipV="1">
          <a:off x="1320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4" name="テキスト ボックス 213"/>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8" name="テキスト ボックス 217"/>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9" name="楕円 218"/>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20" name="テキスト ボックス 219"/>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その他の経常収支比率は、類似団体平均を４．</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ポイント、県平均を３．</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ポイント下回っている。今後は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、公共施設の老朽化により維持補修費が増加する可能性があり、同様に、</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水道施設の老朽化により水道事業会計への繰出</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増加する見込みであるため、公共施設等総合管理計画や水道事業の経営戦略等により、施設の計画的な維持管理・更新が必要である。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46990</xdr:rowOff>
    </xdr:from>
    <xdr:to>
      <xdr:col>82</xdr:col>
      <xdr:colOff>107950</xdr:colOff>
      <xdr:row>53</xdr:row>
      <xdr:rowOff>77470</xdr:rowOff>
    </xdr:to>
    <xdr:cxnSp macro="">
      <xdr:nvCxnSpPr>
        <xdr:cNvPr id="253" name="直線コネクタ 252"/>
        <xdr:cNvCxnSpPr/>
      </xdr:nvCxnSpPr>
      <xdr:spPr>
        <a:xfrm>
          <a:off x="15671800" y="9133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39370</xdr:rowOff>
    </xdr:from>
    <xdr:to>
      <xdr:col>78</xdr:col>
      <xdr:colOff>69850</xdr:colOff>
      <xdr:row>53</xdr:row>
      <xdr:rowOff>46990</xdr:rowOff>
    </xdr:to>
    <xdr:cxnSp macro="">
      <xdr:nvCxnSpPr>
        <xdr:cNvPr id="256" name="直線コネクタ 255"/>
        <xdr:cNvCxnSpPr/>
      </xdr:nvCxnSpPr>
      <xdr:spPr>
        <a:xfrm>
          <a:off x="14782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39370</xdr:rowOff>
    </xdr:from>
    <xdr:to>
      <xdr:col>73</xdr:col>
      <xdr:colOff>180975</xdr:colOff>
      <xdr:row>53</xdr:row>
      <xdr:rowOff>69850</xdr:rowOff>
    </xdr:to>
    <xdr:cxnSp macro="">
      <xdr:nvCxnSpPr>
        <xdr:cNvPr id="259" name="直線コネクタ 258"/>
        <xdr:cNvCxnSpPr/>
      </xdr:nvCxnSpPr>
      <xdr:spPr>
        <a:xfrm flipV="1">
          <a:off x="13893800" y="9126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xdr:rowOff>
    </xdr:from>
    <xdr:to>
      <xdr:col>69</xdr:col>
      <xdr:colOff>92075</xdr:colOff>
      <xdr:row>53</xdr:row>
      <xdr:rowOff>69850</xdr:rowOff>
    </xdr:to>
    <xdr:cxnSp macro="">
      <xdr:nvCxnSpPr>
        <xdr:cNvPr id="262" name="直線コネクタ 261"/>
        <xdr:cNvCxnSpPr/>
      </xdr:nvCxnSpPr>
      <xdr:spPr>
        <a:xfrm>
          <a:off x="13004800" y="9088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116857</xdr:rowOff>
    </xdr:from>
    <xdr:ext cx="762000" cy="259045"/>
    <xdr:sp macro="" textlink="">
      <xdr:nvSpPr>
        <xdr:cNvPr id="264" name="テキスト ボックス 263"/>
        <xdr:cNvSpPr txBox="1"/>
      </xdr:nvSpPr>
      <xdr:spPr>
        <a:xfrm>
          <a:off x="13512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6" name="テキスト ボックス 265"/>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26670</xdr:rowOff>
    </xdr:from>
    <xdr:to>
      <xdr:col>82</xdr:col>
      <xdr:colOff>158750</xdr:colOff>
      <xdr:row>53</xdr:row>
      <xdr:rowOff>128270</xdr:rowOff>
    </xdr:to>
    <xdr:sp macro="" textlink="">
      <xdr:nvSpPr>
        <xdr:cNvPr id="272" name="楕円 271"/>
        <xdr:cNvSpPr/>
      </xdr:nvSpPr>
      <xdr:spPr>
        <a:xfrm>
          <a:off x="164592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43197</xdr:rowOff>
    </xdr:from>
    <xdr:ext cx="762000" cy="259045"/>
    <xdr:sp macro="" textlink="">
      <xdr:nvSpPr>
        <xdr:cNvPr id="273" name="その他該当値テキスト"/>
        <xdr:cNvSpPr txBox="1"/>
      </xdr:nvSpPr>
      <xdr:spPr>
        <a:xfrm>
          <a:off x="165989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167640</xdr:rowOff>
    </xdr:from>
    <xdr:to>
      <xdr:col>78</xdr:col>
      <xdr:colOff>120650</xdr:colOff>
      <xdr:row>53</xdr:row>
      <xdr:rowOff>97790</xdr:rowOff>
    </xdr:to>
    <xdr:sp macro="" textlink="">
      <xdr:nvSpPr>
        <xdr:cNvPr id="274" name="楕円 273"/>
        <xdr:cNvSpPr/>
      </xdr:nvSpPr>
      <xdr:spPr>
        <a:xfrm>
          <a:off x="15621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107967</xdr:rowOff>
    </xdr:from>
    <xdr:ext cx="736600" cy="259045"/>
    <xdr:sp macro="" textlink="">
      <xdr:nvSpPr>
        <xdr:cNvPr id="275" name="テキスト ボックス 274"/>
        <xdr:cNvSpPr txBox="1"/>
      </xdr:nvSpPr>
      <xdr:spPr>
        <a:xfrm>
          <a:off x="15290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160020</xdr:rowOff>
    </xdr:from>
    <xdr:to>
      <xdr:col>74</xdr:col>
      <xdr:colOff>31750</xdr:colOff>
      <xdr:row>53</xdr:row>
      <xdr:rowOff>90170</xdr:rowOff>
    </xdr:to>
    <xdr:sp macro="" textlink="">
      <xdr:nvSpPr>
        <xdr:cNvPr id="276" name="楕円 275"/>
        <xdr:cNvSpPr/>
      </xdr:nvSpPr>
      <xdr:spPr>
        <a:xfrm>
          <a:off x="14732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100347</xdr:rowOff>
    </xdr:from>
    <xdr:ext cx="762000" cy="259045"/>
    <xdr:sp macro="" textlink="">
      <xdr:nvSpPr>
        <xdr:cNvPr id="277" name="テキスト ボックス 276"/>
        <xdr:cNvSpPr txBox="1"/>
      </xdr:nvSpPr>
      <xdr:spPr>
        <a:xfrm>
          <a:off x="14401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78" name="楕円 277"/>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79" name="テキスト ボックス 278"/>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121920</xdr:rowOff>
    </xdr:from>
    <xdr:to>
      <xdr:col>65</xdr:col>
      <xdr:colOff>53975</xdr:colOff>
      <xdr:row>53</xdr:row>
      <xdr:rowOff>52070</xdr:rowOff>
    </xdr:to>
    <xdr:sp macro="" textlink="">
      <xdr:nvSpPr>
        <xdr:cNvPr id="280" name="楕円 279"/>
        <xdr:cNvSpPr/>
      </xdr:nvSpPr>
      <xdr:spPr>
        <a:xfrm>
          <a:off x="12954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62247</xdr:rowOff>
    </xdr:from>
    <xdr:ext cx="762000" cy="259045"/>
    <xdr:sp macro="" textlink="">
      <xdr:nvSpPr>
        <xdr:cNvPr id="281" name="テキスト ボックス 280"/>
        <xdr:cNvSpPr txBox="1"/>
      </xdr:nvSpPr>
      <xdr:spPr>
        <a:xfrm>
          <a:off x="12623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補助費等の経常収支比率は、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平成２９年度は、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を１．５</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ポイント、県平均</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を７．１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ポイント上回っている。</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補助費については、増加傾向にあり、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各種団体運営費補助金等は随時見直して適正化を図っているが、今後は、広域行政組合、後期高齢者医療広域連合等一部事務組合への負担金の増加が予想される。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141696</xdr:rowOff>
    </xdr:from>
    <xdr:to>
      <xdr:col>82</xdr:col>
      <xdr:colOff>107950</xdr:colOff>
      <xdr:row>38</xdr:row>
      <xdr:rowOff>94343</xdr:rowOff>
    </xdr:to>
    <xdr:cxnSp macro="">
      <xdr:nvCxnSpPr>
        <xdr:cNvPr id="315" name="直線コネクタ 314"/>
        <xdr:cNvCxnSpPr/>
      </xdr:nvCxnSpPr>
      <xdr:spPr>
        <a:xfrm>
          <a:off x="15671800" y="648534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37193</xdr:rowOff>
    </xdr:from>
    <xdr:to>
      <xdr:col>78</xdr:col>
      <xdr:colOff>69850</xdr:colOff>
      <xdr:row>37</xdr:row>
      <xdr:rowOff>141696</xdr:rowOff>
    </xdr:to>
    <xdr:cxnSp macro="">
      <xdr:nvCxnSpPr>
        <xdr:cNvPr id="318" name="直線コネクタ 317"/>
        <xdr:cNvCxnSpPr/>
      </xdr:nvCxnSpPr>
      <xdr:spPr>
        <a:xfrm>
          <a:off x="14782800" y="638084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37193</xdr:rowOff>
    </xdr:to>
    <xdr:cxnSp macro="">
      <xdr:nvCxnSpPr>
        <xdr:cNvPr id="321" name="直線コネクタ 320"/>
        <xdr:cNvCxnSpPr/>
      </xdr:nvCxnSpPr>
      <xdr:spPr>
        <a:xfrm>
          <a:off x="13893800" y="6367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162923</xdr:rowOff>
    </xdr:from>
    <xdr:to>
      <xdr:col>69</xdr:col>
      <xdr:colOff>92075</xdr:colOff>
      <xdr:row>37</xdr:row>
      <xdr:rowOff>24130</xdr:rowOff>
    </xdr:to>
    <xdr:cxnSp macro="">
      <xdr:nvCxnSpPr>
        <xdr:cNvPr id="324" name="直線コネクタ 323"/>
        <xdr:cNvCxnSpPr/>
      </xdr:nvCxnSpPr>
      <xdr:spPr>
        <a:xfrm>
          <a:off x="13004800" y="6335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26" name="テキスト ボックス 325"/>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34" name="楕円 333"/>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35"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90896</xdr:rowOff>
    </xdr:from>
    <xdr:to>
      <xdr:col>78</xdr:col>
      <xdr:colOff>120650</xdr:colOff>
      <xdr:row>38</xdr:row>
      <xdr:rowOff>21045</xdr:rowOff>
    </xdr:to>
    <xdr:sp macro="" textlink="">
      <xdr:nvSpPr>
        <xdr:cNvPr id="336" name="楕円 335"/>
        <xdr:cNvSpPr/>
      </xdr:nvSpPr>
      <xdr:spPr>
        <a:xfrm>
          <a:off x="15621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31223</xdr:rowOff>
    </xdr:from>
    <xdr:ext cx="736600" cy="259045"/>
    <xdr:sp macro="" textlink="">
      <xdr:nvSpPr>
        <xdr:cNvPr id="337" name="テキスト ボックス 336"/>
        <xdr:cNvSpPr txBox="1"/>
      </xdr:nvSpPr>
      <xdr:spPr>
        <a:xfrm>
          <a:off x="15290800" y="6203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157843</xdr:rowOff>
    </xdr:from>
    <xdr:to>
      <xdr:col>74</xdr:col>
      <xdr:colOff>31750</xdr:colOff>
      <xdr:row>37</xdr:row>
      <xdr:rowOff>87993</xdr:rowOff>
    </xdr:to>
    <xdr:sp macro="" textlink="">
      <xdr:nvSpPr>
        <xdr:cNvPr id="338" name="楕円 337"/>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98170</xdr:rowOff>
    </xdr:from>
    <xdr:ext cx="762000" cy="259045"/>
    <xdr:sp macro="" textlink="">
      <xdr:nvSpPr>
        <xdr:cNvPr id="339" name="テキスト ボックス 338"/>
        <xdr:cNvSpPr txBox="1"/>
      </xdr:nvSpPr>
      <xdr:spPr>
        <a:xfrm>
          <a:off x="14401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40" name="楕円 339"/>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41" name="テキスト ボックス 34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112123</xdr:rowOff>
    </xdr:from>
    <xdr:to>
      <xdr:col>65</xdr:col>
      <xdr:colOff>53975</xdr:colOff>
      <xdr:row>37</xdr:row>
      <xdr:rowOff>42273</xdr:rowOff>
    </xdr:to>
    <xdr:sp macro="" textlink="">
      <xdr:nvSpPr>
        <xdr:cNvPr id="342" name="楕円 341"/>
        <xdr:cNvSpPr/>
      </xdr:nvSpPr>
      <xdr:spPr>
        <a:xfrm>
          <a:off x="12954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52450</xdr:rowOff>
    </xdr:from>
    <xdr:ext cx="762000" cy="259045"/>
    <xdr:sp macro="" textlink="">
      <xdr:nvSpPr>
        <xdr:cNvPr id="343" name="テキスト ボックス 342"/>
        <xdr:cNvSpPr txBox="1"/>
      </xdr:nvSpPr>
      <xdr:spPr>
        <a:xfrm>
          <a:off x="12623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公債費の経常収支比率は、類似団体平均を</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３．１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ポイント、県平均も</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２．３</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ポイント下回っている。一般会計の元金償還のピークは平成２０年度であり、</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新規起債を制限してきたことから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公債費は年々減少している。</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ただし、今後は、庁舎建設による新規起債や過疎対策事業債の積極的活用も考えていることから、一時的に数値が上昇ことも考えられるが、財政措置のある起債の活用などにより適正に管理していきたい。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5842</xdr:rowOff>
    </xdr:to>
    <xdr:cxnSp macro="">
      <xdr:nvCxnSpPr>
        <xdr:cNvPr id="373" name="直線コネクタ 372"/>
        <xdr:cNvCxnSpPr/>
      </xdr:nvCxnSpPr>
      <xdr:spPr>
        <a:xfrm flipV="1">
          <a:off x="3987800" y="131709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5842</xdr:rowOff>
    </xdr:to>
    <xdr:cxnSp macro="">
      <xdr:nvCxnSpPr>
        <xdr:cNvPr id="376" name="直線コネクタ 375"/>
        <xdr:cNvCxnSpPr/>
      </xdr:nvCxnSpPr>
      <xdr:spPr>
        <a:xfrm>
          <a:off x="3098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65278</xdr:rowOff>
    </xdr:to>
    <xdr:cxnSp macro="">
      <xdr:nvCxnSpPr>
        <xdr:cNvPr id="379" name="直線コネクタ 378"/>
        <xdr:cNvCxnSpPr/>
      </xdr:nvCxnSpPr>
      <xdr:spPr>
        <a:xfrm flipV="1">
          <a:off x="2209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97282</xdr:rowOff>
    </xdr:to>
    <xdr:cxnSp macro="">
      <xdr:nvCxnSpPr>
        <xdr:cNvPr id="382" name="直線コネクタ 381"/>
        <xdr:cNvCxnSpPr/>
      </xdr:nvCxnSpPr>
      <xdr:spPr>
        <a:xfrm flipV="1">
          <a:off x="1320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4" name="テキスト ボックス 383"/>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92" name="楕円 391"/>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93"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4" name="楕円 393"/>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95" name="テキスト ボックス 394"/>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6" name="楕円 395"/>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7" name="テキスト ボックス 396"/>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8" name="楕円 397"/>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99" name="テキスト ボックス 398"/>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400" name="楕円 399"/>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401" name="テキスト ボックス 400"/>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公債費以外の経常収支比率は、類似団体平均及び県平均を下回っている</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が、ここ２ヵ年度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は、数値が</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上昇</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ている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。経常収支比率の中で最も大きな割合を占める人件費は減少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傾向にある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補助費や物件費が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増加傾向にある。今後も引き続き公債費以外の経費について、事業の取捨選択を行い、真に必要な事業を適正な計画に基づき実施していく必要がある。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62992</xdr:rowOff>
    </xdr:to>
    <xdr:cxnSp macro="">
      <xdr:nvCxnSpPr>
        <xdr:cNvPr id="432" name="直線コネクタ 431"/>
        <xdr:cNvCxnSpPr/>
      </xdr:nvCxnSpPr>
      <xdr:spPr>
        <a:xfrm>
          <a:off x="15671800" y="129606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101854</xdr:rowOff>
    </xdr:to>
    <xdr:cxnSp macro="">
      <xdr:nvCxnSpPr>
        <xdr:cNvPr id="435" name="直線コネクタ 434"/>
        <xdr:cNvCxnSpPr/>
      </xdr:nvCxnSpPr>
      <xdr:spPr>
        <a:xfrm>
          <a:off x="14782800" y="128371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74</xdr:row>
      <xdr:rowOff>168148</xdr:rowOff>
    </xdr:to>
    <xdr:cxnSp macro="">
      <xdr:nvCxnSpPr>
        <xdr:cNvPr id="438" name="直線コネクタ 437"/>
        <xdr:cNvCxnSpPr/>
      </xdr:nvCxnSpPr>
      <xdr:spPr>
        <a:xfrm flipV="1">
          <a:off x="13893800" y="12837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74</xdr:row>
      <xdr:rowOff>168148</xdr:rowOff>
    </xdr:to>
    <xdr:cxnSp macro="">
      <xdr:nvCxnSpPr>
        <xdr:cNvPr id="441" name="直線コネクタ 440"/>
        <xdr:cNvCxnSpPr/>
      </xdr:nvCxnSpPr>
      <xdr:spPr>
        <a:xfrm>
          <a:off x="13004800" y="127502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3" name="テキスト ボックス 442"/>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7129</xdr:rowOff>
    </xdr:from>
    <xdr:ext cx="762000" cy="259045"/>
    <xdr:sp macro="" textlink="">
      <xdr:nvSpPr>
        <xdr:cNvPr id="445" name="テキスト ボックス 444"/>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51" name="楕円 450"/>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2"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53" name="楕円 452"/>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54" name="テキスト ボックス 453"/>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5" name="楕円 454"/>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6" name="テキスト ボックス 455"/>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7" name="楕円 456"/>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8" name="テキスト ボックス 457"/>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59" name="楕円 458"/>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60" name="テキスト ボックス 459"/>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61834</xdr:rowOff>
    </xdr:from>
    <xdr:to>
      <xdr:col>29</xdr:col>
      <xdr:colOff>127000</xdr:colOff>
      <xdr:row>18</xdr:row>
      <xdr:rowOff>63358</xdr:rowOff>
    </xdr:to>
    <xdr:cxnSp macro="">
      <xdr:nvCxnSpPr>
        <xdr:cNvPr id="50" name="直線コネクタ 49"/>
        <xdr:cNvCxnSpPr/>
      </xdr:nvCxnSpPr>
      <xdr:spPr bwMode="auto">
        <a:xfrm flipV="1">
          <a:off x="5003800" y="3195559"/>
          <a:ext cx="6477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63358</xdr:rowOff>
    </xdr:from>
    <xdr:to>
      <xdr:col>26</xdr:col>
      <xdr:colOff>50800</xdr:colOff>
      <xdr:row>18</xdr:row>
      <xdr:rowOff>86942</xdr:rowOff>
    </xdr:to>
    <xdr:cxnSp macro="">
      <xdr:nvCxnSpPr>
        <xdr:cNvPr id="53" name="直線コネクタ 52"/>
        <xdr:cNvCxnSpPr/>
      </xdr:nvCxnSpPr>
      <xdr:spPr bwMode="auto">
        <a:xfrm flipV="1">
          <a:off x="4305300" y="3197083"/>
          <a:ext cx="698500" cy="2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74003</xdr:rowOff>
    </xdr:from>
    <xdr:to>
      <xdr:col>22</xdr:col>
      <xdr:colOff>114300</xdr:colOff>
      <xdr:row>18</xdr:row>
      <xdr:rowOff>86942</xdr:rowOff>
    </xdr:to>
    <xdr:cxnSp macro="">
      <xdr:nvCxnSpPr>
        <xdr:cNvPr id="56" name="直線コネクタ 55"/>
        <xdr:cNvCxnSpPr/>
      </xdr:nvCxnSpPr>
      <xdr:spPr bwMode="auto">
        <a:xfrm>
          <a:off x="3606800" y="3207728"/>
          <a:ext cx="698500" cy="1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74003</xdr:rowOff>
    </xdr:from>
    <xdr:to>
      <xdr:col>18</xdr:col>
      <xdr:colOff>177800</xdr:colOff>
      <xdr:row>18</xdr:row>
      <xdr:rowOff>87391</xdr:rowOff>
    </xdr:to>
    <xdr:cxnSp macro="">
      <xdr:nvCxnSpPr>
        <xdr:cNvPr id="59" name="直線コネクタ 58"/>
        <xdr:cNvCxnSpPr/>
      </xdr:nvCxnSpPr>
      <xdr:spPr bwMode="auto">
        <a:xfrm flipV="1">
          <a:off x="2908300" y="3207728"/>
          <a:ext cx="698500" cy="1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11034</xdr:rowOff>
    </xdr:from>
    <xdr:to>
      <xdr:col>29</xdr:col>
      <xdr:colOff>177800</xdr:colOff>
      <xdr:row>18</xdr:row>
      <xdr:rowOff>112634</xdr:rowOff>
    </xdr:to>
    <xdr:sp macro="" textlink="">
      <xdr:nvSpPr>
        <xdr:cNvPr id="69" name="楕円 68"/>
        <xdr:cNvSpPr/>
      </xdr:nvSpPr>
      <xdr:spPr bwMode="auto">
        <a:xfrm>
          <a:off x="5600700" y="314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154561</xdr:rowOff>
    </xdr:from>
    <xdr:ext cx="762000" cy="259045"/>
    <xdr:sp macro="" textlink="">
      <xdr:nvSpPr>
        <xdr:cNvPr id="70" name="人口1人当たり決算額の推移該当値テキスト130"/>
        <xdr:cNvSpPr txBox="1"/>
      </xdr:nvSpPr>
      <xdr:spPr>
        <a:xfrm>
          <a:off x="5740400" y="31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12558</xdr:rowOff>
    </xdr:from>
    <xdr:to>
      <xdr:col>26</xdr:col>
      <xdr:colOff>101600</xdr:colOff>
      <xdr:row>18</xdr:row>
      <xdr:rowOff>114158</xdr:rowOff>
    </xdr:to>
    <xdr:sp macro="" textlink="">
      <xdr:nvSpPr>
        <xdr:cNvPr id="71" name="楕円 70"/>
        <xdr:cNvSpPr/>
      </xdr:nvSpPr>
      <xdr:spPr bwMode="auto">
        <a:xfrm>
          <a:off x="4953000" y="314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98935</xdr:rowOff>
    </xdr:from>
    <xdr:ext cx="736600" cy="259045"/>
    <xdr:sp macro="" textlink="">
      <xdr:nvSpPr>
        <xdr:cNvPr id="72" name="テキスト ボックス 71"/>
        <xdr:cNvSpPr txBox="1"/>
      </xdr:nvSpPr>
      <xdr:spPr>
        <a:xfrm>
          <a:off x="4622800" y="3232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36142</xdr:rowOff>
    </xdr:from>
    <xdr:to>
      <xdr:col>22</xdr:col>
      <xdr:colOff>165100</xdr:colOff>
      <xdr:row>18</xdr:row>
      <xdr:rowOff>137742</xdr:rowOff>
    </xdr:to>
    <xdr:sp macro="" textlink="">
      <xdr:nvSpPr>
        <xdr:cNvPr id="73" name="楕円 72"/>
        <xdr:cNvSpPr/>
      </xdr:nvSpPr>
      <xdr:spPr bwMode="auto">
        <a:xfrm>
          <a:off x="4254500" y="316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122519</xdr:rowOff>
    </xdr:from>
    <xdr:ext cx="762000" cy="259045"/>
    <xdr:sp macro="" textlink="">
      <xdr:nvSpPr>
        <xdr:cNvPr id="74" name="テキスト ボックス 73"/>
        <xdr:cNvSpPr txBox="1"/>
      </xdr:nvSpPr>
      <xdr:spPr>
        <a:xfrm>
          <a:off x="3924300" y="325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23203</xdr:rowOff>
    </xdr:from>
    <xdr:to>
      <xdr:col>19</xdr:col>
      <xdr:colOff>38100</xdr:colOff>
      <xdr:row>18</xdr:row>
      <xdr:rowOff>124803</xdr:rowOff>
    </xdr:to>
    <xdr:sp macro="" textlink="">
      <xdr:nvSpPr>
        <xdr:cNvPr id="75" name="楕円 74"/>
        <xdr:cNvSpPr/>
      </xdr:nvSpPr>
      <xdr:spPr bwMode="auto">
        <a:xfrm>
          <a:off x="3556000" y="315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109580</xdr:rowOff>
    </xdr:from>
    <xdr:ext cx="762000" cy="259045"/>
    <xdr:sp macro="" textlink="">
      <xdr:nvSpPr>
        <xdr:cNvPr id="76" name="テキスト ボックス 75"/>
        <xdr:cNvSpPr txBox="1"/>
      </xdr:nvSpPr>
      <xdr:spPr>
        <a:xfrm>
          <a:off x="3225800" y="32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36591</xdr:rowOff>
    </xdr:from>
    <xdr:to>
      <xdr:col>15</xdr:col>
      <xdr:colOff>101600</xdr:colOff>
      <xdr:row>18</xdr:row>
      <xdr:rowOff>138191</xdr:rowOff>
    </xdr:to>
    <xdr:sp macro="" textlink="">
      <xdr:nvSpPr>
        <xdr:cNvPr id="77" name="楕円 76"/>
        <xdr:cNvSpPr/>
      </xdr:nvSpPr>
      <xdr:spPr bwMode="auto">
        <a:xfrm>
          <a:off x="2857500" y="317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122968</xdr:rowOff>
    </xdr:from>
    <xdr:ext cx="762000" cy="259045"/>
    <xdr:sp macro="" textlink="">
      <xdr:nvSpPr>
        <xdr:cNvPr id="78" name="テキスト ボックス 77"/>
        <xdr:cNvSpPr txBox="1"/>
      </xdr:nvSpPr>
      <xdr:spPr>
        <a:xfrm>
          <a:off x="2527300" y="325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170045</xdr:rowOff>
    </xdr:from>
    <xdr:to>
      <xdr:col>29</xdr:col>
      <xdr:colOff>127000</xdr:colOff>
      <xdr:row>37</xdr:row>
      <xdr:rowOff>44178</xdr:rowOff>
    </xdr:to>
    <xdr:cxnSp macro="">
      <xdr:nvCxnSpPr>
        <xdr:cNvPr id="110" name="直線コネクタ 109"/>
        <xdr:cNvCxnSpPr/>
      </xdr:nvCxnSpPr>
      <xdr:spPr bwMode="auto">
        <a:xfrm>
          <a:off x="5003800" y="7123295"/>
          <a:ext cx="647700" cy="4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170045</xdr:rowOff>
    </xdr:from>
    <xdr:to>
      <xdr:col>26</xdr:col>
      <xdr:colOff>50800</xdr:colOff>
      <xdr:row>37</xdr:row>
      <xdr:rowOff>26393</xdr:rowOff>
    </xdr:to>
    <xdr:cxnSp macro="">
      <xdr:nvCxnSpPr>
        <xdr:cNvPr id="113" name="直線コネクタ 112"/>
        <xdr:cNvCxnSpPr/>
      </xdr:nvCxnSpPr>
      <xdr:spPr bwMode="auto">
        <a:xfrm flipV="1">
          <a:off x="4305300" y="7123295"/>
          <a:ext cx="698500" cy="2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2779</xdr:rowOff>
    </xdr:from>
    <xdr:to>
      <xdr:col>22</xdr:col>
      <xdr:colOff>114300</xdr:colOff>
      <xdr:row>37</xdr:row>
      <xdr:rowOff>26393</xdr:rowOff>
    </xdr:to>
    <xdr:cxnSp macro="">
      <xdr:nvCxnSpPr>
        <xdr:cNvPr id="116" name="直線コネクタ 115"/>
        <xdr:cNvCxnSpPr/>
      </xdr:nvCxnSpPr>
      <xdr:spPr bwMode="auto">
        <a:xfrm>
          <a:off x="3606800" y="7127479"/>
          <a:ext cx="698500" cy="2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79428</xdr:rowOff>
    </xdr:from>
    <xdr:to>
      <xdr:col>18</xdr:col>
      <xdr:colOff>177800</xdr:colOff>
      <xdr:row>37</xdr:row>
      <xdr:rowOff>2779</xdr:rowOff>
    </xdr:to>
    <xdr:cxnSp macro="">
      <xdr:nvCxnSpPr>
        <xdr:cNvPr id="119" name="直線コネクタ 118"/>
        <xdr:cNvCxnSpPr/>
      </xdr:nvCxnSpPr>
      <xdr:spPr bwMode="auto">
        <a:xfrm>
          <a:off x="2908300" y="7032678"/>
          <a:ext cx="698500" cy="9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21" name="テキスト ボックス 120"/>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3" name="テキスト ボックス 122"/>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164828</xdr:rowOff>
    </xdr:from>
    <xdr:to>
      <xdr:col>29</xdr:col>
      <xdr:colOff>177800</xdr:colOff>
      <xdr:row>37</xdr:row>
      <xdr:rowOff>94978</xdr:rowOff>
    </xdr:to>
    <xdr:sp macro="" textlink="">
      <xdr:nvSpPr>
        <xdr:cNvPr id="129" name="楕円 128"/>
        <xdr:cNvSpPr/>
      </xdr:nvSpPr>
      <xdr:spPr bwMode="auto">
        <a:xfrm>
          <a:off x="5600700" y="711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73405</xdr:rowOff>
    </xdr:from>
    <xdr:ext cx="762000" cy="259045"/>
    <xdr:sp macro="" textlink="">
      <xdr:nvSpPr>
        <xdr:cNvPr id="130" name="人口1人当たり決算額の推移該当値テキスト445"/>
        <xdr:cNvSpPr txBox="1"/>
      </xdr:nvSpPr>
      <xdr:spPr>
        <a:xfrm>
          <a:off x="5740400" y="702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119245</xdr:rowOff>
    </xdr:from>
    <xdr:to>
      <xdr:col>26</xdr:col>
      <xdr:colOff>101600</xdr:colOff>
      <xdr:row>37</xdr:row>
      <xdr:rowOff>49395</xdr:rowOff>
    </xdr:to>
    <xdr:sp macro="" textlink="">
      <xdr:nvSpPr>
        <xdr:cNvPr id="131" name="楕円 130"/>
        <xdr:cNvSpPr/>
      </xdr:nvSpPr>
      <xdr:spPr bwMode="auto">
        <a:xfrm>
          <a:off x="4953000" y="707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34172</xdr:rowOff>
    </xdr:from>
    <xdr:ext cx="736600" cy="259045"/>
    <xdr:sp macro="" textlink="">
      <xdr:nvSpPr>
        <xdr:cNvPr id="132" name="テキスト ボックス 131"/>
        <xdr:cNvSpPr txBox="1"/>
      </xdr:nvSpPr>
      <xdr:spPr>
        <a:xfrm>
          <a:off x="4622800" y="7158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147043</xdr:rowOff>
    </xdr:from>
    <xdr:to>
      <xdr:col>22</xdr:col>
      <xdr:colOff>165100</xdr:colOff>
      <xdr:row>37</xdr:row>
      <xdr:rowOff>77193</xdr:rowOff>
    </xdr:to>
    <xdr:sp macro="" textlink="">
      <xdr:nvSpPr>
        <xdr:cNvPr id="133" name="楕円 132"/>
        <xdr:cNvSpPr/>
      </xdr:nvSpPr>
      <xdr:spPr bwMode="auto">
        <a:xfrm>
          <a:off x="4254500" y="710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61970</xdr:rowOff>
    </xdr:from>
    <xdr:ext cx="762000" cy="259045"/>
    <xdr:sp macro="" textlink="">
      <xdr:nvSpPr>
        <xdr:cNvPr id="134" name="テキスト ボックス 133"/>
        <xdr:cNvSpPr txBox="1"/>
      </xdr:nvSpPr>
      <xdr:spPr>
        <a:xfrm>
          <a:off x="3924300" y="71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123429</xdr:rowOff>
    </xdr:from>
    <xdr:to>
      <xdr:col>19</xdr:col>
      <xdr:colOff>38100</xdr:colOff>
      <xdr:row>37</xdr:row>
      <xdr:rowOff>53579</xdr:rowOff>
    </xdr:to>
    <xdr:sp macro="" textlink="">
      <xdr:nvSpPr>
        <xdr:cNvPr id="135" name="楕円 134"/>
        <xdr:cNvSpPr/>
      </xdr:nvSpPr>
      <xdr:spPr bwMode="auto">
        <a:xfrm>
          <a:off x="3556000" y="707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38356</xdr:rowOff>
    </xdr:from>
    <xdr:ext cx="762000" cy="259045"/>
    <xdr:sp macro="" textlink="">
      <xdr:nvSpPr>
        <xdr:cNvPr id="136" name="テキスト ボックス 135"/>
        <xdr:cNvSpPr txBox="1"/>
      </xdr:nvSpPr>
      <xdr:spPr>
        <a:xfrm>
          <a:off x="3225800" y="716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28628</xdr:rowOff>
    </xdr:from>
    <xdr:to>
      <xdr:col>15</xdr:col>
      <xdr:colOff>101600</xdr:colOff>
      <xdr:row>36</xdr:row>
      <xdr:rowOff>130228</xdr:rowOff>
    </xdr:to>
    <xdr:sp macro="" textlink="">
      <xdr:nvSpPr>
        <xdr:cNvPr id="137" name="楕円 136"/>
        <xdr:cNvSpPr/>
      </xdr:nvSpPr>
      <xdr:spPr bwMode="auto">
        <a:xfrm>
          <a:off x="2857500" y="698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115005</xdr:rowOff>
    </xdr:from>
    <xdr:ext cx="762000" cy="259045"/>
    <xdr:sp macro="" textlink="">
      <xdr:nvSpPr>
        <xdr:cNvPr id="138" name="テキスト ボックス 137"/>
        <xdr:cNvSpPr txBox="1"/>
      </xdr:nvSpPr>
      <xdr:spPr>
        <a:xfrm>
          <a:off x="2527300" y="706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11,537
11,490
176.06
5,115,598
4,853,399
168,298
3,607,429
3,851,442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155502</xdr:rowOff>
    </xdr:from>
    <xdr:to>
      <xdr:col>24</xdr:col>
      <xdr:colOff>63500</xdr:colOff>
      <xdr:row>36</xdr:row>
      <xdr:rowOff>158026</xdr:rowOff>
    </xdr:to>
    <xdr:cxnSp macro="">
      <xdr:nvCxnSpPr>
        <xdr:cNvPr id="65" name="直線コネクタ 64"/>
        <xdr:cNvCxnSpPr/>
      </xdr:nvCxnSpPr>
      <xdr:spPr>
        <a:xfrm>
          <a:off x="3797300" y="6327702"/>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155502</xdr:rowOff>
    </xdr:from>
    <xdr:to>
      <xdr:col>19</xdr:col>
      <xdr:colOff>177800</xdr:colOff>
      <xdr:row>37</xdr:row>
      <xdr:rowOff>4073</xdr:rowOff>
    </xdr:to>
    <xdr:cxnSp macro="">
      <xdr:nvCxnSpPr>
        <xdr:cNvPr id="68" name="直線コネクタ 67"/>
        <xdr:cNvCxnSpPr/>
      </xdr:nvCxnSpPr>
      <xdr:spPr>
        <a:xfrm flipV="1">
          <a:off x="2908300" y="6327702"/>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162408</xdr:rowOff>
    </xdr:from>
    <xdr:to>
      <xdr:col>15</xdr:col>
      <xdr:colOff>50800</xdr:colOff>
      <xdr:row>37</xdr:row>
      <xdr:rowOff>4073</xdr:rowOff>
    </xdr:to>
    <xdr:cxnSp macro="">
      <xdr:nvCxnSpPr>
        <xdr:cNvPr id="71" name="直線コネクタ 70"/>
        <xdr:cNvCxnSpPr/>
      </xdr:nvCxnSpPr>
      <xdr:spPr>
        <a:xfrm>
          <a:off x="2019300" y="6334608"/>
          <a:ext cx="889000" cy="1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151949</xdr:rowOff>
    </xdr:from>
    <xdr:to>
      <xdr:col>10</xdr:col>
      <xdr:colOff>114300</xdr:colOff>
      <xdr:row>36</xdr:row>
      <xdr:rowOff>162408</xdr:rowOff>
    </xdr:to>
    <xdr:cxnSp macro="">
      <xdr:nvCxnSpPr>
        <xdr:cNvPr id="74" name="直線コネクタ 73"/>
        <xdr:cNvCxnSpPr/>
      </xdr:nvCxnSpPr>
      <xdr:spPr>
        <a:xfrm>
          <a:off x="1130300" y="6324149"/>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45143</xdr:rowOff>
    </xdr:from>
    <xdr:ext cx="534377" cy="259045"/>
    <xdr:sp macro="" textlink="">
      <xdr:nvSpPr>
        <xdr:cNvPr id="78" name="テキスト ボックス 77"/>
        <xdr:cNvSpPr txBox="1"/>
      </xdr:nvSpPr>
      <xdr:spPr>
        <a:xfrm>
          <a:off x="863111" y="63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107226</xdr:rowOff>
    </xdr:from>
    <xdr:to>
      <xdr:col>24</xdr:col>
      <xdr:colOff>114300</xdr:colOff>
      <xdr:row>37</xdr:row>
      <xdr:rowOff>37376</xdr:rowOff>
    </xdr:to>
    <xdr:sp macro="" textlink="">
      <xdr:nvSpPr>
        <xdr:cNvPr id="84" name="楕円 83"/>
        <xdr:cNvSpPr/>
      </xdr:nvSpPr>
      <xdr:spPr>
        <a:xfrm>
          <a:off x="4584700" y="62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85653</xdr:rowOff>
    </xdr:from>
    <xdr:ext cx="534377" cy="259045"/>
    <xdr:sp macro="" textlink="">
      <xdr:nvSpPr>
        <xdr:cNvPr id="85" name="人件費該当値テキスト"/>
        <xdr:cNvSpPr txBox="1"/>
      </xdr:nvSpPr>
      <xdr:spPr>
        <a:xfrm>
          <a:off x="4686300" y="62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104702</xdr:rowOff>
    </xdr:from>
    <xdr:to>
      <xdr:col>20</xdr:col>
      <xdr:colOff>38100</xdr:colOff>
      <xdr:row>37</xdr:row>
      <xdr:rowOff>34852</xdr:rowOff>
    </xdr:to>
    <xdr:sp macro="" textlink="">
      <xdr:nvSpPr>
        <xdr:cNvPr id="86" name="楕円 85"/>
        <xdr:cNvSpPr/>
      </xdr:nvSpPr>
      <xdr:spPr>
        <a:xfrm>
          <a:off x="3746500" y="62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25979</xdr:rowOff>
    </xdr:from>
    <xdr:ext cx="534377" cy="259045"/>
    <xdr:sp macro="" textlink="">
      <xdr:nvSpPr>
        <xdr:cNvPr id="87" name="テキスト ボックス 86"/>
        <xdr:cNvSpPr txBox="1"/>
      </xdr:nvSpPr>
      <xdr:spPr>
        <a:xfrm>
          <a:off x="3530111" y="63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124723</xdr:rowOff>
    </xdr:from>
    <xdr:to>
      <xdr:col>15</xdr:col>
      <xdr:colOff>101600</xdr:colOff>
      <xdr:row>37</xdr:row>
      <xdr:rowOff>54873</xdr:rowOff>
    </xdr:to>
    <xdr:sp macro="" textlink="">
      <xdr:nvSpPr>
        <xdr:cNvPr id="88" name="楕円 87"/>
        <xdr:cNvSpPr/>
      </xdr:nvSpPr>
      <xdr:spPr>
        <a:xfrm>
          <a:off x="2857500" y="62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46000</xdr:rowOff>
    </xdr:from>
    <xdr:ext cx="534377" cy="259045"/>
    <xdr:sp macro="" textlink="">
      <xdr:nvSpPr>
        <xdr:cNvPr id="89" name="テキスト ボックス 88"/>
        <xdr:cNvSpPr txBox="1"/>
      </xdr:nvSpPr>
      <xdr:spPr>
        <a:xfrm>
          <a:off x="2641111" y="63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111608</xdr:rowOff>
    </xdr:from>
    <xdr:to>
      <xdr:col>10</xdr:col>
      <xdr:colOff>165100</xdr:colOff>
      <xdr:row>37</xdr:row>
      <xdr:rowOff>41758</xdr:rowOff>
    </xdr:to>
    <xdr:sp macro="" textlink="">
      <xdr:nvSpPr>
        <xdr:cNvPr id="90" name="楕円 89"/>
        <xdr:cNvSpPr/>
      </xdr:nvSpPr>
      <xdr:spPr>
        <a:xfrm>
          <a:off x="1968500" y="62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32885</xdr:rowOff>
    </xdr:from>
    <xdr:ext cx="534377" cy="259045"/>
    <xdr:sp macro="" textlink="">
      <xdr:nvSpPr>
        <xdr:cNvPr id="91" name="テキスト ボックス 90"/>
        <xdr:cNvSpPr txBox="1"/>
      </xdr:nvSpPr>
      <xdr:spPr>
        <a:xfrm>
          <a:off x="1752111" y="63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101149</xdr:rowOff>
    </xdr:from>
    <xdr:to>
      <xdr:col>6</xdr:col>
      <xdr:colOff>38100</xdr:colOff>
      <xdr:row>37</xdr:row>
      <xdr:rowOff>31299</xdr:rowOff>
    </xdr:to>
    <xdr:sp macro="" textlink="">
      <xdr:nvSpPr>
        <xdr:cNvPr id="92" name="楕円 91"/>
        <xdr:cNvSpPr/>
      </xdr:nvSpPr>
      <xdr:spPr>
        <a:xfrm>
          <a:off x="1079500" y="62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47826</xdr:rowOff>
    </xdr:from>
    <xdr:ext cx="534377" cy="259045"/>
    <xdr:sp macro="" textlink="">
      <xdr:nvSpPr>
        <xdr:cNvPr id="93" name="テキスト ボックス 92"/>
        <xdr:cNvSpPr txBox="1"/>
      </xdr:nvSpPr>
      <xdr:spPr>
        <a:xfrm>
          <a:off x="863111" y="60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5679</xdr:rowOff>
    </xdr:from>
    <xdr:to>
      <xdr:col>24</xdr:col>
      <xdr:colOff>63500</xdr:colOff>
      <xdr:row>58</xdr:row>
      <xdr:rowOff>21499</xdr:rowOff>
    </xdr:to>
    <xdr:cxnSp macro="">
      <xdr:nvCxnSpPr>
        <xdr:cNvPr id="123" name="直線コネクタ 122"/>
        <xdr:cNvCxnSpPr/>
      </xdr:nvCxnSpPr>
      <xdr:spPr>
        <a:xfrm>
          <a:off x="3797300" y="9949779"/>
          <a:ext cx="8382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5679</xdr:rowOff>
    </xdr:from>
    <xdr:to>
      <xdr:col>19</xdr:col>
      <xdr:colOff>177800</xdr:colOff>
      <xdr:row>58</xdr:row>
      <xdr:rowOff>51765</xdr:rowOff>
    </xdr:to>
    <xdr:cxnSp macro="">
      <xdr:nvCxnSpPr>
        <xdr:cNvPr id="126" name="直線コネクタ 125"/>
        <xdr:cNvCxnSpPr/>
      </xdr:nvCxnSpPr>
      <xdr:spPr>
        <a:xfrm flipV="1">
          <a:off x="2908300" y="9949779"/>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51765</xdr:rowOff>
    </xdr:from>
    <xdr:to>
      <xdr:col>15</xdr:col>
      <xdr:colOff>50800</xdr:colOff>
      <xdr:row>58</xdr:row>
      <xdr:rowOff>74526</xdr:rowOff>
    </xdr:to>
    <xdr:cxnSp macro="">
      <xdr:nvCxnSpPr>
        <xdr:cNvPr id="129" name="直線コネクタ 128"/>
        <xdr:cNvCxnSpPr/>
      </xdr:nvCxnSpPr>
      <xdr:spPr>
        <a:xfrm flipV="1">
          <a:off x="2019300" y="9995865"/>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74526</xdr:rowOff>
    </xdr:from>
    <xdr:to>
      <xdr:col>10</xdr:col>
      <xdr:colOff>114300</xdr:colOff>
      <xdr:row>58</xdr:row>
      <xdr:rowOff>167391</xdr:rowOff>
    </xdr:to>
    <xdr:cxnSp macro="">
      <xdr:nvCxnSpPr>
        <xdr:cNvPr id="132" name="直線コネクタ 131"/>
        <xdr:cNvCxnSpPr/>
      </xdr:nvCxnSpPr>
      <xdr:spPr>
        <a:xfrm flipV="1">
          <a:off x="1130300" y="10018626"/>
          <a:ext cx="889000" cy="9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142149</xdr:rowOff>
    </xdr:from>
    <xdr:to>
      <xdr:col>24</xdr:col>
      <xdr:colOff>114300</xdr:colOff>
      <xdr:row>58</xdr:row>
      <xdr:rowOff>72299</xdr:rowOff>
    </xdr:to>
    <xdr:sp macro="" textlink="">
      <xdr:nvSpPr>
        <xdr:cNvPr id="142" name="楕円 141"/>
        <xdr:cNvSpPr/>
      </xdr:nvSpPr>
      <xdr:spPr>
        <a:xfrm>
          <a:off x="4584700" y="991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120576</xdr:rowOff>
    </xdr:from>
    <xdr:ext cx="534377" cy="259045"/>
    <xdr:sp macro="" textlink="">
      <xdr:nvSpPr>
        <xdr:cNvPr id="143" name="物件費該当値テキスト"/>
        <xdr:cNvSpPr txBox="1"/>
      </xdr:nvSpPr>
      <xdr:spPr>
        <a:xfrm>
          <a:off x="4686300" y="989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126329</xdr:rowOff>
    </xdr:from>
    <xdr:to>
      <xdr:col>20</xdr:col>
      <xdr:colOff>38100</xdr:colOff>
      <xdr:row>58</xdr:row>
      <xdr:rowOff>56479</xdr:rowOff>
    </xdr:to>
    <xdr:sp macro="" textlink="">
      <xdr:nvSpPr>
        <xdr:cNvPr id="144" name="楕円 143"/>
        <xdr:cNvSpPr/>
      </xdr:nvSpPr>
      <xdr:spPr>
        <a:xfrm>
          <a:off x="3746500" y="98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47606</xdr:rowOff>
    </xdr:from>
    <xdr:ext cx="534377" cy="259045"/>
    <xdr:sp macro="" textlink="">
      <xdr:nvSpPr>
        <xdr:cNvPr id="145" name="テキスト ボックス 144"/>
        <xdr:cNvSpPr txBox="1"/>
      </xdr:nvSpPr>
      <xdr:spPr>
        <a:xfrm>
          <a:off x="3530111" y="999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965</xdr:rowOff>
    </xdr:from>
    <xdr:to>
      <xdr:col>15</xdr:col>
      <xdr:colOff>101600</xdr:colOff>
      <xdr:row>58</xdr:row>
      <xdr:rowOff>102565</xdr:rowOff>
    </xdr:to>
    <xdr:sp macro="" textlink="">
      <xdr:nvSpPr>
        <xdr:cNvPr id="146" name="楕円 145"/>
        <xdr:cNvSpPr/>
      </xdr:nvSpPr>
      <xdr:spPr>
        <a:xfrm>
          <a:off x="2857500" y="99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93692</xdr:rowOff>
    </xdr:from>
    <xdr:ext cx="534377" cy="259045"/>
    <xdr:sp macro="" textlink="">
      <xdr:nvSpPr>
        <xdr:cNvPr id="147" name="テキスト ボックス 146"/>
        <xdr:cNvSpPr txBox="1"/>
      </xdr:nvSpPr>
      <xdr:spPr>
        <a:xfrm>
          <a:off x="2641111" y="1003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23726</xdr:rowOff>
    </xdr:from>
    <xdr:to>
      <xdr:col>10</xdr:col>
      <xdr:colOff>165100</xdr:colOff>
      <xdr:row>58</xdr:row>
      <xdr:rowOff>125326</xdr:rowOff>
    </xdr:to>
    <xdr:sp macro="" textlink="">
      <xdr:nvSpPr>
        <xdr:cNvPr id="148" name="楕円 147"/>
        <xdr:cNvSpPr/>
      </xdr:nvSpPr>
      <xdr:spPr>
        <a:xfrm>
          <a:off x="1968500" y="9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116453</xdr:rowOff>
    </xdr:from>
    <xdr:ext cx="534377" cy="259045"/>
    <xdr:sp macro="" textlink="">
      <xdr:nvSpPr>
        <xdr:cNvPr id="149" name="テキスト ボックス 148"/>
        <xdr:cNvSpPr txBox="1"/>
      </xdr:nvSpPr>
      <xdr:spPr>
        <a:xfrm>
          <a:off x="1752111" y="100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116591</xdr:rowOff>
    </xdr:from>
    <xdr:to>
      <xdr:col>6</xdr:col>
      <xdr:colOff>38100</xdr:colOff>
      <xdr:row>59</xdr:row>
      <xdr:rowOff>46741</xdr:rowOff>
    </xdr:to>
    <xdr:sp macro="" textlink="">
      <xdr:nvSpPr>
        <xdr:cNvPr id="150" name="楕円 149"/>
        <xdr:cNvSpPr/>
      </xdr:nvSpPr>
      <xdr:spPr>
        <a:xfrm>
          <a:off x="1079500" y="100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37868</xdr:rowOff>
    </xdr:from>
    <xdr:ext cx="534377" cy="259045"/>
    <xdr:sp macro="" textlink="">
      <xdr:nvSpPr>
        <xdr:cNvPr id="151" name="テキスト ボックス 150"/>
        <xdr:cNvSpPr txBox="1"/>
      </xdr:nvSpPr>
      <xdr:spPr>
        <a:xfrm>
          <a:off x="863111" y="101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69537</xdr:rowOff>
    </xdr:from>
    <xdr:to>
      <xdr:col>24</xdr:col>
      <xdr:colOff>63500</xdr:colOff>
      <xdr:row>79</xdr:row>
      <xdr:rowOff>83170</xdr:rowOff>
    </xdr:to>
    <xdr:cxnSp macro="">
      <xdr:nvCxnSpPr>
        <xdr:cNvPr id="182" name="直線コネクタ 181"/>
        <xdr:cNvCxnSpPr/>
      </xdr:nvCxnSpPr>
      <xdr:spPr>
        <a:xfrm flipV="1">
          <a:off x="3797300" y="13614087"/>
          <a:ext cx="8382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83170</xdr:rowOff>
    </xdr:from>
    <xdr:to>
      <xdr:col>19</xdr:col>
      <xdr:colOff>177800</xdr:colOff>
      <xdr:row>79</xdr:row>
      <xdr:rowOff>83235</xdr:rowOff>
    </xdr:to>
    <xdr:cxnSp macro="">
      <xdr:nvCxnSpPr>
        <xdr:cNvPr id="185" name="直線コネクタ 184"/>
        <xdr:cNvCxnSpPr/>
      </xdr:nvCxnSpPr>
      <xdr:spPr>
        <a:xfrm flipV="1">
          <a:off x="2908300" y="1362772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75791</xdr:rowOff>
    </xdr:from>
    <xdr:to>
      <xdr:col>15</xdr:col>
      <xdr:colOff>50800</xdr:colOff>
      <xdr:row>79</xdr:row>
      <xdr:rowOff>83235</xdr:rowOff>
    </xdr:to>
    <xdr:cxnSp macro="">
      <xdr:nvCxnSpPr>
        <xdr:cNvPr id="188" name="直線コネクタ 187"/>
        <xdr:cNvCxnSpPr/>
      </xdr:nvCxnSpPr>
      <xdr:spPr>
        <a:xfrm>
          <a:off x="2019300" y="13620341"/>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75791</xdr:rowOff>
    </xdr:from>
    <xdr:to>
      <xdr:col>10</xdr:col>
      <xdr:colOff>114300</xdr:colOff>
      <xdr:row>79</xdr:row>
      <xdr:rowOff>81700</xdr:rowOff>
    </xdr:to>
    <xdr:cxnSp macro="">
      <xdr:nvCxnSpPr>
        <xdr:cNvPr id="191" name="直線コネクタ 190"/>
        <xdr:cNvCxnSpPr/>
      </xdr:nvCxnSpPr>
      <xdr:spPr>
        <a:xfrm flipV="1">
          <a:off x="1130300" y="13620341"/>
          <a:ext cx="8890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101561</xdr:rowOff>
    </xdr:from>
    <xdr:ext cx="469744" cy="259045"/>
    <xdr:sp macro="" textlink="">
      <xdr:nvSpPr>
        <xdr:cNvPr id="195" name="テキスト ボックス 194"/>
        <xdr:cNvSpPr txBox="1"/>
      </xdr:nvSpPr>
      <xdr:spPr>
        <a:xfrm>
          <a:off x="895428" y="13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18737</xdr:rowOff>
    </xdr:from>
    <xdr:to>
      <xdr:col>24</xdr:col>
      <xdr:colOff>114300</xdr:colOff>
      <xdr:row>79</xdr:row>
      <xdr:rowOff>120337</xdr:rowOff>
    </xdr:to>
    <xdr:sp macro="" textlink="">
      <xdr:nvSpPr>
        <xdr:cNvPr id="201" name="楕円 200"/>
        <xdr:cNvSpPr/>
      </xdr:nvSpPr>
      <xdr:spPr>
        <a:xfrm>
          <a:off x="4584700" y="1356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105114</xdr:rowOff>
    </xdr:from>
    <xdr:ext cx="469744" cy="259045"/>
    <xdr:sp macro="" textlink="">
      <xdr:nvSpPr>
        <xdr:cNvPr id="202" name="維持補修費該当値テキスト"/>
        <xdr:cNvSpPr txBox="1"/>
      </xdr:nvSpPr>
      <xdr:spPr>
        <a:xfrm>
          <a:off x="4686300" y="134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32370</xdr:rowOff>
    </xdr:from>
    <xdr:to>
      <xdr:col>20</xdr:col>
      <xdr:colOff>38100</xdr:colOff>
      <xdr:row>79</xdr:row>
      <xdr:rowOff>133970</xdr:rowOff>
    </xdr:to>
    <xdr:sp macro="" textlink="">
      <xdr:nvSpPr>
        <xdr:cNvPr id="203" name="楕円 202"/>
        <xdr:cNvSpPr/>
      </xdr:nvSpPr>
      <xdr:spPr>
        <a:xfrm>
          <a:off x="3746500" y="135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125097</xdr:rowOff>
    </xdr:from>
    <xdr:ext cx="378565" cy="259045"/>
    <xdr:sp macro="" textlink="">
      <xdr:nvSpPr>
        <xdr:cNvPr id="204" name="テキスト ボックス 203"/>
        <xdr:cNvSpPr txBox="1"/>
      </xdr:nvSpPr>
      <xdr:spPr>
        <a:xfrm>
          <a:off x="3608017" y="13669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32435</xdr:rowOff>
    </xdr:from>
    <xdr:to>
      <xdr:col>15</xdr:col>
      <xdr:colOff>101600</xdr:colOff>
      <xdr:row>79</xdr:row>
      <xdr:rowOff>134035</xdr:rowOff>
    </xdr:to>
    <xdr:sp macro="" textlink="">
      <xdr:nvSpPr>
        <xdr:cNvPr id="205" name="楕円 204"/>
        <xdr:cNvSpPr/>
      </xdr:nvSpPr>
      <xdr:spPr>
        <a:xfrm>
          <a:off x="2857500" y="135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125162</xdr:rowOff>
    </xdr:from>
    <xdr:ext cx="378565" cy="259045"/>
    <xdr:sp macro="" textlink="">
      <xdr:nvSpPr>
        <xdr:cNvPr id="206" name="テキスト ボックス 205"/>
        <xdr:cNvSpPr txBox="1"/>
      </xdr:nvSpPr>
      <xdr:spPr>
        <a:xfrm>
          <a:off x="2719017" y="1366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24991</xdr:rowOff>
    </xdr:from>
    <xdr:to>
      <xdr:col>10</xdr:col>
      <xdr:colOff>165100</xdr:colOff>
      <xdr:row>79</xdr:row>
      <xdr:rowOff>126591</xdr:rowOff>
    </xdr:to>
    <xdr:sp macro="" textlink="">
      <xdr:nvSpPr>
        <xdr:cNvPr id="207" name="楕円 206"/>
        <xdr:cNvSpPr/>
      </xdr:nvSpPr>
      <xdr:spPr>
        <a:xfrm>
          <a:off x="1968500" y="135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117718</xdr:rowOff>
    </xdr:from>
    <xdr:ext cx="469744" cy="259045"/>
    <xdr:sp macro="" textlink="">
      <xdr:nvSpPr>
        <xdr:cNvPr id="208" name="テキスト ボックス 207"/>
        <xdr:cNvSpPr txBox="1"/>
      </xdr:nvSpPr>
      <xdr:spPr>
        <a:xfrm>
          <a:off x="1784428" y="1366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30900</xdr:rowOff>
    </xdr:from>
    <xdr:to>
      <xdr:col>6</xdr:col>
      <xdr:colOff>38100</xdr:colOff>
      <xdr:row>79</xdr:row>
      <xdr:rowOff>132500</xdr:rowOff>
    </xdr:to>
    <xdr:sp macro="" textlink="">
      <xdr:nvSpPr>
        <xdr:cNvPr id="209" name="楕円 208"/>
        <xdr:cNvSpPr/>
      </xdr:nvSpPr>
      <xdr:spPr>
        <a:xfrm>
          <a:off x="1079500" y="135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123627</xdr:rowOff>
    </xdr:from>
    <xdr:ext cx="469744" cy="259045"/>
    <xdr:sp macro="" textlink="">
      <xdr:nvSpPr>
        <xdr:cNvPr id="210" name="テキスト ボックス 209"/>
        <xdr:cNvSpPr txBox="1"/>
      </xdr:nvSpPr>
      <xdr:spPr>
        <a:xfrm>
          <a:off x="895428" y="1366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38412</xdr:rowOff>
    </xdr:from>
    <xdr:to>
      <xdr:col>24</xdr:col>
      <xdr:colOff>63500</xdr:colOff>
      <xdr:row>97</xdr:row>
      <xdr:rowOff>52279</xdr:rowOff>
    </xdr:to>
    <xdr:cxnSp macro="">
      <xdr:nvCxnSpPr>
        <xdr:cNvPr id="240" name="直線コネクタ 239"/>
        <xdr:cNvCxnSpPr/>
      </xdr:nvCxnSpPr>
      <xdr:spPr>
        <a:xfrm>
          <a:off x="3797300" y="16669062"/>
          <a:ext cx="8382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38412</xdr:rowOff>
    </xdr:from>
    <xdr:to>
      <xdr:col>19</xdr:col>
      <xdr:colOff>177800</xdr:colOff>
      <xdr:row>97</xdr:row>
      <xdr:rowOff>162922</xdr:rowOff>
    </xdr:to>
    <xdr:cxnSp macro="">
      <xdr:nvCxnSpPr>
        <xdr:cNvPr id="243" name="直線コネクタ 242"/>
        <xdr:cNvCxnSpPr/>
      </xdr:nvCxnSpPr>
      <xdr:spPr>
        <a:xfrm flipV="1">
          <a:off x="2908300" y="16669062"/>
          <a:ext cx="8890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162922</xdr:rowOff>
    </xdr:from>
    <xdr:to>
      <xdr:col>15</xdr:col>
      <xdr:colOff>50800</xdr:colOff>
      <xdr:row>98</xdr:row>
      <xdr:rowOff>109525</xdr:rowOff>
    </xdr:to>
    <xdr:cxnSp macro="">
      <xdr:nvCxnSpPr>
        <xdr:cNvPr id="246" name="直線コネクタ 245"/>
        <xdr:cNvCxnSpPr/>
      </xdr:nvCxnSpPr>
      <xdr:spPr>
        <a:xfrm flipV="1">
          <a:off x="2019300" y="16793572"/>
          <a:ext cx="889000" cy="11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109525</xdr:rowOff>
    </xdr:from>
    <xdr:to>
      <xdr:col>10</xdr:col>
      <xdr:colOff>114300</xdr:colOff>
      <xdr:row>99</xdr:row>
      <xdr:rowOff>18275</xdr:rowOff>
    </xdr:to>
    <xdr:cxnSp macro="">
      <xdr:nvCxnSpPr>
        <xdr:cNvPr id="249" name="直線コネクタ 248"/>
        <xdr:cNvCxnSpPr/>
      </xdr:nvCxnSpPr>
      <xdr:spPr>
        <a:xfrm flipV="1">
          <a:off x="1130300" y="16911625"/>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42645</xdr:rowOff>
    </xdr:from>
    <xdr:ext cx="534377" cy="259045"/>
    <xdr:sp macro="" textlink="">
      <xdr:nvSpPr>
        <xdr:cNvPr id="251" name="テキスト ボックス 250"/>
        <xdr:cNvSpPr txBox="1"/>
      </xdr:nvSpPr>
      <xdr:spPr>
        <a:xfrm>
          <a:off x="1752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151992</xdr:rowOff>
    </xdr:from>
    <xdr:ext cx="534377" cy="259045"/>
    <xdr:sp macro="" textlink="">
      <xdr:nvSpPr>
        <xdr:cNvPr id="253" name="テキスト ボックス 252"/>
        <xdr:cNvSpPr txBox="1"/>
      </xdr:nvSpPr>
      <xdr:spPr>
        <a:xfrm>
          <a:off x="863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1479</xdr:rowOff>
    </xdr:from>
    <xdr:to>
      <xdr:col>24</xdr:col>
      <xdr:colOff>114300</xdr:colOff>
      <xdr:row>97</xdr:row>
      <xdr:rowOff>103079</xdr:rowOff>
    </xdr:to>
    <xdr:sp macro="" textlink="">
      <xdr:nvSpPr>
        <xdr:cNvPr id="259" name="楕円 258"/>
        <xdr:cNvSpPr/>
      </xdr:nvSpPr>
      <xdr:spPr>
        <a:xfrm>
          <a:off x="4584700" y="166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151356</xdr:rowOff>
    </xdr:from>
    <xdr:ext cx="534377" cy="259045"/>
    <xdr:sp macro="" textlink="">
      <xdr:nvSpPr>
        <xdr:cNvPr id="260" name="扶助費該当値テキスト"/>
        <xdr:cNvSpPr txBox="1"/>
      </xdr:nvSpPr>
      <xdr:spPr>
        <a:xfrm>
          <a:off x="4686300" y="1661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159062</xdr:rowOff>
    </xdr:from>
    <xdr:to>
      <xdr:col>20</xdr:col>
      <xdr:colOff>38100</xdr:colOff>
      <xdr:row>97</xdr:row>
      <xdr:rowOff>89212</xdr:rowOff>
    </xdr:to>
    <xdr:sp macro="" textlink="">
      <xdr:nvSpPr>
        <xdr:cNvPr id="261" name="楕円 260"/>
        <xdr:cNvSpPr/>
      </xdr:nvSpPr>
      <xdr:spPr>
        <a:xfrm>
          <a:off x="3746500" y="166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80339</xdr:rowOff>
    </xdr:from>
    <xdr:ext cx="534377" cy="259045"/>
    <xdr:sp macro="" textlink="">
      <xdr:nvSpPr>
        <xdr:cNvPr id="262" name="テキスト ボックス 261"/>
        <xdr:cNvSpPr txBox="1"/>
      </xdr:nvSpPr>
      <xdr:spPr>
        <a:xfrm>
          <a:off x="3530111" y="167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112122</xdr:rowOff>
    </xdr:from>
    <xdr:to>
      <xdr:col>15</xdr:col>
      <xdr:colOff>101600</xdr:colOff>
      <xdr:row>98</xdr:row>
      <xdr:rowOff>42272</xdr:rowOff>
    </xdr:to>
    <xdr:sp macro="" textlink="">
      <xdr:nvSpPr>
        <xdr:cNvPr id="263" name="楕円 262"/>
        <xdr:cNvSpPr/>
      </xdr:nvSpPr>
      <xdr:spPr>
        <a:xfrm>
          <a:off x="2857500" y="1674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33399</xdr:rowOff>
    </xdr:from>
    <xdr:ext cx="534377" cy="259045"/>
    <xdr:sp macro="" textlink="">
      <xdr:nvSpPr>
        <xdr:cNvPr id="264" name="テキスト ボックス 263"/>
        <xdr:cNvSpPr txBox="1"/>
      </xdr:nvSpPr>
      <xdr:spPr>
        <a:xfrm>
          <a:off x="2641111" y="168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58725</xdr:rowOff>
    </xdr:from>
    <xdr:to>
      <xdr:col>10</xdr:col>
      <xdr:colOff>165100</xdr:colOff>
      <xdr:row>98</xdr:row>
      <xdr:rowOff>160325</xdr:rowOff>
    </xdr:to>
    <xdr:sp macro="" textlink="">
      <xdr:nvSpPr>
        <xdr:cNvPr id="265" name="楕円 264"/>
        <xdr:cNvSpPr/>
      </xdr:nvSpPr>
      <xdr:spPr>
        <a:xfrm>
          <a:off x="1968500" y="168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151452</xdr:rowOff>
    </xdr:from>
    <xdr:ext cx="534377" cy="259045"/>
    <xdr:sp macro="" textlink="">
      <xdr:nvSpPr>
        <xdr:cNvPr id="266" name="テキスト ボックス 265"/>
        <xdr:cNvSpPr txBox="1"/>
      </xdr:nvSpPr>
      <xdr:spPr>
        <a:xfrm>
          <a:off x="1752111" y="169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138925</xdr:rowOff>
    </xdr:from>
    <xdr:to>
      <xdr:col>6</xdr:col>
      <xdr:colOff>38100</xdr:colOff>
      <xdr:row>99</xdr:row>
      <xdr:rowOff>69075</xdr:rowOff>
    </xdr:to>
    <xdr:sp macro="" textlink="">
      <xdr:nvSpPr>
        <xdr:cNvPr id="267" name="楕円 266"/>
        <xdr:cNvSpPr/>
      </xdr:nvSpPr>
      <xdr:spPr>
        <a:xfrm>
          <a:off x="1079500" y="169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60202</xdr:rowOff>
    </xdr:from>
    <xdr:ext cx="534377" cy="259045"/>
    <xdr:sp macro="" textlink="">
      <xdr:nvSpPr>
        <xdr:cNvPr id="268" name="テキスト ボックス 267"/>
        <xdr:cNvSpPr txBox="1"/>
      </xdr:nvSpPr>
      <xdr:spPr>
        <a:xfrm>
          <a:off x="863111"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33200</xdr:rowOff>
    </xdr:from>
    <xdr:to>
      <xdr:col>55</xdr:col>
      <xdr:colOff>0</xdr:colOff>
      <xdr:row>37</xdr:row>
      <xdr:rowOff>39340</xdr:rowOff>
    </xdr:to>
    <xdr:cxnSp macro="">
      <xdr:nvCxnSpPr>
        <xdr:cNvPr id="295" name="直線コネクタ 294"/>
        <xdr:cNvCxnSpPr/>
      </xdr:nvCxnSpPr>
      <xdr:spPr>
        <a:xfrm flipV="1">
          <a:off x="9639300" y="6376850"/>
          <a:ext cx="8382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39340</xdr:rowOff>
    </xdr:from>
    <xdr:to>
      <xdr:col>50</xdr:col>
      <xdr:colOff>114300</xdr:colOff>
      <xdr:row>37</xdr:row>
      <xdr:rowOff>52512</xdr:rowOff>
    </xdr:to>
    <xdr:cxnSp macro="">
      <xdr:nvCxnSpPr>
        <xdr:cNvPr id="298" name="直線コネクタ 297"/>
        <xdr:cNvCxnSpPr/>
      </xdr:nvCxnSpPr>
      <xdr:spPr>
        <a:xfrm flipV="1">
          <a:off x="8750300" y="6382990"/>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52512</xdr:rowOff>
    </xdr:from>
    <xdr:to>
      <xdr:col>45</xdr:col>
      <xdr:colOff>177800</xdr:colOff>
      <xdr:row>37</xdr:row>
      <xdr:rowOff>91214</xdr:rowOff>
    </xdr:to>
    <xdr:cxnSp macro="">
      <xdr:nvCxnSpPr>
        <xdr:cNvPr id="301" name="直線コネクタ 300"/>
        <xdr:cNvCxnSpPr/>
      </xdr:nvCxnSpPr>
      <xdr:spPr>
        <a:xfrm flipV="1">
          <a:off x="7861300" y="6396162"/>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91214</xdr:rowOff>
    </xdr:from>
    <xdr:to>
      <xdr:col>41</xdr:col>
      <xdr:colOff>50800</xdr:colOff>
      <xdr:row>37</xdr:row>
      <xdr:rowOff>110787</xdr:rowOff>
    </xdr:to>
    <xdr:cxnSp macro="">
      <xdr:nvCxnSpPr>
        <xdr:cNvPr id="304" name="直線コネクタ 303"/>
        <xdr:cNvCxnSpPr/>
      </xdr:nvCxnSpPr>
      <xdr:spPr>
        <a:xfrm flipV="1">
          <a:off x="6972300" y="6434864"/>
          <a:ext cx="88900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6" name="テキスト ボックス 305"/>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8" name="テキスト ボックス 307"/>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153850</xdr:rowOff>
    </xdr:from>
    <xdr:to>
      <xdr:col>55</xdr:col>
      <xdr:colOff>50800</xdr:colOff>
      <xdr:row>37</xdr:row>
      <xdr:rowOff>84000</xdr:rowOff>
    </xdr:to>
    <xdr:sp macro="" textlink="">
      <xdr:nvSpPr>
        <xdr:cNvPr id="314" name="楕円 313"/>
        <xdr:cNvSpPr/>
      </xdr:nvSpPr>
      <xdr:spPr>
        <a:xfrm>
          <a:off x="10426700" y="63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68777</xdr:rowOff>
    </xdr:from>
    <xdr:ext cx="534377" cy="259045"/>
    <xdr:sp macro="" textlink="">
      <xdr:nvSpPr>
        <xdr:cNvPr id="315" name="補助費等該当値テキスト"/>
        <xdr:cNvSpPr txBox="1"/>
      </xdr:nvSpPr>
      <xdr:spPr>
        <a:xfrm>
          <a:off x="10528300" y="624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159990</xdr:rowOff>
    </xdr:from>
    <xdr:to>
      <xdr:col>50</xdr:col>
      <xdr:colOff>165100</xdr:colOff>
      <xdr:row>37</xdr:row>
      <xdr:rowOff>90140</xdr:rowOff>
    </xdr:to>
    <xdr:sp macro="" textlink="">
      <xdr:nvSpPr>
        <xdr:cNvPr id="316" name="楕円 315"/>
        <xdr:cNvSpPr/>
      </xdr:nvSpPr>
      <xdr:spPr>
        <a:xfrm>
          <a:off x="9588500" y="63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81267</xdr:rowOff>
    </xdr:from>
    <xdr:ext cx="534377" cy="259045"/>
    <xdr:sp macro="" textlink="">
      <xdr:nvSpPr>
        <xdr:cNvPr id="317" name="テキスト ボックス 316"/>
        <xdr:cNvSpPr txBox="1"/>
      </xdr:nvSpPr>
      <xdr:spPr>
        <a:xfrm>
          <a:off x="9372111" y="64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1712</xdr:rowOff>
    </xdr:from>
    <xdr:to>
      <xdr:col>46</xdr:col>
      <xdr:colOff>38100</xdr:colOff>
      <xdr:row>37</xdr:row>
      <xdr:rowOff>103312</xdr:rowOff>
    </xdr:to>
    <xdr:sp macro="" textlink="">
      <xdr:nvSpPr>
        <xdr:cNvPr id="318" name="楕円 317"/>
        <xdr:cNvSpPr/>
      </xdr:nvSpPr>
      <xdr:spPr>
        <a:xfrm>
          <a:off x="8699500" y="63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94439</xdr:rowOff>
    </xdr:from>
    <xdr:ext cx="534377" cy="259045"/>
    <xdr:sp macro="" textlink="">
      <xdr:nvSpPr>
        <xdr:cNvPr id="319" name="テキスト ボックス 318"/>
        <xdr:cNvSpPr txBox="1"/>
      </xdr:nvSpPr>
      <xdr:spPr>
        <a:xfrm>
          <a:off x="8483111" y="64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40414</xdr:rowOff>
    </xdr:from>
    <xdr:to>
      <xdr:col>41</xdr:col>
      <xdr:colOff>101600</xdr:colOff>
      <xdr:row>37</xdr:row>
      <xdr:rowOff>142014</xdr:rowOff>
    </xdr:to>
    <xdr:sp macro="" textlink="">
      <xdr:nvSpPr>
        <xdr:cNvPr id="320" name="楕円 319"/>
        <xdr:cNvSpPr/>
      </xdr:nvSpPr>
      <xdr:spPr>
        <a:xfrm>
          <a:off x="7810500" y="63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133141</xdr:rowOff>
    </xdr:from>
    <xdr:ext cx="534377" cy="259045"/>
    <xdr:sp macro="" textlink="">
      <xdr:nvSpPr>
        <xdr:cNvPr id="321" name="テキスト ボックス 320"/>
        <xdr:cNvSpPr txBox="1"/>
      </xdr:nvSpPr>
      <xdr:spPr>
        <a:xfrm>
          <a:off x="7594111" y="647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59987</xdr:rowOff>
    </xdr:from>
    <xdr:to>
      <xdr:col>36</xdr:col>
      <xdr:colOff>165100</xdr:colOff>
      <xdr:row>37</xdr:row>
      <xdr:rowOff>161587</xdr:rowOff>
    </xdr:to>
    <xdr:sp macro="" textlink="">
      <xdr:nvSpPr>
        <xdr:cNvPr id="322" name="楕円 321"/>
        <xdr:cNvSpPr/>
      </xdr:nvSpPr>
      <xdr:spPr>
        <a:xfrm>
          <a:off x="6921500" y="64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152714</xdr:rowOff>
    </xdr:from>
    <xdr:ext cx="534377" cy="259045"/>
    <xdr:sp macro="" textlink="">
      <xdr:nvSpPr>
        <xdr:cNvPr id="323" name="テキスト ボックス 322"/>
        <xdr:cNvSpPr txBox="1"/>
      </xdr:nvSpPr>
      <xdr:spPr>
        <a:xfrm>
          <a:off x="6705111" y="64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123923</xdr:rowOff>
    </xdr:from>
    <xdr:to>
      <xdr:col>55</xdr:col>
      <xdr:colOff>0</xdr:colOff>
      <xdr:row>58</xdr:row>
      <xdr:rowOff>127088</xdr:rowOff>
    </xdr:to>
    <xdr:cxnSp macro="">
      <xdr:nvCxnSpPr>
        <xdr:cNvPr id="350" name="直線コネクタ 349"/>
        <xdr:cNvCxnSpPr/>
      </xdr:nvCxnSpPr>
      <xdr:spPr>
        <a:xfrm>
          <a:off x="9639300" y="10068023"/>
          <a:ext cx="8382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118876</xdr:rowOff>
    </xdr:from>
    <xdr:to>
      <xdr:col>50</xdr:col>
      <xdr:colOff>114300</xdr:colOff>
      <xdr:row>58</xdr:row>
      <xdr:rowOff>123923</xdr:rowOff>
    </xdr:to>
    <xdr:cxnSp macro="">
      <xdr:nvCxnSpPr>
        <xdr:cNvPr id="353" name="直線コネクタ 352"/>
        <xdr:cNvCxnSpPr/>
      </xdr:nvCxnSpPr>
      <xdr:spPr>
        <a:xfrm>
          <a:off x="8750300" y="1006297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118876</xdr:rowOff>
    </xdr:from>
    <xdr:to>
      <xdr:col>45</xdr:col>
      <xdr:colOff>177800</xdr:colOff>
      <xdr:row>58</xdr:row>
      <xdr:rowOff>120759</xdr:rowOff>
    </xdr:to>
    <xdr:cxnSp macro="">
      <xdr:nvCxnSpPr>
        <xdr:cNvPr id="356" name="直線コネクタ 355"/>
        <xdr:cNvCxnSpPr/>
      </xdr:nvCxnSpPr>
      <xdr:spPr>
        <a:xfrm flipV="1">
          <a:off x="7861300" y="10062976"/>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93202</xdr:rowOff>
    </xdr:from>
    <xdr:to>
      <xdr:col>41</xdr:col>
      <xdr:colOff>50800</xdr:colOff>
      <xdr:row>58</xdr:row>
      <xdr:rowOff>120759</xdr:rowOff>
    </xdr:to>
    <xdr:cxnSp macro="">
      <xdr:nvCxnSpPr>
        <xdr:cNvPr id="359" name="直線コネクタ 358"/>
        <xdr:cNvCxnSpPr/>
      </xdr:nvCxnSpPr>
      <xdr:spPr>
        <a:xfrm>
          <a:off x="6972300" y="10037302"/>
          <a:ext cx="889000" cy="2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76288</xdr:rowOff>
    </xdr:from>
    <xdr:to>
      <xdr:col>55</xdr:col>
      <xdr:colOff>50800</xdr:colOff>
      <xdr:row>59</xdr:row>
      <xdr:rowOff>6438</xdr:rowOff>
    </xdr:to>
    <xdr:sp macro="" textlink="">
      <xdr:nvSpPr>
        <xdr:cNvPr id="369" name="楕円 368"/>
        <xdr:cNvSpPr/>
      </xdr:nvSpPr>
      <xdr:spPr>
        <a:xfrm>
          <a:off x="10426700" y="100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70" name="普通建設事業費該当値テキスト"/>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73123</xdr:rowOff>
    </xdr:from>
    <xdr:to>
      <xdr:col>50</xdr:col>
      <xdr:colOff>165100</xdr:colOff>
      <xdr:row>59</xdr:row>
      <xdr:rowOff>3273</xdr:rowOff>
    </xdr:to>
    <xdr:sp macro="" textlink="">
      <xdr:nvSpPr>
        <xdr:cNvPr id="371" name="楕円 370"/>
        <xdr:cNvSpPr/>
      </xdr:nvSpPr>
      <xdr:spPr>
        <a:xfrm>
          <a:off x="9588500" y="1001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165850</xdr:rowOff>
    </xdr:from>
    <xdr:ext cx="534377" cy="259045"/>
    <xdr:sp macro="" textlink="">
      <xdr:nvSpPr>
        <xdr:cNvPr id="372" name="テキスト ボックス 371"/>
        <xdr:cNvSpPr txBox="1"/>
      </xdr:nvSpPr>
      <xdr:spPr>
        <a:xfrm>
          <a:off x="9372111" y="1010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68076</xdr:rowOff>
    </xdr:from>
    <xdr:to>
      <xdr:col>46</xdr:col>
      <xdr:colOff>38100</xdr:colOff>
      <xdr:row>58</xdr:row>
      <xdr:rowOff>169676</xdr:rowOff>
    </xdr:to>
    <xdr:sp macro="" textlink="">
      <xdr:nvSpPr>
        <xdr:cNvPr id="373" name="楕円 372"/>
        <xdr:cNvSpPr/>
      </xdr:nvSpPr>
      <xdr:spPr>
        <a:xfrm>
          <a:off x="8699500" y="1001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160803</xdr:rowOff>
    </xdr:from>
    <xdr:ext cx="534377" cy="259045"/>
    <xdr:sp macro="" textlink="">
      <xdr:nvSpPr>
        <xdr:cNvPr id="374" name="テキスト ボックス 373"/>
        <xdr:cNvSpPr txBox="1"/>
      </xdr:nvSpPr>
      <xdr:spPr>
        <a:xfrm>
          <a:off x="8483111" y="101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69959</xdr:rowOff>
    </xdr:from>
    <xdr:to>
      <xdr:col>41</xdr:col>
      <xdr:colOff>101600</xdr:colOff>
      <xdr:row>59</xdr:row>
      <xdr:rowOff>109</xdr:rowOff>
    </xdr:to>
    <xdr:sp macro="" textlink="">
      <xdr:nvSpPr>
        <xdr:cNvPr id="375" name="楕円 374"/>
        <xdr:cNvSpPr/>
      </xdr:nvSpPr>
      <xdr:spPr>
        <a:xfrm>
          <a:off x="7810500" y="100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162686</xdr:rowOff>
    </xdr:from>
    <xdr:ext cx="534377" cy="259045"/>
    <xdr:sp macro="" textlink="">
      <xdr:nvSpPr>
        <xdr:cNvPr id="376" name="テキスト ボックス 375"/>
        <xdr:cNvSpPr txBox="1"/>
      </xdr:nvSpPr>
      <xdr:spPr>
        <a:xfrm>
          <a:off x="7594111" y="101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42402</xdr:rowOff>
    </xdr:from>
    <xdr:to>
      <xdr:col>36</xdr:col>
      <xdr:colOff>165100</xdr:colOff>
      <xdr:row>58</xdr:row>
      <xdr:rowOff>144002</xdr:rowOff>
    </xdr:to>
    <xdr:sp macro="" textlink="">
      <xdr:nvSpPr>
        <xdr:cNvPr id="377" name="楕円 376"/>
        <xdr:cNvSpPr/>
      </xdr:nvSpPr>
      <xdr:spPr>
        <a:xfrm>
          <a:off x="6921500" y="9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135129</xdr:rowOff>
    </xdr:from>
    <xdr:ext cx="599010" cy="259045"/>
    <xdr:sp macro="" textlink="">
      <xdr:nvSpPr>
        <xdr:cNvPr id="378" name="テキスト ボックス 377"/>
        <xdr:cNvSpPr txBox="1"/>
      </xdr:nvSpPr>
      <xdr:spPr>
        <a:xfrm>
          <a:off x="6672795" y="1007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21379</xdr:rowOff>
    </xdr:from>
    <xdr:to>
      <xdr:col>55</xdr:col>
      <xdr:colOff>0</xdr:colOff>
      <xdr:row>79</xdr:row>
      <xdr:rowOff>39156</xdr:rowOff>
    </xdr:to>
    <xdr:cxnSp macro="">
      <xdr:nvCxnSpPr>
        <xdr:cNvPr id="407" name="直線コネクタ 406"/>
        <xdr:cNvCxnSpPr/>
      </xdr:nvCxnSpPr>
      <xdr:spPr>
        <a:xfrm>
          <a:off x="9639300" y="13565929"/>
          <a:ext cx="8382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16059</xdr:rowOff>
    </xdr:from>
    <xdr:to>
      <xdr:col>50</xdr:col>
      <xdr:colOff>114300</xdr:colOff>
      <xdr:row>79</xdr:row>
      <xdr:rowOff>21379</xdr:rowOff>
    </xdr:to>
    <xdr:cxnSp macro="">
      <xdr:nvCxnSpPr>
        <xdr:cNvPr id="410" name="直線コネクタ 409"/>
        <xdr:cNvCxnSpPr/>
      </xdr:nvCxnSpPr>
      <xdr:spPr>
        <a:xfrm>
          <a:off x="8750300" y="13560609"/>
          <a:ext cx="8890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168219</xdr:rowOff>
    </xdr:from>
    <xdr:to>
      <xdr:col>45</xdr:col>
      <xdr:colOff>177800</xdr:colOff>
      <xdr:row>79</xdr:row>
      <xdr:rowOff>16059</xdr:rowOff>
    </xdr:to>
    <xdr:cxnSp macro="">
      <xdr:nvCxnSpPr>
        <xdr:cNvPr id="413" name="直線コネクタ 412"/>
        <xdr:cNvCxnSpPr/>
      </xdr:nvCxnSpPr>
      <xdr:spPr>
        <a:xfrm>
          <a:off x="7861300" y="13541319"/>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159806</xdr:rowOff>
    </xdr:from>
    <xdr:to>
      <xdr:col>55</xdr:col>
      <xdr:colOff>50800</xdr:colOff>
      <xdr:row>79</xdr:row>
      <xdr:rowOff>89956</xdr:rowOff>
    </xdr:to>
    <xdr:sp macro="" textlink="">
      <xdr:nvSpPr>
        <xdr:cNvPr id="423" name="楕円 422"/>
        <xdr:cNvSpPr/>
      </xdr:nvSpPr>
      <xdr:spPr>
        <a:xfrm>
          <a:off x="10426700" y="135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4" name="普通建設事業費 （ うち新規整備　）該当値テキスト"/>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142029</xdr:rowOff>
    </xdr:from>
    <xdr:to>
      <xdr:col>50</xdr:col>
      <xdr:colOff>165100</xdr:colOff>
      <xdr:row>79</xdr:row>
      <xdr:rowOff>72179</xdr:rowOff>
    </xdr:to>
    <xdr:sp macro="" textlink="">
      <xdr:nvSpPr>
        <xdr:cNvPr id="425" name="楕円 424"/>
        <xdr:cNvSpPr/>
      </xdr:nvSpPr>
      <xdr:spPr>
        <a:xfrm>
          <a:off x="9588500" y="135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63306</xdr:rowOff>
    </xdr:from>
    <xdr:ext cx="534377" cy="259045"/>
    <xdr:sp macro="" textlink="">
      <xdr:nvSpPr>
        <xdr:cNvPr id="426" name="テキスト ボックス 425"/>
        <xdr:cNvSpPr txBox="1"/>
      </xdr:nvSpPr>
      <xdr:spPr>
        <a:xfrm>
          <a:off x="9372111" y="1360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136709</xdr:rowOff>
    </xdr:from>
    <xdr:to>
      <xdr:col>46</xdr:col>
      <xdr:colOff>38100</xdr:colOff>
      <xdr:row>79</xdr:row>
      <xdr:rowOff>66859</xdr:rowOff>
    </xdr:to>
    <xdr:sp macro="" textlink="">
      <xdr:nvSpPr>
        <xdr:cNvPr id="427" name="楕円 426"/>
        <xdr:cNvSpPr/>
      </xdr:nvSpPr>
      <xdr:spPr>
        <a:xfrm>
          <a:off x="8699500" y="135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57986</xdr:rowOff>
    </xdr:from>
    <xdr:ext cx="534377" cy="259045"/>
    <xdr:sp macro="" textlink="">
      <xdr:nvSpPr>
        <xdr:cNvPr id="428" name="テキスト ボックス 427"/>
        <xdr:cNvSpPr txBox="1"/>
      </xdr:nvSpPr>
      <xdr:spPr>
        <a:xfrm>
          <a:off x="8483111" y="136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117419</xdr:rowOff>
    </xdr:from>
    <xdr:to>
      <xdr:col>41</xdr:col>
      <xdr:colOff>101600</xdr:colOff>
      <xdr:row>79</xdr:row>
      <xdr:rowOff>47569</xdr:rowOff>
    </xdr:to>
    <xdr:sp macro="" textlink="">
      <xdr:nvSpPr>
        <xdr:cNvPr id="429" name="楕円 428"/>
        <xdr:cNvSpPr/>
      </xdr:nvSpPr>
      <xdr:spPr>
        <a:xfrm>
          <a:off x="7810500" y="134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38696</xdr:rowOff>
    </xdr:from>
    <xdr:ext cx="534377" cy="259045"/>
    <xdr:sp macro="" textlink="">
      <xdr:nvSpPr>
        <xdr:cNvPr id="430" name="テキスト ボックス 429"/>
        <xdr:cNvSpPr txBox="1"/>
      </xdr:nvSpPr>
      <xdr:spPr>
        <a:xfrm>
          <a:off x="7594111" y="135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121620</xdr:rowOff>
    </xdr:from>
    <xdr:to>
      <xdr:col>55</xdr:col>
      <xdr:colOff>0</xdr:colOff>
      <xdr:row>98</xdr:row>
      <xdr:rowOff>122825</xdr:rowOff>
    </xdr:to>
    <xdr:cxnSp macro="">
      <xdr:nvCxnSpPr>
        <xdr:cNvPr id="457" name="直線コネクタ 456"/>
        <xdr:cNvCxnSpPr/>
      </xdr:nvCxnSpPr>
      <xdr:spPr>
        <a:xfrm flipV="1">
          <a:off x="9639300" y="16923720"/>
          <a:ext cx="8382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122825</xdr:rowOff>
    </xdr:from>
    <xdr:to>
      <xdr:col>50</xdr:col>
      <xdr:colOff>114300</xdr:colOff>
      <xdr:row>98</xdr:row>
      <xdr:rowOff>124298</xdr:rowOff>
    </xdr:to>
    <xdr:cxnSp macro="">
      <xdr:nvCxnSpPr>
        <xdr:cNvPr id="460" name="直線コネクタ 459"/>
        <xdr:cNvCxnSpPr/>
      </xdr:nvCxnSpPr>
      <xdr:spPr>
        <a:xfrm flipV="1">
          <a:off x="8750300" y="16924925"/>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124298</xdr:rowOff>
    </xdr:from>
    <xdr:to>
      <xdr:col>45</xdr:col>
      <xdr:colOff>177800</xdr:colOff>
      <xdr:row>98</xdr:row>
      <xdr:rowOff>129226</xdr:rowOff>
    </xdr:to>
    <xdr:cxnSp macro="">
      <xdr:nvCxnSpPr>
        <xdr:cNvPr id="463" name="直線コネクタ 462"/>
        <xdr:cNvCxnSpPr/>
      </xdr:nvCxnSpPr>
      <xdr:spPr>
        <a:xfrm flipV="1">
          <a:off x="7861300" y="16926398"/>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70820</xdr:rowOff>
    </xdr:from>
    <xdr:to>
      <xdr:col>55</xdr:col>
      <xdr:colOff>50800</xdr:colOff>
      <xdr:row>99</xdr:row>
      <xdr:rowOff>970</xdr:rowOff>
    </xdr:to>
    <xdr:sp macro="" textlink="">
      <xdr:nvSpPr>
        <xdr:cNvPr id="473" name="楕円 472"/>
        <xdr:cNvSpPr/>
      </xdr:nvSpPr>
      <xdr:spPr>
        <a:xfrm>
          <a:off x="10426700" y="168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72025</xdr:rowOff>
    </xdr:from>
    <xdr:to>
      <xdr:col>50</xdr:col>
      <xdr:colOff>165100</xdr:colOff>
      <xdr:row>99</xdr:row>
      <xdr:rowOff>2175</xdr:rowOff>
    </xdr:to>
    <xdr:sp macro="" textlink="">
      <xdr:nvSpPr>
        <xdr:cNvPr id="475" name="楕円 474"/>
        <xdr:cNvSpPr/>
      </xdr:nvSpPr>
      <xdr:spPr>
        <a:xfrm>
          <a:off x="9588500" y="168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164752</xdr:rowOff>
    </xdr:from>
    <xdr:ext cx="534377" cy="259045"/>
    <xdr:sp macro="" textlink="">
      <xdr:nvSpPr>
        <xdr:cNvPr id="476" name="テキスト ボックス 475"/>
        <xdr:cNvSpPr txBox="1"/>
      </xdr:nvSpPr>
      <xdr:spPr>
        <a:xfrm>
          <a:off x="9372111" y="169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73498</xdr:rowOff>
    </xdr:from>
    <xdr:to>
      <xdr:col>46</xdr:col>
      <xdr:colOff>38100</xdr:colOff>
      <xdr:row>99</xdr:row>
      <xdr:rowOff>3648</xdr:rowOff>
    </xdr:to>
    <xdr:sp macro="" textlink="">
      <xdr:nvSpPr>
        <xdr:cNvPr id="477" name="楕円 476"/>
        <xdr:cNvSpPr/>
      </xdr:nvSpPr>
      <xdr:spPr>
        <a:xfrm>
          <a:off x="8699500" y="168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166225</xdr:rowOff>
    </xdr:from>
    <xdr:ext cx="534377" cy="259045"/>
    <xdr:sp macro="" textlink="">
      <xdr:nvSpPr>
        <xdr:cNvPr id="478" name="テキスト ボックス 477"/>
        <xdr:cNvSpPr txBox="1"/>
      </xdr:nvSpPr>
      <xdr:spPr>
        <a:xfrm>
          <a:off x="8483111" y="1696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78426</xdr:rowOff>
    </xdr:from>
    <xdr:to>
      <xdr:col>41</xdr:col>
      <xdr:colOff>101600</xdr:colOff>
      <xdr:row>99</xdr:row>
      <xdr:rowOff>8576</xdr:rowOff>
    </xdr:to>
    <xdr:sp macro="" textlink="">
      <xdr:nvSpPr>
        <xdr:cNvPr id="479" name="楕円 478"/>
        <xdr:cNvSpPr/>
      </xdr:nvSpPr>
      <xdr:spPr>
        <a:xfrm>
          <a:off x="7810500" y="168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171153</xdr:rowOff>
    </xdr:from>
    <xdr:ext cx="534377" cy="259045"/>
    <xdr:sp macro="" textlink="">
      <xdr:nvSpPr>
        <xdr:cNvPr id="480" name="テキスト ボックス 479"/>
        <xdr:cNvSpPr txBox="1"/>
      </xdr:nvSpPr>
      <xdr:spPr>
        <a:xfrm>
          <a:off x="7594111" y="169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56043</xdr:rowOff>
    </xdr:from>
    <xdr:to>
      <xdr:col>85</xdr:col>
      <xdr:colOff>127000</xdr:colOff>
      <xdr:row>39</xdr:row>
      <xdr:rowOff>97975</xdr:rowOff>
    </xdr:to>
    <xdr:cxnSp macro="">
      <xdr:nvCxnSpPr>
        <xdr:cNvPr id="511" name="直線コネクタ 510"/>
        <xdr:cNvCxnSpPr/>
      </xdr:nvCxnSpPr>
      <xdr:spPr>
        <a:xfrm>
          <a:off x="15481300" y="6742593"/>
          <a:ext cx="8382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153329</xdr:rowOff>
    </xdr:from>
    <xdr:to>
      <xdr:col>81</xdr:col>
      <xdr:colOff>50800</xdr:colOff>
      <xdr:row>39</xdr:row>
      <xdr:rowOff>56043</xdr:rowOff>
    </xdr:to>
    <xdr:cxnSp macro="">
      <xdr:nvCxnSpPr>
        <xdr:cNvPr id="514" name="直線コネクタ 513"/>
        <xdr:cNvCxnSpPr/>
      </xdr:nvCxnSpPr>
      <xdr:spPr>
        <a:xfrm>
          <a:off x="14592300" y="6668429"/>
          <a:ext cx="8890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153329</xdr:rowOff>
    </xdr:from>
    <xdr:to>
      <xdr:col>76</xdr:col>
      <xdr:colOff>114300</xdr:colOff>
      <xdr:row>39</xdr:row>
      <xdr:rowOff>41783</xdr:rowOff>
    </xdr:to>
    <xdr:cxnSp macro="">
      <xdr:nvCxnSpPr>
        <xdr:cNvPr id="517" name="直線コネクタ 516"/>
        <xdr:cNvCxnSpPr/>
      </xdr:nvCxnSpPr>
      <xdr:spPr>
        <a:xfrm flipV="1">
          <a:off x="13703300" y="6668429"/>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58978</xdr:rowOff>
    </xdr:from>
    <xdr:ext cx="469744" cy="259045"/>
    <xdr:sp macro="" textlink="">
      <xdr:nvSpPr>
        <xdr:cNvPr id="519" name="テキスト ボックス 518"/>
        <xdr:cNvSpPr txBox="1"/>
      </xdr:nvSpPr>
      <xdr:spPr>
        <a:xfrm>
          <a:off x="14357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41783</xdr:rowOff>
    </xdr:from>
    <xdr:to>
      <xdr:col>71</xdr:col>
      <xdr:colOff>177800</xdr:colOff>
      <xdr:row>39</xdr:row>
      <xdr:rowOff>73036</xdr:rowOff>
    </xdr:to>
    <xdr:cxnSp macro="">
      <xdr:nvCxnSpPr>
        <xdr:cNvPr id="520" name="直線コネクタ 519"/>
        <xdr:cNvCxnSpPr/>
      </xdr:nvCxnSpPr>
      <xdr:spPr>
        <a:xfrm flipV="1">
          <a:off x="12814300" y="6728333"/>
          <a:ext cx="8890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47175</xdr:rowOff>
    </xdr:from>
    <xdr:to>
      <xdr:col>85</xdr:col>
      <xdr:colOff>177800</xdr:colOff>
      <xdr:row>39</xdr:row>
      <xdr:rowOff>148775</xdr:rowOff>
    </xdr:to>
    <xdr:sp macro="" textlink="">
      <xdr:nvSpPr>
        <xdr:cNvPr id="530" name="楕円 529"/>
        <xdr:cNvSpPr/>
      </xdr:nvSpPr>
      <xdr:spPr>
        <a:xfrm>
          <a:off x="16268700" y="67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313932" cy="259045"/>
    <xdr:sp macro="" textlink="">
      <xdr:nvSpPr>
        <xdr:cNvPr id="531" name="災害復旧事業費該当値テキスト"/>
        <xdr:cNvSpPr txBox="1"/>
      </xdr:nvSpPr>
      <xdr:spPr>
        <a:xfrm>
          <a:off x="16370300" y="6660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5243</xdr:rowOff>
    </xdr:from>
    <xdr:to>
      <xdr:col>81</xdr:col>
      <xdr:colOff>101600</xdr:colOff>
      <xdr:row>39</xdr:row>
      <xdr:rowOff>106843</xdr:rowOff>
    </xdr:to>
    <xdr:sp macro="" textlink="">
      <xdr:nvSpPr>
        <xdr:cNvPr id="532" name="楕円 531"/>
        <xdr:cNvSpPr/>
      </xdr:nvSpPr>
      <xdr:spPr>
        <a:xfrm>
          <a:off x="15430500" y="66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97970</xdr:rowOff>
    </xdr:from>
    <xdr:ext cx="469744" cy="259045"/>
    <xdr:sp macro="" textlink="">
      <xdr:nvSpPr>
        <xdr:cNvPr id="533" name="テキスト ボックス 532"/>
        <xdr:cNvSpPr txBox="1"/>
      </xdr:nvSpPr>
      <xdr:spPr>
        <a:xfrm>
          <a:off x="15246428" y="67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102529</xdr:rowOff>
    </xdr:from>
    <xdr:to>
      <xdr:col>76</xdr:col>
      <xdr:colOff>165100</xdr:colOff>
      <xdr:row>39</xdr:row>
      <xdr:rowOff>32679</xdr:rowOff>
    </xdr:to>
    <xdr:sp macro="" textlink="">
      <xdr:nvSpPr>
        <xdr:cNvPr id="534" name="楕円 533"/>
        <xdr:cNvSpPr/>
      </xdr:nvSpPr>
      <xdr:spPr>
        <a:xfrm>
          <a:off x="14541500" y="66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49206</xdr:rowOff>
    </xdr:from>
    <xdr:ext cx="534377" cy="259045"/>
    <xdr:sp macro="" textlink="">
      <xdr:nvSpPr>
        <xdr:cNvPr id="535" name="テキスト ボックス 534"/>
        <xdr:cNvSpPr txBox="1"/>
      </xdr:nvSpPr>
      <xdr:spPr>
        <a:xfrm>
          <a:off x="14325111" y="63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162433</xdr:rowOff>
    </xdr:from>
    <xdr:to>
      <xdr:col>72</xdr:col>
      <xdr:colOff>38100</xdr:colOff>
      <xdr:row>39</xdr:row>
      <xdr:rowOff>92583</xdr:rowOff>
    </xdr:to>
    <xdr:sp macro="" textlink="">
      <xdr:nvSpPr>
        <xdr:cNvPr id="536" name="楕円 535"/>
        <xdr:cNvSpPr/>
      </xdr:nvSpPr>
      <xdr:spPr>
        <a:xfrm>
          <a:off x="1365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83710</xdr:rowOff>
    </xdr:from>
    <xdr:ext cx="469744" cy="259045"/>
    <xdr:sp macro="" textlink="">
      <xdr:nvSpPr>
        <xdr:cNvPr id="537" name="テキスト ボックス 536"/>
        <xdr:cNvSpPr txBox="1"/>
      </xdr:nvSpPr>
      <xdr:spPr>
        <a:xfrm>
          <a:off x="13468428"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22236</xdr:rowOff>
    </xdr:from>
    <xdr:to>
      <xdr:col>67</xdr:col>
      <xdr:colOff>101600</xdr:colOff>
      <xdr:row>39</xdr:row>
      <xdr:rowOff>123836</xdr:rowOff>
    </xdr:to>
    <xdr:sp macro="" textlink="">
      <xdr:nvSpPr>
        <xdr:cNvPr id="538" name="楕円 537"/>
        <xdr:cNvSpPr/>
      </xdr:nvSpPr>
      <xdr:spPr>
        <a:xfrm>
          <a:off x="12763500" y="67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114963</xdr:rowOff>
    </xdr:from>
    <xdr:ext cx="469744" cy="259045"/>
    <xdr:sp macro="" textlink="">
      <xdr:nvSpPr>
        <xdr:cNvPr id="539" name="テキスト ボックス 538"/>
        <xdr:cNvSpPr txBox="1"/>
      </xdr:nvSpPr>
      <xdr:spPr>
        <a:xfrm>
          <a:off x="12579428" y="680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35275</xdr:rowOff>
    </xdr:from>
    <xdr:to>
      <xdr:col>85</xdr:col>
      <xdr:colOff>127000</xdr:colOff>
      <xdr:row>77</xdr:row>
      <xdr:rowOff>68765</xdr:rowOff>
    </xdr:to>
    <xdr:cxnSp macro="">
      <xdr:nvCxnSpPr>
        <xdr:cNvPr id="617" name="直線コネクタ 616"/>
        <xdr:cNvCxnSpPr/>
      </xdr:nvCxnSpPr>
      <xdr:spPr>
        <a:xfrm>
          <a:off x="15481300" y="13236925"/>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35275</xdr:rowOff>
    </xdr:from>
    <xdr:to>
      <xdr:col>81</xdr:col>
      <xdr:colOff>50800</xdr:colOff>
      <xdr:row>77</xdr:row>
      <xdr:rowOff>60742</xdr:rowOff>
    </xdr:to>
    <xdr:cxnSp macro="">
      <xdr:nvCxnSpPr>
        <xdr:cNvPr id="620" name="直線コネクタ 619"/>
        <xdr:cNvCxnSpPr/>
      </xdr:nvCxnSpPr>
      <xdr:spPr>
        <a:xfrm flipV="1">
          <a:off x="14592300" y="13236925"/>
          <a:ext cx="8890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130068</xdr:rowOff>
    </xdr:from>
    <xdr:to>
      <xdr:col>76</xdr:col>
      <xdr:colOff>114300</xdr:colOff>
      <xdr:row>77</xdr:row>
      <xdr:rowOff>60742</xdr:rowOff>
    </xdr:to>
    <xdr:cxnSp macro="">
      <xdr:nvCxnSpPr>
        <xdr:cNvPr id="623" name="直線コネクタ 622"/>
        <xdr:cNvCxnSpPr/>
      </xdr:nvCxnSpPr>
      <xdr:spPr>
        <a:xfrm>
          <a:off x="13703300" y="13160268"/>
          <a:ext cx="889000" cy="10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130068</xdr:rowOff>
    </xdr:from>
    <xdr:to>
      <xdr:col>71</xdr:col>
      <xdr:colOff>177800</xdr:colOff>
      <xdr:row>77</xdr:row>
      <xdr:rowOff>27488</xdr:rowOff>
    </xdr:to>
    <xdr:cxnSp macro="">
      <xdr:nvCxnSpPr>
        <xdr:cNvPr id="626" name="直線コネクタ 625"/>
        <xdr:cNvCxnSpPr/>
      </xdr:nvCxnSpPr>
      <xdr:spPr>
        <a:xfrm flipV="1">
          <a:off x="12814300" y="13160268"/>
          <a:ext cx="889000" cy="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91208</xdr:rowOff>
    </xdr:from>
    <xdr:ext cx="534377" cy="259045"/>
    <xdr:sp macro="" textlink="">
      <xdr:nvSpPr>
        <xdr:cNvPr id="628" name="テキスト ボックス 627"/>
        <xdr:cNvSpPr txBox="1"/>
      </xdr:nvSpPr>
      <xdr:spPr>
        <a:xfrm>
          <a:off x="13436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72753</xdr:rowOff>
    </xdr:from>
    <xdr:ext cx="534377" cy="259045"/>
    <xdr:sp macro="" textlink="">
      <xdr:nvSpPr>
        <xdr:cNvPr id="630" name="テキスト ボックス 629"/>
        <xdr:cNvSpPr txBox="1"/>
      </xdr:nvSpPr>
      <xdr:spPr>
        <a:xfrm>
          <a:off x="12547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17965</xdr:rowOff>
    </xdr:from>
    <xdr:to>
      <xdr:col>85</xdr:col>
      <xdr:colOff>177800</xdr:colOff>
      <xdr:row>77</xdr:row>
      <xdr:rowOff>119565</xdr:rowOff>
    </xdr:to>
    <xdr:sp macro="" textlink="">
      <xdr:nvSpPr>
        <xdr:cNvPr id="636" name="楕円 635"/>
        <xdr:cNvSpPr/>
      </xdr:nvSpPr>
      <xdr:spPr>
        <a:xfrm>
          <a:off x="16268700" y="132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167842</xdr:rowOff>
    </xdr:from>
    <xdr:ext cx="534377" cy="259045"/>
    <xdr:sp macro="" textlink="">
      <xdr:nvSpPr>
        <xdr:cNvPr id="637" name="公債費該当値テキスト"/>
        <xdr:cNvSpPr txBox="1"/>
      </xdr:nvSpPr>
      <xdr:spPr>
        <a:xfrm>
          <a:off x="16370300" y="131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155925</xdr:rowOff>
    </xdr:from>
    <xdr:to>
      <xdr:col>81</xdr:col>
      <xdr:colOff>101600</xdr:colOff>
      <xdr:row>77</xdr:row>
      <xdr:rowOff>86075</xdr:rowOff>
    </xdr:to>
    <xdr:sp macro="" textlink="">
      <xdr:nvSpPr>
        <xdr:cNvPr id="638" name="楕円 637"/>
        <xdr:cNvSpPr/>
      </xdr:nvSpPr>
      <xdr:spPr>
        <a:xfrm>
          <a:off x="15430500" y="131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77202</xdr:rowOff>
    </xdr:from>
    <xdr:ext cx="534377" cy="259045"/>
    <xdr:sp macro="" textlink="">
      <xdr:nvSpPr>
        <xdr:cNvPr id="639" name="テキスト ボックス 638"/>
        <xdr:cNvSpPr txBox="1"/>
      </xdr:nvSpPr>
      <xdr:spPr>
        <a:xfrm>
          <a:off x="15214111" y="132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9942</xdr:rowOff>
    </xdr:from>
    <xdr:to>
      <xdr:col>76</xdr:col>
      <xdr:colOff>165100</xdr:colOff>
      <xdr:row>77</xdr:row>
      <xdr:rowOff>111542</xdr:rowOff>
    </xdr:to>
    <xdr:sp macro="" textlink="">
      <xdr:nvSpPr>
        <xdr:cNvPr id="640" name="楕円 639"/>
        <xdr:cNvSpPr/>
      </xdr:nvSpPr>
      <xdr:spPr>
        <a:xfrm>
          <a:off x="14541500" y="132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102669</xdr:rowOff>
    </xdr:from>
    <xdr:ext cx="534377" cy="259045"/>
    <xdr:sp macro="" textlink="">
      <xdr:nvSpPr>
        <xdr:cNvPr id="641" name="テキスト ボックス 640"/>
        <xdr:cNvSpPr txBox="1"/>
      </xdr:nvSpPr>
      <xdr:spPr>
        <a:xfrm>
          <a:off x="14325111" y="1330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79268</xdr:rowOff>
    </xdr:from>
    <xdr:to>
      <xdr:col>72</xdr:col>
      <xdr:colOff>38100</xdr:colOff>
      <xdr:row>77</xdr:row>
      <xdr:rowOff>9418</xdr:rowOff>
    </xdr:to>
    <xdr:sp macro="" textlink="">
      <xdr:nvSpPr>
        <xdr:cNvPr id="642" name="楕円 641"/>
        <xdr:cNvSpPr/>
      </xdr:nvSpPr>
      <xdr:spPr>
        <a:xfrm>
          <a:off x="13652500" y="131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25945</xdr:rowOff>
    </xdr:from>
    <xdr:ext cx="534377" cy="259045"/>
    <xdr:sp macro="" textlink="">
      <xdr:nvSpPr>
        <xdr:cNvPr id="643" name="テキスト ボックス 642"/>
        <xdr:cNvSpPr txBox="1"/>
      </xdr:nvSpPr>
      <xdr:spPr>
        <a:xfrm>
          <a:off x="13436111" y="128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148138</xdr:rowOff>
    </xdr:from>
    <xdr:to>
      <xdr:col>67</xdr:col>
      <xdr:colOff>101600</xdr:colOff>
      <xdr:row>77</xdr:row>
      <xdr:rowOff>78288</xdr:rowOff>
    </xdr:to>
    <xdr:sp macro="" textlink="">
      <xdr:nvSpPr>
        <xdr:cNvPr id="644" name="楕円 643"/>
        <xdr:cNvSpPr/>
      </xdr:nvSpPr>
      <xdr:spPr>
        <a:xfrm>
          <a:off x="12763500" y="131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94815</xdr:rowOff>
    </xdr:from>
    <xdr:ext cx="534377" cy="259045"/>
    <xdr:sp macro="" textlink="">
      <xdr:nvSpPr>
        <xdr:cNvPr id="645" name="テキスト ボックス 644"/>
        <xdr:cNvSpPr txBox="1"/>
      </xdr:nvSpPr>
      <xdr:spPr>
        <a:xfrm>
          <a:off x="12547111" y="1295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136599</xdr:rowOff>
    </xdr:from>
    <xdr:to>
      <xdr:col>85</xdr:col>
      <xdr:colOff>127000</xdr:colOff>
      <xdr:row>98</xdr:row>
      <xdr:rowOff>137330</xdr:rowOff>
    </xdr:to>
    <xdr:cxnSp macro="">
      <xdr:nvCxnSpPr>
        <xdr:cNvPr id="674" name="直線コネクタ 673"/>
        <xdr:cNvCxnSpPr/>
      </xdr:nvCxnSpPr>
      <xdr:spPr>
        <a:xfrm flipV="1">
          <a:off x="15481300" y="16938699"/>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137330</xdr:rowOff>
    </xdr:from>
    <xdr:to>
      <xdr:col>81</xdr:col>
      <xdr:colOff>50800</xdr:colOff>
      <xdr:row>98</xdr:row>
      <xdr:rowOff>147720</xdr:rowOff>
    </xdr:to>
    <xdr:cxnSp macro="">
      <xdr:nvCxnSpPr>
        <xdr:cNvPr id="677" name="直線コネクタ 676"/>
        <xdr:cNvCxnSpPr/>
      </xdr:nvCxnSpPr>
      <xdr:spPr>
        <a:xfrm flipV="1">
          <a:off x="14592300" y="16939430"/>
          <a:ext cx="8890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147720</xdr:rowOff>
    </xdr:from>
    <xdr:to>
      <xdr:col>76</xdr:col>
      <xdr:colOff>114300</xdr:colOff>
      <xdr:row>98</xdr:row>
      <xdr:rowOff>163787</xdr:rowOff>
    </xdr:to>
    <xdr:cxnSp macro="">
      <xdr:nvCxnSpPr>
        <xdr:cNvPr id="680" name="直線コネクタ 679"/>
        <xdr:cNvCxnSpPr/>
      </xdr:nvCxnSpPr>
      <xdr:spPr>
        <a:xfrm flipV="1">
          <a:off x="13703300" y="16949820"/>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120723</xdr:rowOff>
    </xdr:from>
    <xdr:to>
      <xdr:col>71</xdr:col>
      <xdr:colOff>177800</xdr:colOff>
      <xdr:row>98</xdr:row>
      <xdr:rowOff>163787</xdr:rowOff>
    </xdr:to>
    <xdr:cxnSp macro="">
      <xdr:nvCxnSpPr>
        <xdr:cNvPr id="683" name="直線コネクタ 682"/>
        <xdr:cNvCxnSpPr/>
      </xdr:nvCxnSpPr>
      <xdr:spPr>
        <a:xfrm>
          <a:off x="12814300" y="16922823"/>
          <a:ext cx="8890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168014</xdr:rowOff>
    </xdr:from>
    <xdr:ext cx="534377" cy="259045"/>
    <xdr:sp macro="" textlink="">
      <xdr:nvSpPr>
        <xdr:cNvPr id="687" name="テキスト ボックス 686"/>
        <xdr:cNvSpPr txBox="1"/>
      </xdr:nvSpPr>
      <xdr:spPr>
        <a:xfrm>
          <a:off x="12547111" y="169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85799</xdr:rowOff>
    </xdr:from>
    <xdr:to>
      <xdr:col>85</xdr:col>
      <xdr:colOff>177800</xdr:colOff>
      <xdr:row>99</xdr:row>
      <xdr:rowOff>15949</xdr:rowOff>
    </xdr:to>
    <xdr:sp macro="" textlink="">
      <xdr:nvSpPr>
        <xdr:cNvPr id="693" name="楕円 692"/>
        <xdr:cNvSpPr/>
      </xdr:nvSpPr>
      <xdr:spPr>
        <a:xfrm>
          <a:off x="16268700" y="168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534377" cy="259045"/>
    <xdr:sp macro="" textlink="">
      <xdr:nvSpPr>
        <xdr:cNvPr id="694" name="積立金該当値テキスト"/>
        <xdr:cNvSpPr txBox="1"/>
      </xdr:nvSpPr>
      <xdr:spPr>
        <a:xfrm>
          <a:off x="16370300" y="168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86530</xdr:rowOff>
    </xdr:from>
    <xdr:to>
      <xdr:col>81</xdr:col>
      <xdr:colOff>101600</xdr:colOff>
      <xdr:row>99</xdr:row>
      <xdr:rowOff>16680</xdr:rowOff>
    </xdr:to>
    <xdr:sp macro="" textlink="">
      <xdr:nvSpPr>
        <xdr:cNvPr id="695" name="楕円 694"/>
        <xdr:cNvSpPr/>
      </xdr:nvSpPr>
      <xdr:spPr>
        <a:xfrm>
          <a:off x="15430500" y="1688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7807</xdr:rowOff>
    </xdr:from>
    <xdr:ext cx="534377" cy="259045"/>
    <xdr:sp macro="" textlink="">
      <xdr:nvSpPr>
        <xdr:cNvPr id="696" name="テキスト ボックス 695"/>
        <xdr:cNvSpPr txBox="1"/>
      </xdr:nvSpPr>
      <xdr:spPr>
        <a:xfrm>
          <a:off x="15214111" y="169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96920</xdr:rowOff>
    </xdr:from>
    <xdr:to>
      <xdr:col>76</xdr:col>
      <xdr:colOff>165100</xdr:colOff>
      <xdr:row>99</xdr:row>
      <xdr:rowOff>27070</xdr:rowOff>
    </xdr:to>
    <xdr:sp macro="" textlink="">
      <xdr:nvSpPr>
        <xdr:cNvPr id="697" name="楕円 696"/>
        <xdr:cNvSpPr/>
      </xdr:nvSpPr>
      <xdr:spPr>
        <a:xfrm>
          <a:off x="14541500" y="168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18197</xdr:rowOff>
    </xdr:from>
    <xdr:ext cx="534377" cy="259045"/>
    <xdr:sp macro="" textlink="">
      <xdr:nvSpPr>
        <xdr:cNvPr id="698" name="テキスト ボックス 697"/>
        <xdr:cNvSpPr txBox="1"/>
      </xdr:nvSpPr>
      <xdr:spPr>
        <a:xfrm>
          <a:off x="14325111" y="1699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112987</xdr:rowOff>
    </xdr:from>
    <xdr:to>
      <xdr:col>72</xdr:col>
      <xdr:colOff>38100</xdr:colOff>
      <xdr:row>99</xdr:row>
      <xdr:rowOff>43137</xdr:rowOff>
    </xdr:to>
    <xdr:sp macro="" textlink="">
      <xdr:nvSpPr>
        <xdr:cNvPr id="699" name="楕円 698"/>
        <xdr:cNvSpPr/>
      </xdr:nvSpPr>
      <xdr:spPr>
        <a:xfrm>
          <a:off x="13652500" y="169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34264</xdr:rowOff>
    </xdr:from>
    <xdr:ext cx="534377" cy="259045"/>
    <xdr:sp macro="" textlink="">
      <xdr:nvSpPr>
        <xdr:cNvPr id="700" name="テキスト ボックス 699"/>
        <xdr:cNvSpPr txBox="1"/>
      </xdr:nvSpPr>
      <xdr:spPr>
        <a:xfrm>
          <a:off x="13436111" y="1700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69923</xdr:rowOff>
    </xdr:from>
    <xdr:to>
      <xdr:col>67</xdr:col>
      <xdr:colOff>101600</xdr:colOff>
      <xdr:row>99</xdr:row>
      <xdr:rowOff>73</xdr:rowOff>
    </xdr:to>
    <xdr:sp macro="" textlink="">
      <xdr:nvSpPr>
        <xdr:cNvPr id="701" name="楕円 700"/>
        <xdr:cNvSpPr/>
      </xdr:nvSpPr>
      <xdr:spPr>
        <a:xfrm>
          <a:off x="12763500" y="168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16600</xdr:rowOff>
    </xdr:from>
    <xdr:ext cx="534377" cy="259045"/>
    <xdr:sp macro="" textlink="">
      <xdr:nvSpPr>
        <xdr:cNvPr id="702" name="テキスト ボックス 701"/>
        <xdr:cNvSpPr txBox="1"/>
      </xdr:nvSpPr>
      <xdr:spPr>
        <a:xfrm>
          <a:off x="12547111" y="166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44885</xdr:rowOff>
    </xdr:from>
    <xdr:to>
      <xdr:col>116</xdr:col>
      <xdr:colOff>63500</xdr:colOff>
      <xdr:row>35</xdr:row>
      <xdr:rowOff>145796</xdr:rowOff>
    </xdr:to>
    <xdr:cxnSp macro="">
      <xdr:nvCxnSpPr>
        <xdr:cNvPr id="733" name="直線コネクタ 732"/>
        <xdr:cNvCxnSpPr/>
      </xdr:nvCxnSpPr>
      <xdr:spPr>
        <a:xfrm flipV="1">
          <a:off x="21323300" y="6045635"/>
          <a:ext cx="8382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4" name="投資及び出資金平均値テキスト"/>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145796</xdr:rowOff>
    </xdr:from>
    <xdr:to>
      <xdr:col>111</xdr:col>
      <xdr:colOff>177800</xdr:colOff>
      <xdr:row>35</xdr:row>
      <xdr:rowOff>158532</xdr:rowOff>
    </xdr:to>
    <xdr:cxnSp macro="">
      <xdr:nvCxnSpPr>
        <xdr:cNvPr id="736" name="直線コネクタ 735"/>
        <xdr:cNvCxnSpPr/>
      </xdr:nvCxnSpPr>
      <xdr:spPr>
        <a:xfrm flipV="1">
          <a:off x="20434300" y="6146546"/>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10503</xdr:rowOff>
    </xdr:from>
    <xdr:ext cx="469744" cy="259045"/>
    <xdr:sp macro="" textlink="">
      <xdr:nvSpPr>
        <xdr:cNvPr id="738" name="テキスト ボックス 737"/>
        <xdr:cNvSpPr txBox="1"/>
      </xdr:nvSpPr>
      <xdr:spPr>
        <a:xfrm>
          <a:off x="21088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158532</xdr:rowOff>
    </xdr:from>
    <xdr:to>
      <xdr:col>107</xdr:col>
      <xdr:colOff>50800</xdr:colOff>
      <xdr:row>38</xdr:row>
      <xdr:rowOff>58493</xdr:rowOff>
    </xdr:to>
    <xdr:cxnSp macro="">
      <xdr:nvCxnSpPr>
        <xdr:cNvPr id="739" name="直線コネクタ 738"/>
        <xdr:cNvCxnSpPr/>
      </xdr:nvCxnSpPr>
      <xdr:spPr>
        <a:xfrm flipV="1">
          <a:off x="19545300" y="6159282"/>
          <a:ext cx="889000" cy="4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1" name="テキスト ボックス 740"/>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58493</xdr:rowOff>
    </xdr:from>
    <xdr:to>
      <xdr:col>102</xdr:col>
      <xdr:colOff>114300</xdr:colOff>
      <xdr:row>38</xdr:row>
      <xdr:rowOff>88973</xdr:rowOff>
    </xdr:to>
    <xdr:cxnSp macro="">
      <xdr:nvCxnSpPr>
        <xdr:cNvPr id="742" name="直線コネクタ 741"/>
        <xdr:cNvCxnSpPr/>
      </xdr:nvCxnSpPr>
      <xdr:spPr>
        <a:xfrm flipV="1">
          <a:off x="18656300" y="657359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165535</xdr:rowOff>
    </xdr:from>
    <xdr:to>
      <xdr:col>116</xdr:col>
      <xdr:colOff>114300</xdr:colOff>
      <xdr:row>35</xdr:row>
      <xdr:rowOff>95685</xdr:rowOff>
    </xdr:to>
    <xdr:sp macro="" textlink="">
      <xdr:nvSpPr>
        <xdr:cNvPr id="752" name="楕円 751"/>
        <xdr:cNvSpPr/>
      </xdr:nvSpPr>
      <xdr:spPr>
        <a:xfrm>
          <a:off x="22110700" y="59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16962</xdr:rowOff>
    </xdr:from>
    <xdr:ext cx="469744" cy="259045"/>
    <xdr:sp macro="" textlink="">
      <xdr:nvSpPr>
        <xdr:cNvPr id="753" name="投資及び出資金該当値テキスト"/>
        <xdr:cNvSpPr txBox="1"/>
      </xdr:nvSpPr>
      <xdr:spPr>
        <a:xfrm>
          <a:off x="22212300" y="584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94996</xdr:rowOff>
    </xdr:from>
    <xdr:to>
      <xdr:col>112</xdr:col>
      <xdr:colOff>38100</xdr:colOff>
      <xdr:row>36</xdr:row>
      <xdr:rowOff>25146</xdr:rowOff>
    </xdr:to>
    <xdr:sp macro="" textlink="">
      <xdr:nvSpPr>
        <xdr:cNvPr id="754" name="楕円 753"/>
        <xdr:cNvSpPr/>
      </xdr:nvSpPr>
      <xdr:spPr>
        <a:xfrm>
          <a:off x="21272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41673</xdr:rowOff>
    </xdr:from>
    <xdr:ext cx="469744" cy="259045"/>
    <xdr:sp macro="" textlink="">
      <xdr:nvSpPr>
        <xdr:cNvPr id="755" name="テキスト ボックス 754"/>
        <xdr:cNvSpPr txBox="1"/>
      </xdr:nvSpPr>
      <xdr:spPr>
        <a:xfrm>
          <a:off x="21088428"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107732</xdr:rowOff>
    </xdr:from>
    <xdr:to>
      <xdr:col>107</xdr:col>
      <xdr:colOff>101600</xdr:colOff>
      <xdr:row>36</xdr:row>
      <xdr:rowOff>37882</xdr:rowOff>
    </xdr:to>
    <xdr:sp macro="" textlink="">
      <xdr:nvSpPr>
        <xdr:cNvPr id="756" name="楕円 755"/>
        <xdr:cNvSpPr/>
      </xdr:nvSpPr>
      <xdr:spPr>
        <a:xfrm>
          <a:off x="20383500" y="61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54409</xdr:rowOff>
    </xdr:from>
    <xdr:ext cx="469744" cy="259045"/>
    <xdr:sp macro="" textlink="">
      <xdr:nvSpPr>
        <xdr:cNvPr id="757" name="テキスト ボックス 756"/>
        <xdr:cNvSpPr txBox="1"/>
      </xdr:nvSpPr>
      <xdr:spPr>
        <a:xfrm>
          <a:off x="20199428" y="58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7693</xdr:rowOff>
    </xdr:from>
    <xdr:to>
      <xdr:col>102</xdr:col>
      <xdr:colOff>165100</xdr:colOff>
      <xdr:row>38</xdr:row>
      <xdr:rowOff>109293</xdr:rowOff>
    </xdr:to>
    <xdr:sp macro="" textlink="">
      <xdr:nvSpPr>
        <xdr:cNvPr id="758" name="楕円 757"/>
        <xdr:cNvSpPr/>
      </xdr:nvSpPr>
      <xdr:spPr>
        <a:xfrm>
          <a:off x="19494500" y="65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100420</xdr:rowOff>
    </xdr:from>
    <xdr:ext cx="469744" cy="259045"/>
    <xdr:sp macro="" textlink="">
      <xdr:nvSpPr>
        <xdr:cNvPr id="759" name="テキスト ボックス 758"/>
        <xdr:cNvSpPr txBox="1"/>
      </xdr:nvSpPr>
      <xdr:spPr>
        <a:xfrm>
          <a:off x="19310428" y="661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38173</xdr:rowOff>
    </xdr:from>
    <xdr:to>
      <xdr:col>98</xdr:col>
      <xdr:colOff>38100</xdr:colOff>
      <xdr:row>38</xdr:row>
      <xdr:rowOff>139773</xdr:rowOff>
    </xdr:to>
    <xdr:sp macro="" textlink="">
      <xdr:nvSpPr>
        <xdr:cNvPr id="760" name="楕円 759"/>
        <xdr:cNvSpPr/>
      </xdr:nvSpPr>
      <xdr:spPr>
        <a:xfrm>
          <a:off x="18605500" y="65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130900</xdr:rowOff>
    </xdr:from>
    <xdr:ext cx="469744" cy="259045"/>
    <xdr:sp macro="" textlink="">
      <xdr:nvSpPr>
        <xdr:cNvPr id="761" name="テキスト ボックス 760"/>
        <xdr:cNvSpPr txBox="1"/>
      </xdr:nvSpPr>
      <xdr:spPr>
        <a:xfrm>
          <a:off x="18421428" y="664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169875</xdr:rowOff>
    </xdr:from>
    <xdr:to>
      <xdr:col>116</xdr:col>
      <xdr:colOff>63500</xdr:colOff>
      <xdr:row>58</xdr:row>
      <xdr:rowOff>3957</xdr:rowOff>
    </xdr:to>
    <xdr:cxnSp macro="">
      <xdr:nvCxnSpPr>
        <xdr:cNvPr id="788" name="直線コネクタ 787"/>
        <xdr:cNvCxnSpPr/>
      </xdr:nvCxnSpPr>
      <xdr:spPr>
        <a:xfrm flipV="1">
          <a:off x="21323300" y="9942525"/>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89"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160754</xdr:rowOff>
    </xdr:from>
    <xdr:to>
      <xdr:col>111</xdr:col>
      <xdr:colOff>177800</xdr:colOff>
      <xdr:row>58</xdr:row>
      <xdr:rowOff>3957</xdr:rowOff>
    </xdr:to>
    <xdr:cxnSp macro="">
      <xdr:nvCxnSpPr>
        <xdr:cNvPr id="791" name="直線コネクタ 790"/>
        <xdr:cNvCxnSpPr/>
      </xdr:nvCxnSpPr>
      <xdr:spPr>
        <a:xfrm>
          <a:off x="20434300" y="9933404"/>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160754</xdr:rowOff>
    </xdr:from>
    <xdr:to>
      <xdr:col>107</xdr:col>
      <xdr:colOff>50800</xdr:colOff>
      <xdr:row>57</xdr:row>
      <xdr:rowOff>170173</xdr:rowOff>
    </xdr:to>
    <xdr:cxnSp macro="">
      <xdr:nvCxnSpPr>
        <xdr:cNvPr id="794" name="直線コネクタ 793"/>
        <xdr:cNvCxnSpPr/>
      </xdr:nvCxnSpPr>
      <xdr:spPr>
        <a:xfrm flipV="1">
          <a:off x="19545300" y="9933404"/>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796" name="テキスト ボックス 795"/>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170173</xdr:rowOff>
    </xdr:from>
    <xdr:to>
      <xdr:col>102</xdr:col>
      <xdr:colOff>114300</xdr:colOff>
      <xdr:row>57</xdr:row>
      <xdr:rowOff>170790</xdr:rowOff>
    </xdr:to>
    <xdr:cxnSp macro="">
      <xdr:nvCxnSpPr>
        <xdr:cNvPr id="797" name="直線コネクタ 796"/>
        <xdr:cNvCxnSpPr/>
      </xdr:nvCxnSpPr>
      <xdr:spPr>
        <a:xfrm flipV="1">
          <a:off x="18656300" y="9942823"/>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102234</xdr:rowOff>
    </xdr:from>
    <xdr:ext cx="469744" cy="259045"/>
    <xdr:sp macro="" textlink="">
      <xdr:nvSpPr>
        <xdr:cNvPr id="799" name="テキスト ボックス 798"/>
        <xdr:cNvSpPr txBox="1"/>
      </xdr:nvSpPr>
      <xdr:spPr>
        <a:xfrm>
          <a:off x="19310428" y="100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144136</xdr:rowOff>
    </xdr:from>
    <xdr:ext cx="469744" cy="259045"/>
    <xdr:sp macro="" textlink="">
      <xdr:nvSpPr>
        <xdr:cNvPr id="801" name="テキスト ボックス 800"/>
        <xdr:cNvSpPr txBox="1"/>
      </xdr:nvSpPr>
      <xdr:spPr>
        <a:xfrm>
          <a:off x="18421428"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119075</xdr:rowOff>
    </xdr:from>
    <xdr:to>
      <xdr:col>116</xdr:col>
      <xdr:colOff>114300</xdr:colOff>
      <xdr:row>58</xdr:row>
      <xdr:rowOff>49225</xdr:rowOff>
    </xdr:to>
    <xdr:sp macro="" textlink="">
      <xdr:nvSpPr>
        <xdr:cNvPr id="807" name="楕円 806"/>
        <xdr:cNvSpPr/>
      </xdr:nvSpPr>
      <xdr:spPr>
        <a:xfrm>
          <a:off x="22110700" y="98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141952</xdr:rowOff>
    </xdr:from>
    <xdr:ext cx="469744" cy="259045"/>
    <xdr:sp macro="" textlink="">
      <xdr:nvSpPr>
        <xdr:cNvPr id="808" name="貸付金該当値テキスト"/>
        <xdr:cNvSpPr txBox="1"/>
      </xdr:nvSpPr>
      <xdr:spPr>
        <a:xfrm>
          <a:off x="22212300" y="97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124607</xdr:rowOff>
    </xdr:from>
    <xdr:to>
      <xdr:col>112</xdr:col>
      <xdr:colOff>38100</xdr:colOff>
      <xdr:row>58</xdr:row>
      <xdr:rowOff>54757</xdr:rowOff>
    </xdr:to>
    <xdr:sp macro="" textlink="">
      <xdr:nvSpPr>
        <xdr:cNvPr id="809" name="楕円 808"/>
        <xdr:cNvSpPr/>
      </xdr:nvSpPr>
      <xdr:spPr>
        <a:xfrm>
          <a:off x="21272500" y="98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45884</xdr:rowOff>
    </xdr:from>
    <xdr:ext cx="469744" cy="259045"/>
    <xdr:sp macro="" textlink="">
      <xdr:nvSpPr>
        <xdr:cNvPr id="810" name="テキスト ボックス 809"/>
        <xdr:cNvSpPr txBox="1"/>
      </xdr:nvSpPr>
      <xdr:spPr>
        <a:xfrm>
          <a:off x="21088428" y="998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109954</xdr:rowOff>
    </xdr:from>
    <xdr:to>
      <xdr:col>107</xdr:col>
      <xdr:colOff>101600</xdr:colOff>
      <xdr:row>58</xdr:row>
      <xdr:rowOff>40104</xdr:rowOff>
    </xdr:to>
    <xdr:sp macro="" textlink="">
      <xdr:nvSpPr>
        <xdr:cNvPr id="811" name="楕円 810"/>
        <xdr:cNvSpPr/>
      </xdr:nvSpPr>
      <xdr:spPr>
        <a:xfrm>
          <a:off x="20383500" y="98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56631</xdr:rowOff>
    </xdr:from>
    <xdr:ext cx="469744" cy="259045"/>
    <xdr:sp macro="" textlink="">
      <xdr:nvSpPr>
        <xdr:cNvPr id="812" name="テキスト ボックス 811"/>
        <xdr:cNvSpPr txBox="1"/>
      </xdr:nvSpPr>
      <xdr:spPr>
        <a:xfrm>
          <a:off x="20199428" y="965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119373</xdr:rowOff>
    </xdr:from>
    <xdr:to>
      <xdr:col>102</xdr:col>
      <xdr:colOff>165100</xdr:colOff>
      <xdr:row>58</xdr:row>
      <xdr:rowOff>49523</xdr:rowOff>
    </xdr:to>
    <xdr:sp macro="" textlink="">
      <xdr:nvSpPr>
        <xdr:cNvPr id="813" name="楕円 812"/>
        <xdr:cNvSpPr/>
      </xdr:nvSpPr>
      <xdr:spPr>
        <a:xfrm>
          <a:off x="19494500" y="98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66050</xdr:rowOff>
    </xdr:from>
    <xdr:ext cx="469744" cy="259045"/>
    <xdr:sp macro="" textlink="">
      <xdr:nvSpPr>
        <xdr:cNvPr id="814" name="テキスト ボックス 813"/>
        <xdr:cNvSpPr txBox="1"/>
      </xdr:nvSpPr>
      <xdr:spPr>
        <a:xfrm>
          <a:off x="19310428" y="96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119990</xdr:rowOff>
    </xdr:from>
    <xdr:to>
      <xdr:col>98</xdr:col>
      <xdr:colOff>38100</xdr:colOff>
      <xdr:row>58</xdr:row>
      <xdr:rowOff>50140</xdr:rowOff>
    </xdr:to>
    <xdr:sp macro="" textlink="">
      <xdr:nvSpPr>
        <xdr:cNvPr id="815" name="楕円 814"/>
        <xdr:cNvSpPr/>
      </xdr:nvSpPr>
      <xdr:spPr>
        <a:xfrm>
          <a:off x="18605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66667</xdr:rowOff>
    </xdr:from>
    <xdr:ext cx="469744" cy="259045"/>
    <xdr:sp macro="" textlink="">
      <xdr:nvSpPr>
        <xdr:cNvPr id="816" name="テキスト ボックス 815"/>
        <xdr:cNvSpPr txBox="1"/>
      </xdr:nvSpPr>
      <xdr:spPr>
        <a:xfrm>
          <a:off x="18421428" y="96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93383</xdr:rowOff>
    </xdr:from>
    <xdr:to>
      <xdr:col>116</xdr:col>
      <xdr:colOff>63500</xdr:colOff>
      <xdr:row>78</xdr:row>
      <xdr:rowOff>101549</xdr:rowOff>
    </xdr:to>
    <xdr:cxnSp macro="">
      <xdr:nvCxnSpPr>
        <xdr:cNvPr id="846" name="直線コネクタ 845"/>
        <xdr:cNvCxnSpPr/>
      </xdr:nvCxnSpPr>
      <xdr:spPr>
        <a:xfrm flipV="1">
          <a:off x="21323300" y="13466483"/>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101549</xdr:rowOff>
    </xdr:from>
    <xdr:to>
      <xdr:col>111</xdr:col>
      <xdr:colOff>177800</xdr:colOff>
      <xdr:row>78</xdr:row>
      <xdr:rowOff>112140</xdr:rowOff>
    </xdr:to>
    <xdr:cxnSp macro="">
      <xdr:nvCxnSpPr>
        <xdr:cNvPr id="849" name="直線コネクタ 848"/>
        <xdr:cNvCxnSpPr/>
      </xdr:nvCxnSpPr>
      <xdr:spPr>
        <a:xfrm flipV="1">
          <a:off x="20434300" y="13474649"/>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112140</xdr:rowOff>
    </xdr:from>
    <xdr:to>
      <xdr:col>107</xdr:col>
      <xdr:colOff>50800</xdr:colOff>
      <xdr:row>78</xdr:row>
      <xdr:rowOff>145225</xdr:rowOff>
    </xdr:to>
    <xdr:cxnSp macro="">
      <xdr:nvCxnSpPr>
        <xdr:cNvPr id="852" name="直線コネクタ 851"/>
        <xdr:cNvCxnSpPr/>
      </xdr:nvCxnSpPr>
      <xdr:spPr>
        <a:xfrm flipV="1">
          <a:off x="19545300" y="13485240"/>
          <a:ext cx="889000" cy="3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145225</xdr:rowOff>
    </xdr:from>
    <xdr:to>
      <xdr:col>102</xdr:col>
      <xdr:colOff>114300</xdr:colOff>
      <xdr:row>79</xdr:row>
      <xdr:rowOff>9792</xdr:rowOff>
    </xdr:to>
    <xdr:cxnSp macro="">
      <xdr:nvCxnSpPr>
        <xdr:cNvPr id="855" name="直線コネクタ 854"/>
        <xdr:cNvCxnSpPr/>
      </xdr:nvCxnSpPr>
      <xdr:spPr>
        <a:xfrm flipV="1">
          <a:off x="18656300" y="13518325"/>
          <a:ext cx="889000" cy="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9" name="テキスト ボックス 858"/>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42583</xdr:rowOff>
    </xdr:from>
    <xdr:to>
      <xdr:col>116</xdr:col>
      <xdr:colOff>114300</xdr:colOff>
      <xdr:row>78</xdr:row>
      <xdr:rowOff>144183</xdr:rowOff>
    </xdr:to>
    <xdr:sp macro="" textlink="">
      <xdr:nvSpPr>
        <xdr:cNvPr id="865" name="楕円 864"/>
        <xdr:cNvSpPr/>
      </xdr:nvSpPr>
      <xdr:spPr>
        <a:xfrm>
          <a:off x="22110700" y="134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128960</xdr:rowOff>
    </xdr:from>
    <xdr:ext cx="534377" cy="259045"/>
    <xdr:sp macro="" textlink="">
      <xdr:nvSpPr>
        <xdr:cNvPr id="866" name="繰出金該当値テキスト"/>
        <xdr:cNvSpPr txBox="1"/>
      </xdr:nvSpPr>
      <xdr:spPr>
        <a:xfrm>
          <a:off x="22212300" y="133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50749</xdr:rowOff>
    </xdr:from>
    <xdr:to>
      <xdr:col>112</xdr:col>
      <xdr:colOff>38100</xdr:colOff>
      <xdr:row>78</xdr:row>
      <xdr:rowOff>152349</xdr:rowOff>
    </xdr:to>
    <xdr:sp macro="" textlink="">
      <xdr:nvSpPr>
        <xdr:cNvPr id="867" name="楕円 866"/>
        <xdr:cNvSpPr/>
      </xdr:nvSpPr>
      <xdr:spPr>
        <a:xfrm>
          <a:off x="21272500" y="134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143476</xdr:rowOff>
    </xdr:from>
    <xdr:ext cx="534377" cy="259045"/>
    <xdr:sp macro="" textlink="">
      <xdr:nvSpPr>
        <xdr:cNvPr id="868" name="テキスト ボックス 867"/>
        <xdr:cNvSpPr txBox="1"/>
      </xdr:nvSpPr>
      <xdr:spPr>
        <a:xfrm>
          <a:off x="21056111" y="135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61340</xdr:rowOff>
    </xdr:from>
    <xdr:to>
      <xdr:col>107</xdr:col>
      <xdr:colOff>101600</xdr:colOff>
      <xdr:row>78</xdr:row>
      <xdr:rowOff>162940</xdr:rowOff>
    </xdr:to>
    <xdr:sp macro="" textlink="">
      <xdr:nvSpPr>
        <xdr:cNvPr id="869" name="楕円 868"/>
        <xdr:cNvSpPr/>
      </xdr:nvSpPr>
      <xdr:spPr>
        <a:xfrm>
          <a:off x="20383500" y="134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154067</xdr:rowOff>
    </xdr:from>
    <xdr:ext cx="534377" cy="259045"/>
    <xdr:sp macro="" textlink="">
      <xdr:nvSpPr>
        <xdr:cNvPr id="870" name="テキスト ボックス 869"/>
        <xdr:cNvSpPr txBox="1"/>
      </xdr:nvSpPr>
      <xdr:spPr>
        <a:xfrm>
          <a:off x="20167111" y="135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94425</xdr:rowOff>
    </xdr:from>
    <xdr:to>
      <xdr:col>102</xdr:col>
      <xdr:colOff>165100</xdr:colOff>
      <xdr:row>79</xdr:row>
      <xdr:rowOff>24575</xdr:rowOff>
    </xdr:to>
    <xdr:sp macro="" textlink="">
      <xdr:nvSpPr>
        <xdr:cNvPr id="871" name="楕円 870"/>
        <xdr:cNvSpPr/>
      </xdr:nvSpPr>
      <xdr:spPr>
        <a:xfrm>
          <a:off x="19494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15702</xdr:rowOff>
    </xdr:from>
    <xdr:ext cx="534377" cy="259045"/>
    <xdr:sp macro="" textlink="">
      <xdr:nvSpPr>
        <xdr:cNvPr id="872" name="テキスト ボックス 871"/>
        <xdr:cNvSpPr txBox="1"/>
      </xdr:nvSpPr>
      <xdr:spPr>
        <a:xfrm>
          <a:off x="19278111" y="1356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130442</xdr:rowOff>
    </xdr:from>
    <xdr:to>
      <xdr:col>98</xdr:col>
      <xdr:colOff>38100</xdr:colOff>
      <xdr:row>79</xdr:row>
      <xdr:rowOff>60592</xdr:rowOff>
    </xdr:to>
    <xdr:sp macro="" textlink="">
      <xdr:nvSpPr>
        <xdr:cNvPr id="873" name="楕円 872"/>
        <xdr:cNvSpPr/>
      </xdr:nvSpPr>
      <xdr:spPr>
        <a:xfrm>
          <a:off x="18605500" y="135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51719</xdr:rowOff>
    </xdr:from>
    <xdr:ext cx="534377" cy="259045"/>
    <xdr:sp macro="" textlink="">
      <xdr:nvSpPr>
        <xdr:cNvPr id="874" name="テキスト ボックス 873"/>
        <xdr:cNvSpPr txBox="1"/>
      </xdr:nvSpPr>
      <xdr:spPr>
        <a:xfrm>
          <a:off x="18389111" y="1359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傾向として</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増加している経費は、物件費、扶助費、補助費である。いずれも類似団体平均は下回って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おり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平成２９年度は減少しているものもあるが、今後は増加若しくは高止まりが予想され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、事業内容</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精査</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するなどして</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、適正に事業を実施したい。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他会計への</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繰出金は、増加傾向にはあるものの類似団体平均・県平均は下回っている。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他会計（水道事業会計）への</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出資金は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類似団体平均・県平均を上回って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いる。今後、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水道施設の更新</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・水源統合</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に伴ってさらに増加する可能性があ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り、注意が必要である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減少している経費は、公債費</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であるが、今後は庁舎建設に伴う新規起債や過疎対策事業債の活用により一時的に増加に転じる可能性がある。その後は借入と償還のバランスを取って運用していきたい。</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また、普通建設事業費は、類似団体平均・県平均を下回っている。今後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の見通しとしては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、役場庁舎</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建設が大きな事業である。また、老朽</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公共施設の更新などで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さらに</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増加する可能性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ある。</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なお、同時に、分母となる人口についても、減少に歯止めをかける施策を進めていく必要がある。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11,537
11,490
176.06
5,115,598
4,853,399
168,298
3,607,429
3,851,442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129576</xdr:rowOff>
    </xdr:from>
    <xdr:to>
      <xdr:col>24</xdr:col>
      <xdr:colOff>63500</xdr:colOff>
      <xdr:row>37</xdr:row>
      <xdr:rowOff>12174</xdr:rowOff>
    </xdr:to>
    <xdr:cxnSp macro="">
      <xdr:nvCxnSpPr>
        <xdr:cNvPr id="63" name="直線コネクタ 62"/>
        <xdr:cNvCxnSpPr/>
      </xdr:nvCxnSpPr>
      <xdr:spPr>
        <a:xfrm flipV="1">
          <a:off x="3797300" y="6301776"/>
          <a:ext cx="8382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112431</xdr:rowOff>
    </xdr:from>
    <xdr:to>
      <xdr:col>19</xdr:col>
      <xdr:colOff>177800</xdr:colOff>
      <xdr:row>37</xdr:row>
      <xdr:rowOff>12174</xdr:rowOff>
    </xdr:to>
    <xdr:cxnSp macro="">
      <xdr:nvCxnSpPr>
        <xdr:cNvPr id="66" name="直線コネクタ 65"/>
        <xdr:cNvCxnSpPr/>
      </xdr:nvCxnSpPr>
      <xdr:spPr>
        <a:xfrm>
          <a:off x="2908300" y="6284631"/>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112431</xdr:rowOff>
    </xdr:from>
    <xdr:to>
      <xdr:col>15</xdr:col>
      <xdr:colOff>50800</xdr:colOff>
      <xdr:row>37</xdr:row>
      <xdr:rowOff>6622</xdr:rowOff>
    </xdr:to>
    <xdr:cxnSp macro="">
      <xdr:nvCxnSpPr>
        <xdr:cNvPr id="69" name="直線コネクタ 68"/>
        <xdr:cNvCxnSpPr/>
      </xdr:nvCxnSpPr>
      <xdr:spPr>
        <a:xfrm flipV="1">
          <a:off x="2019300" y="6284631"/>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137414</xdr:rowOff>
    </xdr:from>
    <xdr:to>
      <xdr:col>10</xdr:col>
      <xdr:colOff>114300</xdr:colOff>
      <xdr:row>37</xdr:row>
      <xdr:rowOff>6622</xdr:rowOff>
    </xdr:to>
    <xdr:cxnSp macro="">
      <xdr:nvCxnSpPr>
        <xdr:cNvPr id="72" name="直線コネクタ 71"/>
        <xdr:cNvCxnSpPr/>
      </xdr:nvCxnSpPr>
      <xdr:spPr>
        <a:xfrm>
          <a:off x="1130300" y="6309614"/>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78776</xdr:rowOff>
    </xdr:from>
    <xdr:to>
      <xdr:col>24</xdr:col>
      <xdr:colOff>114300</xdr:colOff>
      <xdr:row>37</xdr:row>
      <xdr:rowOff>8926</xdr:rowOff>
    </xdr:to>
    <xdr:sp macro="" textlink="">
      <xdr:nvSpPr>
        <xdr:cNvPr id="82" name="楕円 81"/>
        <xdr:cNvSpPr/>
      </xdr:nvSpPr>
      <xdr:spPr>
        <a:xfrm>
          <a:off x="4584700" y="62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101653</xdr:rowOff>
    </xdr:from>
    <xdr:ext cx="469744" cy="259045"/>
    <xdr:sp macro="" textlink="">
      <xdr:nvSpPr>
        <xdr:cNvPr id="83" name="議会費該当値テキスト"/>
        <xdr:cNvSpPr txBox="1"/>
      </xdr:nvSpPr>
      <xdr:spPr>
        <a:xfrm>
          <a:off x="4686300" y="610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132824</xdr:rowOff>
    </xdr:from>
    <xdr:to>
      <xdr:col>20</xdr:col>
      <xdr:colOff>38100</xdr:colOff>
      <xdr:row>37</xdr:row>
      <xdr:rowOff>62974</xdr:rowOff>
    </xdr:to>
    <xdr:sp macro="" textlink="">
      <xdr:nvSpPr>
        <xdr:cNvPr id="84" name="楕円 83"/>
        <xdr:cNvSpPr/>
      </xdr:nvSpPr>
      <xdr:spPr>
        <a:xfrm>
          <a:off x="3746500" y="63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79501</xdr:rowOff>
    </xdr:from>
    <xdr:ext cx="469744" cy="259045"/>
    <xdr:sp macro="" textlink="">
      <xdr:nvSpPr>
        <xdr:cNvPr id="85" name="テキスト ボックス 84"/>
        <xdr:cNvSpPr txBox="1"/>
      </xdr:nvSpPr>
      <xdr:spPr>
        <a:xfrm>
          <a:off x="3562428" y="608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61631</xdr:rowOff>
    </xdr:from>
    <xdr:to>
      <xdr:col>15</xdr:col>
      <xdr:colOff>101600</xdr:colOff>
      <xdr:row>36</xdr:row>
      <xdr:rowOff>163231</xdr:rowOff>
    </xdr:to>
    <xdr:sp macro="" textlink="">
      <xdr:nvSpPr>
        <xdr:cNvPr id="86" name="楕円 85"/>
        <xdr:cNvSpPr/>
      </xdr:nvSpPr>
      <xdr:spPr>
        <a:xfrm>
          <a:off x="2857500" y="62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154358</xdr:rowOff>
    </xdr:from>
    <xdr:ext cx="469744" cy="259045"/>
    <xdr:sp macro="" textlink="">
      <xdr:nvSpPr>
        <xdr:cNvPr id="87" name="テキスト ボックス 86"/>
        <xdr:cNvSpPr txBox="1"/>
      </xdr:nvSpPr>
      <xdr:spPr>
        <a:xfrm>
          <a:off x="2673428" y="632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127272</xdr:rowOff>
    </xdr:from>
    <xdr:to>
      <xdr:col>10</xdr:col>
      <xdr:colOff>165100</xdr:colOff>
      <xdr:row>37</xdr:row>
      <xdr:rowOff>57422</xdr:rowOff>
    </xdr:to>
    <xdr:sp macro="" textlink="">
      <xdr:nvSpPr>
        <xdr:cNvPr id="88" name="楕円 87"/>
        <xdr:cNvSpPr/>
      </xdr:nvSpPr>
      <xdr:spPr>
        <a:xfrm>
          <a:off x="1968500" y="62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48549</xdr:rowOff>
    </xdr:from>
    <xdr:ext cx="469744" cy="259045"/>
    <xdr:sp macro="" textlink="">
      <xdr:nvSpPr>
        <xdr:cNvPr id="89" name="テキスト ボックス 88"/>
        <xdr:cNvSpPr txBox="1"/>
      </xdr:nvSpPr>
      <xdr:spPr>
        <a:xfrm>
          <a:off x="1784428" y="63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86614</xdr:rowOff>
    </xdr:from>
    <xdr:to>
      <xdr:col>6</xdr:col>
      <xdr:colOff>38100</xdr:colOff>
      <xdr:row>37</xdr:row>
      <xdr:rowOff>16764</xdr:rowOff>
    </xdr:to>
    <xdr:sp macro="" textlink="">
      <xdr:nvSpPr>
        <xdr:cNvPr id="90" name="楕円 89"/>
        <xdr:cNvSpPr/>
      </xdr:nvSpPr>
      <xdr:spPr>
        <a:xfrm>
          <a:off x="107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33291</xdr:rowOff>
    </xdr:from>
    <xdr:ext cx="469744" cy="259045"/>
    <xdr:sp macro="" textlink="">
      <xdr:nvSpPr>
        <xdr:cNvPr id="91" name="テキスト ボックス 90"/>
        <xdr:cNvSpPr txBox="1"/>
      </xdr:nvSpPr>
      <xdr:spPr>
        <a:xfrm>
          <a:off x="895428"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157073</xdr:rowOff>
    </xdr:from>
    <xdr:to>
      <xdr:col>24</xdr:col>
      <xdr:colOff>63500</xdr:colOff>
      <xdr:row>58</xdr:row>
      <xdr:rowOff>3340</xdr:rowOff>
    </xdr:to>
    <xdr:cxnSp macro="">
      <xdr:nvCxnSpPr>
        <xdr:cNvPr id="122" name="直線コネクタ 121"/>
        <xdr:cNvCxnSpPr/>
      </xdr:nvCxnSpPr>
      <xdr:spPr>
        <a:xfrm>
          <a:off x="3797300" y="9929723"/>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157073</xdr:rowOff>
    </xdr:from>
    <xdr:to>
      <xdr:col>19</xdr:col>
      <xdr:colOff>177800</xdr:colOff>
      <xdr:row>58</xdr:row>
      <xdr:rowOff>20034</xdr:rowOff>
    </xdr:to>
    <xdr:cxnSp macro="">
      <xdr:nvCxnSpPr>
        <xdr:cNvPr id="125" name="直線コネクタ 124"/>
        <xdr:cNvCxnSpPr/>
      </xdr:nvCxnSpPr>
      <xdr:spPr>
        <a:xfrm flipV="1">
          <a:off x="2908300" y="9929723"/>
          <a:ext cx="889000" cy="3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20034</xdr:rowOff>
    </xdr:from>
    <xdr:to>
      <xdr:col>15</xdr:col>
      <xdr:colOff>50800</xdr:colOff>
      <xdr:row>58</xdr:row>
      <xdr:rowOff>36451</xdr:rowOff>
    </xdr:to>
    <xdr:cxnSp macro="">
      <xdr:nvCxnSpPr>
        <xdr:cNvPr id="128" name="直線コネクタ 127"/>
        <xdr:cNvCxnSpPr/>
      </xdr:nvCxnSpPr>
      <xdr:spPr>
        <a:xfrm flipV="1">
          <a:off x="2019300" y="9964134"/>
          <a:ext cx="889000" cy="1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34975</xdr:rowOff>
    </xdr:from>
    <xdr:to>
      <xdr:col>10</xdr:col>
      <xdr:colOff>114300</xdr:colOff>
      <xdr:row>58</xdr:row>
      <xdr:rowOff>36451</xdr:rowOff>
    </xdr:to>
    <xdr:cxnSp macro="">
      <xdr:nvCxnSpPr>
        <xdr:cNvPr id="131" name="直線コネクタ 130"/>
        <xdr:cNvCxnSpPr/>
      </xdr:nvCxnSpPr>
      <xdr:spPr>
        <a:xfrm>
          <a:off x="1130300" y="9979075"/>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123990</xdr:rowOff>
    </xdr:from>
    <xdr:to>
      <xdr:col>24</xdr:col>
      <xdr:colOff>114300</xdr:colOff>
      <xdr:row>58</xdr:row>
      <xdr:rowOff>54140</xdr:rowOff>
    </xdr:to>
    <xdr:sp macro="" textlink="">
      <xdr:nvSpPr>
        <xdr:cNvPr id="141" name="楕円 140"/>
        <xdr:cNvSpPr/>
      </xdr:nvSpPr>
      <xdr:spPr>
        <a:xfrm>
          <a:off x="4584700" y="98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56478</xdr:rowOff>
    </xdr:from>
    <xdr:ext cx="534377" cy="259045"/>
    <xdr:sp macro="" textlink="">
      <xdr:nvSpPr>
        <xdr:cNvPr id="142" name="総務費該当値テキスト"/>
        <xdr:cNvSpPr txBox="1"/>
      </xdr:nvSpPr>
      <xdr:spPr>
        <a:xfrm>
          <a:off x="4686300" y="982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106273</xdr:rowOff>
    </xdr:from>
    <xdr:to>
      <xdr:col>20</xdr:col>
      <xdr:colOff>38100</xdr:colOff>
      <xdr:row>58</xdr:row>
      <xdr:rowOff>36423</xdr:rowOff>
    </xdr:to>
    <xdr:sp macro="" textlink="">
      <xdr:nvSpPr>
        <xdr:cNvPr id="143" name="楕円 142"/>
        <xdr:cNvSpPr/>
      </xdr:nvSpPr>
      <xdr:spPr>
        <a:xfrm>
          <a:off x="37465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27550</xdr:rowOff>
    </xdr:from>
    <xdr:ext cx="534377" cy="259045"/>
    <xdr:sp macro="" textlink="">
      <xdr:nvSpPr>
        <xdr:cNvPr id="144" name="テキスト ボックス 143"/>
        <xdr:cNvSpPr txBox="1"/>
      </xdr:nvSpPr>
      <xdr:spPr>
        <a:xfrm>
          <a:off x="3530111" y="99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140684</xdr:rowOff>
    </xdr:from>
    <xdr:to>
      <xdr:col>15</xdr:col>
      <xdr:colOff>101600</xdr:colOff>
      <xdr:row>58</xdr:row>
      <xdr:rowOff>70834</xdr:rowOff>
    </xdr:to>
    <xdr:sp macro="" textlink="">
      <xdr:nvSpPr>
        <xdr:cNvPr id="145" name="楕円 144"/>
        <xdr:cNvSpPr/>
      </xdr:nvSpPr>
      <xdr:spPr>
        <a:xfrm>
          <a:off x="2857500" y="99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61961</xdr:rowOff>
    </xdr:from>
    <xdr:ext cx="534377" cy="259045"/>
    <xdr:sp macro="" textlink="">
      <xdr:nvSpPr>
        <xdr:cNvPr id="146" name="テキスト ボックス 145"/>
        <xdr:cNvSpPr txBox="1"/>
      </xdr:nvSpPr>
      <xdr:spPr>
        <a:xfrm>
          <a:off x="2641111" y="100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157101</xdr:rowOff>
    </xdr:from>
    <xdr:to>
      <xdr:col>10</xdr:col>
      <xdr:colOff>165100</xdr:colOff>
      <xdr:row>58</xdr:row>
      <xdr:rowOff>87251</xdr:rowOff>
    </xdr:to>
    <xdr:sp macro="" textlink="">
      <xdr:nvSpPr>
        <xdr:cNvPr id="147" name="楕円 146"/>
        <xdr:cNvSpPr/>
      </xdr:nvSpPr>
      <xdr:spPr>
        <a:xfrm>
          <a:off x="1968500" y="99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78378</xdr:rowOff>
    </xdr:from>
    <xdr:ext cx="534377" cy="259045"/>
    <xdr:sp macro="" textlink="">
      <xdr:nvSpPr>
        <xdr:cNvPr id="148" name="テキスト ボックス 147"/>
        <xdr:cNvSpPr txBox="1"/>
      </xdr:nvSpPr>
      <xdr:spPr>
        <a:xfrm>
          <a:off x="1752111" y="100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155625</xdr:rowOff>
    </xdr:from>
    <xdr:to>
      <xdr:col>6</xdr:col>
      <xdr:colOff>38100</xdr:colOff>
      <xdr:row>58</xdr:row>
      <xdr:rowOff>85775</xdr:rowOff>
    </xdr:to>
    <xdr:sp macro="" textlink="">
      <xdr:nvSpPr>
        <xdr:cNvPr id="149" name="楕円 148"/>
        <xdr:cNvSpPr/>
      </xdr:nvSpPr>
      <xdr:spPr>
        <a:xfrm>
          <a:off x="1079500" y="99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76902</xdr:rowOff>
    </xdr:from>
    <xdr:ext cx="534377" cy="259045"/>
    <xdr:sp macro="" textlink="">
      <xdr:nvSpPr>
        <xdr:cNvPr id="150" name="テキスト ボックス 149"/>
        <xdr:cNvSpPr txBox="1"/>
      </xdr:nvSpPr>
      <xdr:spPr>
        <a:xfrm>
          <a:off x="863111" y="100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35221</xdr:rowOff>
    </xdr:from>
    <xdr:to>
      <xdr:col>24</xdr:col>
      <xdr:colOff>63500</xdr:colOff>
      <xdr:row>78</xdr:row>
      <xdr:rowOff>35866</xdr:rowOff>
    </xdr:to>
    <xdr:cxnSp macro="">
      <xdr:nvCxnSpPr>
        <xdr:cNvPr id="178" name="直線コネクタ 177"/>
        <xdr:cNvCxnSpPr/>
      </xdr:nvCxnSpPr>
      <xdr:spPr>
        <a:xfrm>
          <a:off x="3797300" y="13408321"/>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35221</xdr:rowOff>
    </xdr:from>
    <xdr:to>
      <xdr:col>19</xdr:col>
      <xdr:colOff>177800</xdr:colOff>
      <xdr:row>78</xdr:row>
      <xdr:rowOff>42943</xdr:rowOff>
    </xdr:to>
    <xdr:cxnSp macro="">
      <xdr:nvCxnSpPr>
        <xdr:cNvPr id="181" name="直線コネクタ 180"/>
        <xdr:cNvCxnSpPr/>
      </xdr:nvCxnSpPr>
      <xdr:spPr>
        <a:xfrm flipV="1">
          <a:off x="2908300" y="1340832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42943</xdr:rowOff>
    </xdr:from>
    <xdr:to>
      <xdr:col>15</xdr:col>
      <xdr:colOff>50800</xdr:colOff>
      <xdr:row>78</xdr:row>
      <xdr:rowOff>106192</xdr:rowOff>
    </xdr:to>
    <xdr:cxnSp macro="">
      <xdr:nvCxnSpPr>
        <xdr:cNvPr id="184" name="直線コネクタ 183"/>
        <xdr:cNvCxnSpPr/>
      </xdr:nvCxnSpPr>
      <xdr:spPr>
        <a:xfrm flipV="1">
          <a:off x="2019300" y="13416043"/>
          <a:ext cx="889000" cy="6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106192</xdr:rowOff>
    </xdr:from>
    <xdr:to>
      <xdr:col>10</xdr:col>
      <xdr:colOff>114300</xdr:colOff>
      <xdr:row>78</xdr:row>
      <xdr:rowOff>123930</xdr:rowOff>
    </xdr:to>
    <xdr:cxnSp macro="">
      <xdr:nvCxnSpPr>
        <xdr:cNvPr id="187" name="直線コネクタ 186"/>
        <xdr:cNvCxnSpPr/>
      </xdr:nvCxnSpPr>
      <xdr:spPr>
        <a:xfrm flipV="1">
          <a:off x="1130300" y="13479292"/>
          <a:ext cx="889000" cy="1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156516</xdr:rowOff>
    </xdr:from>
    <xdr:to>
      <xdr:col>24</xdr:col>
      <xdr:colOff>114300</xdr:colOff>
      <xdr:row>78</xdr:row>
      <xdr:rowOff>86666</xdr:rowOff>
    </xdr:to>
    <xdr:sp macro="" textlink="">
      <xdr:nvSpPr>
        <xdr:cNvPr id="197" name="楕円 196"/>
        <xdr:cNvSpPr/>
      </xdr:nvSpPr>
      <xdr:spPr>
        <a:xfrm>
          <a:off x="4584700" y="133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71443</xdr:rowOff>
    </xdr:from>
    <xdr:ext cx="599010" cy="259045"/>
    <xdr:sp macro="" textlink="">
      <xdr:nvSpPr>
        <xdr:cNvPr id="198" name="民生費該当値テキスト"/>
        <xdr:cNvSpPr txBox="1"/>
      </xdr:nvSpPr>
      <xdr:spPr>
        <a:xfrm>
          <a:off x="4686300" y="1327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155871</xdr:rowOff>
    </xdr:from>
    <xdr:to>
      <xdr:col>20</xdr:col>
      <xdr:colOff>38100</xdr:colOff>
      <xdr:row>78</xdr:row>
      <xdr:rowOff>86021</xdr:rowOff>
    </xdr:to>
    <xdr:sp macro="" textlink="">
      <xdr:nvSpPr>
        <xdr:cNvPr id="199" name="楕円 198"/>
        <xdr:cNvSpPr/>
      </xdr:nvSpPr>
      <xdr:spPr>
        <a:xfrm>
          <a:off x="3746500" y="133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77148</xdr:rowOff>
    </xdr:from>
    <xdr:ext cx="599010" cy="259045"/>
    <xdr:sp macro="" textlink="">
      <xdr:nvSpPr>
        <xdr:cNvPr id="200" name="テキスト ボックス 199"/>
        <xdr:cNvSpPr txBox="1"/>
      </xdr:nvSpPr>
      <xdr:spPr>
        <a:xfrm>
          <a:off x="3497795" y="134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163593</xdr:rowOff>
    </xdr:from>
    <xdr:to>
      <xdr:col>15</xdr:col>
      <xdr:colOff>101600</xdr:colOff>
      <xdr:row>78</xdr:row>
      <xdr:rowOff>93743</xdr:rowOff>
    </xdr:to>
    <xdr:sp macro="" textlink="">
      <xdr:nvSpPr>
        <xdr:cNvPr id="201" name="楕円 200"/>
        <xdr:cNvSpPr/>
      </xdr:nvSpPr>
      <xdr:spPr>
        <a:xfrm>
          <a:off x="2857500" y="133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84870</xdr:rowOff>
    </xdr:from>
    <xdr:ext cx="599010" cy="259045"/>
    <xdr:sp macro="" textlink="">
      <xdr:nvSpPr>
        <xdr:cNvPr id="202" name="テキスト ボックス 201"/>
        <xdr:cNvSpPr txBox="1"/>
      </xdr:nvSpPr>
      <xdr:spPr>
        <a:xfrm>
          <a:off x="2608795" y="1345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55392</xdr:rowOff>
    </xdr:from>
    <xdr:to>
      <xdr:col>10</xdr:col>
      <xdr:colOff>165100</xdr:colOff>
      <xdr:row>78</xdr:row>
      <xdr:rowOff>156992</xdr:rowOff>
    </xdr:to>
    <xdr:sp macro="" textlink="">
      <xdr:nvSpPr>
        <xdr:cNvPr id="203" name="楕円 202"/>
        <xdr:cNvSpPr/>
      </xdr:nvSpPr>
      <xdr:spPr>
        <a:xfrm>
          <a:off x="1968500" y="134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148119</xdr:rowOff>
    </xdr:from>
    <xdr:ext cx="599010" cy="259045"/>
    <xdr:sp macro="" textlink="">
      <xdr:nvSpPr>
        <xdr:cNvPr id="204" name="テキスト ボックス 203"/>
        <xdr:cNvSpPr txBox="1"/>
      </xdr:nvSpPr>
      <xdr:spPr>
        <a:xfrm>
          <a:off x="1719795" y="1352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73130</xdr:rowOff>
    </xdr:from>
    <xdr:to>
      <xdr:col>6</xdr:col>
      <xdr:colOff>38100</xdr:colOff>
      <xdr:row>79</xdr:row>
      <xdr:rowOff>3280</xdr:rowOff>
    </xdr:to>
    <xdr:sp macro="" textlink="">
      <xdr:nvSpPr>
        <xdr:cNvPr id="205" name="楕円 204"/>
        <xdr:cNvSpPr/>
      </xdr:nvSpPr>
      <xdr:spPr>
        <a:xfrm>
          <a:off x="1079500" y="134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165857</xdr:rowOff>
    </xdr:from>
    <xdr:ext cx="599010" cy="259045"/>
    <xdr:sp macro="" textlink="">
      <xdr:nvSpPr>
        <xdr:cNvPr id="206" name="テキスト ボックス 205"/>
        <xdr:cNvSpPr txBox="1"/>
      </xdr:nvSpPr>
      <xdr:spPr>
        <a:xfrm>
          <a:off x="830795" y="1353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143455</xdr:rowOff>
    </xdr:from>
    <xdr:to>
      <xdr:col>24</xdr:col>
      <xdr:colOff>63500</xdr:colOff>
      <xdr:row>97</xdr:row>
      <xdr:rowOff>34936</xdr:rowOff>
    </xdr:to>
    <xdr:cxnSp macro="">
      <xdr:nvCxnSpPr>
        <xdr:cNvPr id="237" name="直線コネクタ 236"/>
        <xdr:cNvCxnSpPr/>
      </xdr:nvCxnSpPr>
      <xdr:spPr>
        <a:xfrm flipV="1">
          <a:off x="3797300" y="16602655"/>
          <a:ext cx="838200" cy="6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32345</xdr:rowOff>
    </xdr:from>
    <xdr:to>
      <xdr:col>19</xdr:col>
      <xdr:colOff>177800</xdr:colOff>
      <xdr:row>97</xdr:row>
      <xdr:rowOff>34936</xdr:rowOff>
    </xdr:to>
    <xdr:cxnSp macro="">
      <xdr:nvCxnSpPr>
        <xdr:cNvPr id="240" name="直線コネクタ 239"/>
        <xdr:cNvCxnSpPr/>
      </xdr:nvCxnSpPr>
      <xdr:spPr>
        <a:xfrm>
          <a:off x="2908300" y="1666299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32345</xdr:rowOff>
    </xdr:from>
    <xdr:to>
      <xdr:col>15</xdr:col>
      <xdr:colOff>50800</xdr:colOff>
      <xdr:row>97</xdr:row>
      <xdr:rowOff>87230</xdr:rowOff>
    </xdr:to>
    <xdr:cxnSp macro="">
      <xdr:nvCxnSpPr>
        <xdr:cNvPr id="243" name="直線コネクタ 242"/>
        <xdr:cNvCxnSpPr/>
      </xdr:nvCxnSpPr>
      <xdr:spPr>
        <a:xfrm flipV="1">
          <a:off x="2019300" y="16662995"/>
          <a:ext cx="889000" cy="5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87230</xdr:rowOff>
    </xdr:from>
    <xdr:to>
      <xdr:col>10</xdr:col>
      <xdr:colOff>114300</xdr:colOff>
      <xdr:row>97</xdr:row>
      <xdr:rowOff>106488</xdr:rowOff>
    </xdr:to>
    <xdr:cxnSp macro="">
      <xdr:nvCxnSpPr>
        <xdr:cNvPr id="246" name="直線コネクタ 245"/>
        <xdr:cNvCxnSpPr/>
      </xdr:nvCxnSpPr>
      <xdr:spPr>
        <a:xfrm flipV="1">
          <a:off x="1130300" y="16717880"/>
          <a:ext cx="8890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92655</xdr:rowOff>
    </xdr:from>
    <xdr:to>
      <xdr:col>24</xdr:col>
      <xdr:colOff>114300</xdr:colOff>
      <xdr:row>97</xdr:row>
      <xdr:rowOff>22805</xdr:rowOff>
    </xdr:to>
    <xdr:sp macro="" textlink="">
      <xdr:nvSpPr>
        <xdr:cNvPr id="256" name="楕円 255"/>
        <xdr:cNvSpPr/>
      </xdr:nvSpPr>
      <xdr:spPr>
        <a:xfrm>
          <a:off x="4584700" y="165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71082</xdr:rowOff>
    </xdr:from>
    <xdr:ext cx="534377" cy="259045"/>
    <xdr:sp macro="" textlink="">
      <xdr:nvSpPr>
        <xdr:cNvPr id="257" name="衛生費該当値テキスト"/>
        <xdr:cNvSpPr txBox="1"/>
      </xdr:nvSpPr>
      <xdr:spPr>
        <a:xfrm>
          <a:off x="4686300" y="16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155586</xdr:rowOff>
    </xdr:from>
    <xdr:to>
      <xdr:col>20</xdr:col>
      <xdr:colOff>38100</xdr:colOff>
      <xdr:row>97</xdr:row>
      <xdr:rowOff>85736</xdr:rowOff>
    </xdr:to>
    <xdr:sp macro="" textlink="">
      <xdr:nvSpPr>
        <xdr:cNvPr id="258" name="楕円 257"/>
        <xdr:cNvSpPr/>
      </xdr:nvSpPr>
      <xdr:spPr>
        <a:xfrm>
          <a:off x="3746500" y="166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76863</xdr:rowOff>
    </xdr:from>
    <xdr:ext cx="534377" cy="259045"/>
    <xdr:sp macro="" textlink="">
      <xdr:nvSpPr>
        <xdr:cNvPr id="259" name="テキスト ボックス 258"/>
        <xdr:cNvSpPr txBox="1"/>
      </xdr:nvSpPr>
      <xdr:spPr>
        <a:xfrm>
          <a:off x="3530111" y="167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152995</xdr:rowOff>
    </xdr:from>
    <xdr:to>
      <xdr:col>15</xdr:col>
      <xdr:colOff>101600</xdr:colOff>
      <xdr:row>97</xdr:row>
      <xdr:rowOff>83145</xdr:rowOff>
    </xdr:to>
    <xdr:sp macro="" textlink="">
      <xdr:nvSpPr>
        <xdr:cNvPr id="260" name="楕円 259"/>
        <xdr:cNvSpPr/>
      </xdr:nvSpPr>
      <xdr:spPr>
        <a:xfrm>
          <a:off x="2857500" y="166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74272</xdr:rowOff>
    </xdr:from>
    <xdr:ext cx="534377" cy="259045"/>
    <xdr:sp macro="" textlink="">
      <xdr:nvSpPr>
        <xdr:cNvPr id="261" name="テキスト ボックス 260"/>
        <xdr:cNvSpPr txBox="1"/>
      </xdr:nvSpPr>
      <xdr:spPr>
        <a:xfrm>
          <a:off x="2641111" y="167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36430</xdr:rowOff>
    </xdr:from>
    <xdr:to>
      <xdr:col>10</xdr:col>
      <xdr:colOff>165100</xdr:colOff>
      <xdr:row>97</xdr:row>
      <xdr:rowOff>138030</xdr:rowOff>
    </xdr:to>
    <xdr:sp macro="" textlink="">
      <xdr:nvSpPr>
        <xdr:cNvPr id="262" name="楕円 261"/>
        <xdr:cNvSpPr/>
      </xdr:nvSpPr>
      <xdr:spPr>
        <a:xfrm>
          <a:off x="1968500" y="166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129157</xdr:rowOff>
    </xdr:from>
    <xdr:ext cx="534377" cy="259045"/>
    <xdr:sp macro="" textlink="">
      <xdr:nvSpPr>
        <xdr:cNvPr id="263" name="テキスト ボックス 262"/>
        <xdr:cNvSpPr txBox="1"/>
      </xdr:nvSpPr>
      <xdr:spPr>
        <a:xfrm>
          <a:off x="1752111" y="167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55688</xdr:rowOff>
    </xdr:from>
    <xdr:to>
      <xdr:col>6</xdr:col>
      <xdr:colOff>38100</xdr:colOff>
      <xdr:row>97</xdr:row>
      <xdr:rowOff>157288</xdr:rowOff>
    </xdr:to>
    <xdr:sp macro="" textlink="">
      <xdr:nvSpPr>
        <xdr:cNvPr id="264" name="楕円 263"/>
        <xdr:cNvSpPr/>
      </xdr:nvSpPr>
      <xdr:spPr>
        <a:xfrm>
          <a:off x="1079500" y="166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148415</xdr:rowOff>
    </xdr:from>
    <xdr:ext cx="534377" cy="259045"/>
    <xdr:sp macro="" textlink="">
      <xdr:nvSpPr>
        <xdr:cNvPr id="265" name="テキスト ボックス 264"/>
        <xdr:cNvSpPr txBox="1"/>
      </xdr:nvSpPr>
      <xdr:spPr>
        <a:xfrm>
          <a:off x="863111" y="1677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43259</xdr:rowOff>
    </xdr:from>
    <xdr:to>
      <xdr:col>55</xdr:col>
      <xdr:colOff>0</xdr:colOff>
      <xdr:row>57</xdr:row>
      <xdr:rowOff>59873</xdr:rowOff>
    </xdr:to>
    <xdr:cxnSp macro="">
      <xdr:nvCxnSpPr>
        <xdr:cNvPr id="345" name="直線コネクタ 344"/>
        <xdr:cNvCxnSpPr/>
      </xdr:nvCxnSpPr>
      <xdr:spPr>
        <a:xfrm>
          <a:off x="9639300" y="9815909"/>
          <a:ext cx="838200" cy="1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43259</xdr:rowOff>
    </xdr:from>
    <xdr:to>
      <xdr:col>50</xdr:col>
      <xdr:colOff>114300</xdr:colOff>
      <xdr:row>57</xdr:row>
      <xdr:rowOff>54775</xdr:rowOff>
    </xdr:to>
    <xdr:cxnSp macro="">
      <xdr:nvCxnSpPr>
        <xdr:cNvPr id="348" name="直線コネクタ 347"/>
        <xdr:cNvCxnSpPr/>
      </xdr:nvCxnSpPr>
      <xdr:spPr>
        <a:xfrm flipV="1">
          <a:off x="8750300" y="9815909"/>
          <a:ext cx="889000" cy="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54775</xdr:rowOff>
    </xdr:from>
    <xdr:to>
      <xdr:col>45</xdr:col>
      <xdr:colOff>177800</xdr:colOff>
      <xdr:row>57</xdr:row>
      <xdr:rowOff>100044</xdr:rowOff>
    </xdr:to>
    <xdr:cxnSp macro="">
      <xdr:nvCxnSpPr>
        <xdr:cNvPr id="351" name="直線コネクタ 350"/>
        <xdr:cNvCxnSpPr/>
      </xdr:nvCxnSpPr>
      <xdr:spPr>
        <a:xfrm flipV="1">
          <a:off x="7861300" y="9827425"/>
          <a:ext cx="889000" cy="4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94272</xdr:rowOff>
    </xdr:from>
    <xdr:to>
      <xdr:col>41</xdr:col>
      <xdr:colOff>50800</xdr:colOff>
      <xdr:row>57</xdr:row>
      <xdr:rowOff>100044</xdr:rowOff>
    </xdr:to>
    <xdr:cxnSp macro="">
      <xdr:nvCxnSpPr>
        <xdr:cNvPr id="354" name="直線コネクタ 353"/>
        <xdr:cNvCxnSpPr/>
      </xdr:nvCxnSpPr>
      <xdr:spPr>
        <a:xfrm>
          <a:off x="6972300" y="9866922"/>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9073</xdr:rowOff>
    </xdr:from>
    <xdr:to>
      <xdr:col>55</xdr:col>
      <xdr:colOff>50800</xdr:colOff>
      <xdr:row>57</xdr:row>
      <xdr:rowOff>110673</xdr:rowOff>
    </xdr:to>
    <xdr:sp macro="" textlink="">
      <xdr:nvSpPr>
        <xdr:cNvPr id="364" name="楕円 363"/>
        <xdr:cNvSpPr/>
      </xdr:nvSpPr>
      <xdr:spPr>
        <a:xfrm>
          <a:off x="10426700" y="97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99291</xdr:rowOff>
    </xdr:from>
    <xdr:ext cx="534377" cy="259045"/>
    <xdr:sp macro="" textlink="">
      <xdr:nvSpPr>
        <xdr:cNvPr id="365" name="農林水産業費該当値テキスト"/>
        <xdr:cNvSpPr txBox="1"/>
      </xdr:nvSpPr>
      <xdr:spPr>
        <a:xfrm>
          <a:off x="10528300" y="97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163909</xdr:rowOff>
    </xdr:from>
    <xdr:to>
      <xdr:col>50</xdr:col>
      <xdr:colOff>165100</xdr:colOff>
      <xdr:row>57</xdr:row>
      <xdr:rowOff>94059</xdr:rowOff>
    </xdr:to>
    <xdr:sp macro="" textlink="">
      <xdr:nvSpPr>
        <xdr:cNvPr id="366" name="楕円 365"/>
        <xdr:cNvSpPr/>
      </xdr:nvSpPr>
      <xdr:spPr>
        <a:xfrm>
          <a:off x="9588500" y="976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85186</xdr:rowOff>
    </xdr:from>
    <xdr:ext cx="534377" cy="259045"/>
    <xdr:sp macro="" textlink="">
      <xdr:nvSpPr>
        <xdr:cNvPr id="367" name="テキスト ボックス 366"/>
        <xdr:cNvSpPr txBox="1"/>
      </xdr:nvSpPr>
      <xdr:spPr>
        <a:xfrm>
          <a:off x="9372111" y="98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3975</xdr:rowOff>
    </xdr:from>
    <xdr:to>
      <xdr:col>46</xdr:col>
      <xdr:colOff>38100</xdr:colOff>
      <xdr:row>57</xdr:row>
      <xdr:rowOff>105575</xdr:rowOff>
    </xdr:to>
    <xdr:sp macro="" textlink="">
      <xdr:nvSpPr>
        <xdr:cNvPr id="368" name="楕円 367"/>
        <xdr:cNvSpPr/>
      </xdr:nvSpPr>
      <xdr:spPr>
        <a:xfrm>
          <a:off x="8699500" y="97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96702</xdr:rowOff>
    </xdr:from>
    <xdr:ext cx="534377" cy="259045"/>
    <xdr:sp macro="" textlink="">
      <xdr:nvSpPr>
        <xdr:cNvPr id="369" name="テキスト ボックス 368"/>
        <xdr:cNvSpPr txBox="1"/>
      </xdr:nvSpPr>
      <xdr:spPr>
        <a:xfrm>
          <a:off x="8483111" y="98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49244</xdr:rowOff>
    </xdr:from>
    <xdr:to>
      <xdr:col>41</xdr:col>
      <xdr:colOff>101600</xdr:colOff>
      <xdr:row>57</xdr:row>
      <xdr:rowOff>150844</xdr:rowOff>
    </xdr:to>
    <xdr:sp macro="" textlink="">
      <xdr:nvSpPr>
        <xdr:cNvPr id="370" name="楕円 369"/>
        <xdr:cNvSpPr/>
      </xdr:nvSpPr>
      <xdr:spPr>
        <a:xfrm>
          <a:off x="7810500" y="98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141971</xdr:rowOff>
    </xdr:from>
    <xdr:ext cx="534377" cy="259045"/>
    <xdr:sp macro="" textlink="">
      <xdr:nvSpPr>
        <xdr:cNvPr id="371" name="テキスト ボックス 370"/>
        <xdr:cNvSpPr txBox="1"/>
      </xdr:nvSpPr>
      <xdr:spPr>
        <a:xfrm>
          <a:off x="7594111" y="99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43472</xdr:rowOff>
    </xdr:from>
    <xdr:to>
      <xdr:col>36</xdr:col>
      <xdr:colOff>165100</xdr:colOff>
      <xdr:row>57</xdr:row>
      <xdr:rowOff>145072</xdr:rowOff>
    </xdr:to>
    <xdr:sp macro="" textlink="">
      <xdr:nvSpPr>
        <xdr:cNvPr id="372" name="楕円 371"/>
        <xdr:cNvSpPr/>
      </xdr:nvSpPr>
      <xdr:spPr>
        <a:xfrm>
          <a:off x="6921500" y="98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136199</xdr:rowOff>
    </xdr:from>
    <xdr:ext cx="534377" cy="259045"/>
    <xdr:sp macro="" textlink="">
      <xdr:nvSpPr>
        <xdr:cNvPr id="373" name="テキスト ボックス 372"/>
        <xdr:cNvSpPr txBox="1"/>
      </xdr:nvSpPr>
      <xdr:spPr>
        <a:xfrm>
          <a:off x="6705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82868</xdr:rowOff>
    </xdr:from>
    <xdr:to>
      <xdr:col>55</xdr:col>
      <xdr:colOff>0</xdr:colOff>
      <xdr:row>78</xdr:row>
      <xdr:rowOff>88976</xdr:rowOff>
    </xdr:to>
    <xdr:cxnSp macro="">
      <xdr:nvCxnSpPr>
        <xdr:cNvPr id="402" name="直線コネクタ 401"/>
        <xdr:cNvCxnSpPr/>
      </xdr:nvCxnSpPr>
      <xdr:spPr>
        <a:xfrm flipV="1">
          <a:off x="9639300" y="13455968"/>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66433</xdr:rowOff>
    </xdr:from>
    <xdr:to>
      <xdr:col>50</xdr:col>
      <xdr:colOff>114300</xdr:colOff>
      <xdr:row>78</xdr:row>
      <xdr:rowOff>88976</xdr:rowOff>
    </xdr:to>
    <xdr:cxnSp macro="">
      <xdr:nvCxnSpPr>
        <xdr:cNvPr id="405" name="直線コネクタ 404"/>
        <xdr:cNvCxnSpPr/>
      </xdr:nvCxnSpPr>
      <xdr:spPr>
        <a:xfrm>
          <a:off x="8750300" y="13439533"/>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66433</xdr:rowOff>
    </xdr:from>
    <xdr:to>
      <xdr:col>45</xdr:col>
      <xdr:colOff>177800</xdr:colOff>
      <xdr:row>78</xdr:row>
      <xdr:rowOff>90475</xdr:rowOff>
    </xdr:to>
    <xdr:cxnSp macro="">
      <xdr:nvCxnSpPr>
        <xdr:cNvPr id="408" name="直線コネクタ 407"/>
        <xdr:cNvCxnSpPr/>
      </xdr:nvCxnSpPr>
      <xdr:spPr>
        <a:xfrm flipV="1">
          <a:off x="7861300" y="13439533"/>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90475</xdr:rowOff>
    </xdr:from>
    <xdr:to>
      <xdr:col>41</xdr:col>
      <xdr:colOff>50800</xdr:colOff>
      <xdr:row>78</xdr:row>
      <xdr:rowOff>90818</xdr:rowOff>
    </xdr:to>
    <xdr:cxnSp macro="">
      <xdr:nvCxnSpPr>
        <xdr:cNvPr id="411" name="直線コネクタ 410"/>
        <xdr:cNvCxnSpPr/>
      </xdr:nvCxnSpPr>
      <xdr:spPr>
        <a:xfrm flipV="1">
          <a:off x="6972300" y="1346357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3" name="テキスト ボックス 412"/>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147083</xdr:rowOff>
    </xdr:from>
    <xdr:ext cx="469744" cy="259045"/>
    <xdr:sp macro="" textlink="">
      <xdr:nvSpPr>
        <xdr:cNvPr id="415" name="テキスト ボックス 414"/>
        <xdr:cNvSpPr txBox="1"/>
      </xdr:nvSpPr>
      <xdr:spPr>
        <a:xfrm>
          <a:off x="6737428" y="135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32068</xdr:rowOff>
    </xdr:from>
    <xdr:to>
      <xdr:col>55</xdr:col>
      <xdr:colOff>50800</xdr:colOff>
      <xdr:row>78</xdr:row>
      <xdr:rowOff>133668</xdr:rowOff>
    </xdr:to>
    <xdr:sp macro="" textlink="">
      <xdr:nvSpPr>
        <xdr:cNvPr id="421" name="楕円 420"/>
        <xdr:cNvSpPr/>
      </xdr:nvSpPr>
      <xdr:spPr>
        <a:xfrm>
          <a:off x="10426700" y="134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118445</xdr:rowOff>
    </xdr:from>
    <xdr:ext cx="534377" cy="259045"/>
    <xdr:sp macro="" textlink="">
      <xdr:nvSpPr>
        <xdr:cNvPr id="422" name="商工費該当値テキスト"/>
        <xdr:cNvSpPr txBox="1"/>
      </xdr:nvSpPr>
      <xdr:spPr>
        <a:xfrm>
          <a:off x="10528300" y="133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38176</xdr:rowOff>
    </xdr:from>
    <xdr:to>
      <xdr:col>50</xdr:col>
      <xdr:colOff>165100</xdr:colOff>
      <xdr:row>78</xdr:row>
      <xdr:rowOff>139776</xdr:rowOff>
    </xdr:to>
    <xdr:sp macro="" textlink="">
      <xdr:nvSpPr>
        <xdr:cNvPr id="423" name="楕円 422"/>
        <xdr:cNvSpPr/>
      </xdr:nvSpPr>
      <xdr:spPr>
        <a:xfrm>
          <a:off x="9588500" y="134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130903</xdr:rowOff>
    </xdr:from>
    <xdr:ext cx="469744" cy="259045"/>
    <xdr:sp macro="" textlink="">
      <xdr:nvSpPr>
        <xdr:cNvPr id="424" name="テキスト ボックス 423"/>
        <xdr:cNvSpPr txBox="1"/>
      </xdr:nvSpPr>
      <xdr:spPr>
        <a:xfrm>
          <a:off x="9404428" y="1350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15633</xdr:rowOff>
    </xdr:from>
    <xdr:to>
      <xdr:col>46</xdr:col>
      <xdr:colOff>38100</xdr:colOff>
      <xdr:row>78</xdr:row>
      <xdr:rowOff>117233</xdr:rowOff>
    </xdr:to>
    <xdr:sp macro="" textlink="">
      <xdr:nvSpPr>
        <xdr:cNvPr id="425" name="楕円 424"/>
        <xdr:cNvSpPr/>
      </xdr:nvSpPr>
      <xdr:spPr>
        <a:xfrm>
          <a:off x="8699500" y="133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108360</xdr:rowOff>
    </xdr:from>
    <xdr:ext cx="534377" cy="259045"/>
    <xdr:sp macro="" textlink="">
      <xdr:nvSpPr>
        <xdr:cNvPr id="426" name="テキスト ボックス 425"/>
        <xdr:cNvSpPr txBox="1"/>
      </xdr:nvSpPr>
      <xdr:spPr>
        <a:xfrm>
          <a:off x="8483111" y="134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39675</xdr:rowOff>
    </xdr:from>
    <xdr:to>
      <xdr:col>41</xdr:col>
      <xdr:colOff>101600</xdr:colOff>
      <xdr:row>78</xdr:row>
      <xdr:rowOff>141275</xdr:rowOff>
    </xdr:to>
    <xdr:sp macro="" textlink="">
      <xdr:nvSpPr>
        <xdr:cNvPr id="427" name="楕円 426"/>
        <xdr:cNvSpPr/>
      </xdr:nvSpPr>
      <xdr:spPr>
        <a:xfrm>
          <a:off x="7810500" y="134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132402</xdr:rowOff>
    </xdr:from>
    <xdr:ext cx="469744" cy="259045"/>
    <xdr:sp macro="" textlink="">
      <xdr:nvSpPr>
        <xdr:cNvPr id="428" name="テキスト ボックス 427"/>
        <xdr:cNvSpPr txBox="1"/>
      </xdr:nvSpPr>
      <xdr:spPr>
        <a:xfrm>
          <a:off x="7626428" y="1350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40018</xdr:rowOff>
    </xdr:from>
    <xdr:to>
      <xdr:col>36</xdr:col>
      <xdr:colOff>165100</xdr:colOff>
      <xdr:row>78</xdr:row>
      <xdr:rowOff>141618</xdr:rowOff>
    </xdr:to>
    <xdr:sp macro="" textlink="">
      <xdr:nvSpPr>
        <xdr:cNvPr id="429" name="楕円 428"/>
        <xdr:cNvSpPr/>
      </xdr:nvSpPr>
      <xdr:spPr>
        <a:xfrm>
          <a:off x="6921500" y="134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158145</xdr:rowOff>
    </xdr:from>
    <xdr:ext cx="469744" cy="259045"/>
    <xdr:sp macro="" textlink="">
      <xdr:nvSpPr>
        <xdr:cNvPr id="430" name="テキスト ボックス 429"/>
        <xdr:cNvSpPr txBox="1"/>
      </xdr:nvSpPr>
      <xdr:spPr>
        <a:xfrm>
          <a:off x="6737428" y="131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12443</xdr:rowOff>
    </xdr:from>
    <xdr:to>
      <xdr:col>55</xdr:col>
      <xdr:colOff>0</xdr:colOff>
      <xdr:row>98</xdr:row>
      <xdr:rowOff>14015</xdr:rowOff>
    </xdr:to>
    <xdr:cxnSp macro="">
      <xdr:nvCxnSpPr>
        <xdr:cNvPr id="455" name="直線コネクタ 454"/>
        <xdr:cNvCxnSpPr/>
      </xdr:nvCxnSpPr>
      <xdr:spPr>
        <a:xfrm flipV="1">
          <a:off x="9639300" y="16814543"/>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13205</xdr:rowOff>
    </xdr:from>
    <xdr:to>
      <xdr:col>50</xdr:col>
      <xdr:colOff>114300</xdr:colOff>
      <xdr:row>98</xdr:row>
      <xdr:rowOff>14015</xdr:rowOff>
    </xdr:to>
    <xdr:cxnSp macro="">
      <xdr:nvCxnSpPr>
        <xdr:cNvPr id="458" name="直線コネクタ 457"/>
        <xdr:cNvCxnSpPr/>
      </xdr:nvCxnSpPr>
      <xdr:spPr>
        <a:xfrm>
          <a:off x="8750300" y="16815305"/>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13205</xdr:rowOff>
    </xdr:from>
    <xdr:to>
      <xdr:col>45</xdr:col>
      <xdr:colOff>177800</xdr:colOff>
      <xdr:row>98</xdr:row>
      <xdr:rowOff>13545</xdr:rowOff>
    </xdr:to>
    <xdr:cxnSp macro="">
      <xdr:nvCxnSpPr>
        <xdr:cNvPr id="461" name="直線コネクタ 460"/>
        <xdr:cNvCxnSpPr/>
      </xdr:nvCxnSpPr>
      <xdr:spPr>
        <a:xfrm flipV="1">
          <a:off x="7861300" y="16815305"/>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163747</xdr:rowOff>
    </xdr:from>
    <xdr:to>
      <xdr:col>41</xdr:col>
      <xdr:colOff>50800</xdr:colOff>
      <xdr:row>98</xdr:row>
      <xdr:rowOff>13545</xdr:rowOff>
    </xdr:to>
    <xdr:cxnSp macro="">
      <xdr:nvCxnSpPr>
        <xdr:cNvPr id="464" name="直線コネクタ 463"/>
        <xdr:cNvCxnSpPr/>
      </xdr:nvCxnSpPr>
      <xdr:spPr>
        <a:xfrm>
          <a:off x="6972300" y="16794397"/>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58596</xdr:rowOff>
    </xdr:from>
    <xdr:ext cx="534377" cy="259045"/>
    <xdr:sp macro="" textlink="">
      <xdr:nvSpPr>
        <xdr:cNvPr id="468" name="テキスト ボックス 467"/>
        <xdr:cNvSpPr txBox="1"/>
      </xdr:nvSpPr>
      <xdr:spPr>
        <a:xfrm>
          <a:off x="6705111" y="165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133093</xdr:rowOff>
    </xdr:from>
    <xdr:to>
      <xdr:col>55</xdr:col>
      <xdr:colOff>50800</xdr:colOff>
      <xdr:row>98</xdr:row>
      <xdr:rowOff>63243</xdr:rowOff>
    </xdr:to>
    <xdr:sp macro="" textlink="">
      <xdr:nvSpPr>
        <xdr:cNvPr id="474" name="楕円 473"/>
        <xdr:cNvSpPr/>
      </xdr:nvSpPr>
      <xdr:spPr>
        <a:xfrm>
          <a:off x="10426700" y="167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134665</xdr:rowOff>
    </xdr:from>
    <xdr:to>
      <xdr:col>50</xdr:col>
      <xdr:colOff>165100</xdr:colOff>
      <xdr:row>98</xdr:row>
      <xdr:rowOff>64815</xdr:rowOff>
    </xdr:to>
    <xdr:sp macro="" textlink="">
      <xdr:nvSpPr>
        <xdr:cNvPr id="476" name="楕円 475"/>
        <xdr:cNvSpPr/>
      </xdr:nvSpPr>
      <xdr:spPr>
        <a:xfrm>
          <a:off x="9588500" y="167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55942</xdr:rowOff>
    </xdr:from>
    <xdr:ext cx="534377" cy="259045"/>
    <xdr:sp macro="" textlink="">
      <xdr:nvSpPr>
        <xdr:cNvPr id="477" name="テキスト ボックス 476"/>
        <xdr:cNvSpPr txBox="1"/>
      </xdr:nvSpPr>
      <xdr:spPr>
        <a:xfrm>
          <a:off x="9372111" y="1685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133855</xdr:rowOff>
    </xdr:from>
    <xdr:to>
      <xdr:col>46</xdr:col>
      <xdr:colOff>38100</xdr:colOff>
      <xdr:row>98</xdr:row>
      <xdr:rowOff>64005</xdr:rowOff>
    </xdr:to>
    <xdr:sp macro="" textlink="">
      <xdr:nvSpPr>
        <xdr:cNvPr id="478" name="楕円 477"/>
        <xdr:cNvSpPr/>
      </xdr:nvSpPr>
      <xdr:spPr>
        <a:xfrm>
          <a:off x="8699500" y="167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55132</xdr:rowOff>
    </xdr:from>
    <xdr:ext cx="534377" cy="259045"/>
    <xdr:sp macro="" textlink="">
      <xdr:nvSpPr>
        <xdr:cNvPr id="479" name="テキスト ボックス 478"/>
        <xdr:cNvSpPr txBox="1"/>
      </xdr:nvSpPr>
      <xdr:spPr>
        <a:xfrm>
          <a:off x="8483111" y="168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134195</xdr:rowOff>
    </xdr:from>
    <xdr:to>
      <xdr:col>41</xdr:col>
      <xdr:colOff>101600</xdr:colOff>
      <xdr:row>98</xdr:row>
      <xdr:rowOff>64345</xdr:rowOff>
    </xdr:to>
    <xdr:sp macro="" textlink="">
      <xdr:nvSpPr>
        <xdr:cNvPr id="480" name="楕円 479"/>
        <xdr:cNvSpPr/>
      </xdr:nvSpPr>
      <xdr:spPr>
        <a:xfrm>
          <a:off x="7810500" y="167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55472</xdr:rowOff>
    </xdr:from>
    <xdr:ext cx="534377" cy="259045"/>
    <xdr:sp macro="" textlink="">
      <xdr:nvSpPr>
        <xdr:cNvPr id="481" name="テキスト ボックス 480"/>
        <xdr:cNvSpPr txBox="1"/>
      </xdr:nvSpPr>
      <xdr:spPr>
        <a:xfrm>
          <a:off x="7594111" y="168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112947</xdr:rowOff>
    </xdr:from>
    <xdr:to>
      <xdr:col>36</xdr:col>
      <xdr:colOff>165100</xdr:colOff>
      <xdr:row>98</xdr:row>
      <xdr:rowOff>43097</xdr:rowOff>
    </xdr:to>
    <xdr:sp macro="" textlink="">
      <xdr:nvSpPr>
        <xdr:cNvPr id="482" name="楕円 481"/>
        <xdr:cNvSpPr/>
      </xdr:nvSpPr>
      <xdr:spPr>
        <a:xfrm>
          <a:off x="6921500" y="1674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34224</xdr:rowOff>
    </xdr:from>
    <xdr:ext cx="534377" cy="259045"/>
    <xdr:sp macro="" textlink="">
      <xdr:nvSpPr>
        <xdr:cNvPr id="483" name="テキスト ボックス 482"/>
        <xdr:cNvSpPr txBox="1"/>
      </xdr:nvSpPr>
      <xdr:spPr>
        <a:xfrm>
          <a:off x="6705111" y="1683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89800</xdr:rowOff>
    </xdr:from>
    <xdr:to>
      <xdr:col>85</xdr:col>
      <xdr:colOff>127000</xdr:colOff>
      <xdr:row>37</xdr:row>
      <xdr:rowOff>125331</xdr:rowOff>
    </xdr:to>
    <xdr:cxnSp macro="">
      <xdr:nvCxnSpPr>
        <xdr:cNvPr id="514" name="直線コネクタ 513"/>
        <xdr:cNvCxnSpPr/>
      </xdr:nvCxnSpPr>
      <xdr:spPr>
        <a:xfrm>
          <a:off x="15481300" y="6433450"/>
          <a:ext cx="8382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89800</xdr:rowOff>
    </xdr:from>
    <xdr:to>
      <xdr:col>81</xdr:col>
      <xdr:colOff>50800</xdr:colOff>
      <xdr:row>37</xdr:row>
      <xdr:rowOff>126670</xdr:rowOff>
    </xdr:to>
    <xdr:cxnSp macro="">
      <xdr:nvCxnSpPr>
        <xdr:cNvPr id="517" name="直線コネクタ 516"/>
        <xdr:cNvCxnSpPr/>
      </xdr:nvCxnSpPr>
      <xdr:spPr>
        <a:xfrm flipV="1">
          <a:off x="14592300" y="6433450"/>
          <a:ext cx="8890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80231</xdr:rowOff>
    </xdr:from>
    <xdr:to>
      <xdr:col>76</xdr:col>
      <xdr:colOff>114300</xdr:colOff>
      <xdr:row>37</xdr:row>
      <xdr:rowOff>126670</xdr:rowOff>
    </xdr:to>
    <xdr:cxnSp macro="">
      <xdr:nvCxnSpPr>
        <xdr:cNvPr id="520" name="直線コネクタ 519"/>
        <xdr:cNvCxnSpPr/>
      </xdr:nvCxnSpPr>
      <xdr:spPr>
        <a:xfrm>
          <a:off x="13703300" y="6252431"/>
          <a:ext cx="889000" cy="2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80231</xdr:rowOff>
    </xdr:from>
    <xdr:to>
      <xdr:col>71</xdr:col>
      <xdr:colOff>177800</xdr:colOff>
      <xdr:row>36</xdr:row>
      <xdr:rowOff>104038</xdr:rowOff>
    </xdr:to>
    <xdr:cxnSp macro="">
      <xdr:nvCxnSpPr>
        <xdr:cNvPr id="523" name="直線コネクタ 522"/>
        <xdr:cNvCxnSpPr/>
      </xdr:nvCxnSpPr>
      <xdr:spPr>
        <a:xfrm flipV="1">
          <a:off x="12814300" y="6252431"/>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54003</xdr:rowOff>
    </xdr:from>
    <xdr:ext cx="534377" cy="259045"/>
    <xdr:sp macro="" textlink="">
      <xdr:nvSpPr>
        <xdr:cNvPr id="525" name="テキスト ボックス 524"/>
        <xdr:cNvSpPr txBox="1"/>
      </xdr:nvSpPr>
      <xdr:spPr>
        <a:xfrm>
          <a:off x="13436111" y="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83884</xdr:rowOff>
    </xdr:from>
    <xdr:ext cx="534377" cy="259045"/>
    <xdr:sp macro="" textlink="">
      <xdr:nvSpPr>
        <xdr:cNvPr id="527" name="テキスト ボックス 526"/>
        <xdr:cNvSpPr txBox="1"/>
      </xdr:nvSpPr>
      <xdr:spPr>
        <a:xfrm>
          <a:off x="12547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74531</xdr:rowOff>
    </xdr:from>
    <xdr:to>
      <xdr:col>85</xdr:col>
      <xdr:colOff>177800</xdr:colOff>
      <xdr:row>38</xdr:row>
      <xdr:rowOff>4680</xdr:rowOff>
    </xdr:to>
    <xdr:sp macro="" textlink="">
      <xdr:nvSpPr>
        <xdr:cNvPr id="533" name="楕円 532"/>
        <xdr:cNvSpPr/>
      </xdr:nvSpPr>
      <xdr:spPr>
        <a:xfrm>
          <a:off x="16268700" y="6418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160908</xdr:rowOff>
    </xdr:from>
    <xdr:ext cx="534377" cy="259045"/>
    <xdr:sp macro="" textlink="">
      <xdr:nvSpPr>
        <xdr:cNvPr id="534" name="消防費該当値テキスト"/>
        <xdr:cNvSpPr txBox="1"/>
      </xdr:nvSpPr>
      <xdr:spPr>
        <a:xfrm>
          <a:off x="16370300" y="6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39000</xdr:rowOff>
    </xdr:from>
    <xdr:to>
      <xdr:col>81</xdr:col>
      <xdr:colOff>101600</xdr:colOff>
      <xdr:row>37</xdr:row>
      <xdr:rowOff>140600</xdr:rowOff>
    </xdr:to>
    <xdr:sp macro="" textlink="">
      <xdr:nvSpPr>
        <xdr:cNvPr id="535" name="楕円 534"/>
        <xdr:cNvSpPr/>
      </xdr:nvSpPr>
      <xdr:spPr>
        <a:xfrm>
          <a:off x="15430500" y="63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131727</xdr:rowOff>
    </xdr:from>
    <xdr:ext cx="534377" cy="259045"/>
    <xdr:sp macro="" textlink="">
      <xdr:nvSpPr>
        <xdr:cNvPr id="536" name="テキスト ボックス 535"/>
        <xdr:cNvSpPr txBox="1"/>
      </xdr:nvSpPr>
      <xdr:spPr>
        <a:xfrm>
          <a:off x="15214111"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75870</xdr:rowOff>
    </xdr:from>
    <xdr:to>
      <xdr:col>76</xdr:col>
      <xdr:colOff>165100</xdr:colOff>
      <xdr:row>38</xdr:row>
      <xdr:rowOff>6020</xdr:rowOff>
    </xdr:to>
    <xdr:sp macro="" textlink="">
      <xdr:nvSpPr>
        <xdr:cNvPr id="537" name="楕円 536"/>
        <xdr:cNvSpPr/>
      </xdr:nvSpPr>
      <xdr:spPr>
        <a:xfrm>
          <a:off x="14541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168597</xdr:rowOff>
    </xdr:from>
    <xdr:ext cx="534377" cy="259045"/>
    <xdr:sp macro="" textlink="">
      <xdr:nvSpPr>
        <xdr:cNvPr id="538" name="テキスト ボックス 537"/>
        <xdr:cNvSpPr txBox="1"/>
      </xdr:nvSpPr>
      <xdr:spPr>
        <a:xfrm>
          <a:off x="14325111" y="65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29431</xdr:rowOff>
    </xdr:from>
    <xdr:to>
      <xdr:col>72</xdr:col>
      <xdr:colOff>38100</xdr:colOff>
      <xdr:row>36</xdr:row>
      <xdr:rowOff>131031</xdr:rowOff>
    </xdr:to>
    <xdr:sp macro="" textlink="">
      <xdr:nvSpPr>
        <xdr:cNvPr id="539" name="楕円 538"/>
        <xdr:cNvSpPr/>
      </xdr:nvSpPr>
      <xdr:spPr>
        <a:xfrm>
          <a:off x="13652500" y="62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147558</xdr:rowOff>
    </xdr:from>
    <xdr:ext cx="534377" cy="259045"/>
    <xdr:sp macro="" textlink="">
      <xdr:nvSpPr>
        <xdr:cNvPr id="540" name="テキスト ボックス 539"/>
        <xdr:cNvSpPr txBox="1"/>
      </xdr:nvSpPr>
      <xdr:spPr>
        <a:xfrm>
          <a:off x="13436111" y="59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53238</xdr:rowOff>
    </xdr:from>
    <xdr:to>
      <xdr:col>67</xdr:col>
      <xdr:colOff>101600</xdr:colOff>
      <xdr:row>36</xdr:row>
      <xdr:rowOff>154838</xdr:rowOff>
    </xdr:to>
    <xdr:sp macro="" textlink="">
      <xdr:nvSpPr>
        <xdr:cNvPr id="541" name="楕円 540"/>
        <xdr:cNvSpPr/>
      </xdr:nvSpPr>
      <xdr:spPr>
        <a:xfrm>
          <a:off x="12763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171365</xdr:rowOff>
    </xdr:from>
    <xdr:ext cx="534377" cy="259045"/>
    <xdr:sp macro="" textlink="">
      <xdr:nvSpPr>
        <xdr:cNvPr id="542" name="テキスト ボックス 541"/>
        <xdr:cNvSpPr txBox="1"/>
      </xdr:nvSpPr>
      <xdr:spPr>
        <a:xfrm>
          <a:off x="12547111" y="60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105156</xdr:rowOff>
    </xdr:from>
    <xdr:to>
      <xdr:col>85</xdr:col>
      <xdr:colOff>127000</xdr:colOff>
      <xdr:row>57</xdr:row>
      <xdr:rowOff>162408</xdr:rowOff>
    </xdr:to>
    <xdr:cxnSp macro="">
      <xdr:nvCxnSpPr>
        <xdr:cNvPr id="572" name="直線コネクタ 571"/>
        <xdr:cNvCxnSpPr/>
      </xdr:nvCxnSpPr>
      <xdr:spPr>
        <a:xfrm>
          <a:off x="15481300" y="9877806"/>
          <a:ext cx="838200" cy="5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66256</xdr:rowOff>
    </xdr:from>
    <xdr:to>
      <xdr:col>81</xdr:col>
      <xdr:colOff>50800</xdr:colOff>
      <xdr:row>57</xdr:row>
      <xdr:rowOff>105156</xdr:rowOff>
    </xdr:to>
    <xdr:cxnSp macro="">
      <xdr:nvCxnSpPr>
        <xdr:cNvPr id="575" name="直線コネクタ 574"/>
        <xdr:cNvCxnSpPr/>
      </xdr:nvCxnSpPr>
      <xdr:spPr>
        <a:xfrm>
          <a:off x="14592300" y="9838906"/>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66256</xdr:rowOff>
    </xdr:from>
    <xdr:to>
      <xdr:col>76</xdr:col>
      <xdr:colOff>114300</xdr:colOff>
      <xdr:row>58</xdr:row>
      <xdr:rowOff>16814</xdr:rowOff>
    </xdr:to>
    <xdr:cxnSp macro="">
      <xdr:nvCxnSpPr>
        <xdr:cNvPr id="578" name="直線コネクタ 577"/>
        <xdr:cNvCxnSpPr/>
      </xdr:nvCxnSpPr>
      <xdr:spPr>
        <a:xfrm flipV="1">
          <a:off x="13703300" y="9838906"/>
          <a:ext cx="889000" cy="1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147193</xdr:rowOff>
    </xdr:from>
    <xdr:to>
      <xdr:col>71</xdr:col>
      <xdr:colOff>177800</xdr:colOff>
      <xdr:row>58</xdr:row>
      <xdr:rowOff>16814</xdr:rowOff>
    </xdr:to>
    <xdr:cxnSp macro="">
      <xdr:nvCxnSpPr>
        <xdr:cNvPr id="581" name="直線コネクタ 580"/>
        <xdr:cNvCxnSpPr/>
      </xdr:nvCxnSpPr>
      <xdr:spPr>
        <a:xfrm>
          <a:off x="12814300" y="9748393"/>
          <a:ext cx="889000" cy="2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111608</xdr:rowOff>
    </xdr:from>
    <xdr:to>
      <xdr:col>85</xdr:col>
      <xdr:colOff>177800</xdr:colOff>
      <xdr:row>58</xdr:row>
      <xdr:rowOff>41758</xdr:rowOff>
    </xdr:to>
    <xdr:sp macro="" textlink="">
      <xdr:nvSpPr>
        <xdr:cNvPr id="591" name="楕円 590"/>
        <xdr:cNvSpPr/>
      </xdr:nvSpPr>
      <xdr:spPr>
        <a:xfrm>
          <a:off x="16268700" y="98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90035</xdr:rowOff>
    </xdr:from>
    <xdr:ext cx="534377" cy="259045"/>
    <xdr:sp macro="" textlink="">
      <xdr:nvSpPr>
        <xdr:cNvPr id="592" name="教育費該当値テキスト"/>
        <xdr:cNvSpPr txBox="1"/>
      </xdr:nvSpPr>
      <xdr:spPr>
        <a:xfrm>
          <a:off x="16370300" y="98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54356</xdr:rowOff>
    </xdr:from>
    <xdr:to>
      <xdr:col>81</xdr:col>
      <xdr:colOff>101600</xdr:colOff>
      <xdr:row>57</xdr:row>
      <xdr:rowOff>155956</xdr:rowOff>
    </xdr:to>
    <xdr:sp macro="" textlink="">
      <xdr:nvSpPr>
        <xdr:cNvPr id="593" name="楕円 592"/>
        <xdr:cNvSpPr/>
      </xdr:nvSpPr>
      <xdr:spPr>
        <a:xfrm>
          <a:off x="15430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147083</xdr:rowOff>
    </xdr:from>
    <xdr:ext cx="534377" cy="259045"/>
    <xdr:sp macro="" textlink="">
      <xdr:nvSpPr>
        <xdr:cNvPr id="594" name="テキスト ボックス 593"/>
        <xdr:cNvSpPr txBox="1"/>
      </xdr:nvSpPr>
      <xdr:spPr>
        <a:xfrm>
          <a:off x="15214111" y="99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15456</xdr:rowOff>
    </xdr:from>
    <xdr:to>
      <xdr:col>76</xdr:col>
      <xdr:colOff>165100</xdr:colOff>
      <xdr:row>57</xdr:row>
      <xdr:rowOff>117056</xdr:rowOff>
    </xdr:to>
    <xdr:sp macro="" textlink="">
      <xdr:nvSpPr>
        <xdr:cNvPr id="595" name="楕円 594"/>
        <xdr:cNvSpPr/>
      </xdr:nvSpPr>
      <xdr:spPr>
        <a:xfrm>
          <a:off x="14541500" y="9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108183</xdr:rowOff>
    </xdr:from>
    <xdr:ext cx="534377" cy="259045"/>
    <xdr:sp macro="" textlink="">
      <xdr:nvSpPr>
        <xdr:cNvPr id="596" name="テキスト ボックス 595"/>
        <xdr:cNvSpPr txBox="1"/>
      </xdr:nvSpPr>
      <xdr:spPr>
        <a:xfrm>
          <a:off x="14325111" y="98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137464</xdr:rowOff>
    </xdr:from>
    <xdr:to>
      <xdr:col>72</xdr:col>
      <xdr:colOff>38100</xdr:colOff>
      <xdr:row>58</xdr:row>
      <xdr:rowOff>67614</xdr:rowOff>
    </xdr:to>
    <xdr:sp macro="" textlink="">
      <xdr:nvSpPr>
        <xdr:cNvPr id="597" name="楕円 596"/>
        <xdr:cNvSpPr/>
      </xdr:nvSpPr>
      <xdr:spPr>
        <a:xfrm>
          <a:off x="13652500" y="991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58741</xdr:rowOff>
    </xdr:from>
    <xdr:ext cx="534377" cy="259045"/>
    <xdr:sp macro="" textlink="">
      <xdr:nvSpPr>
        <xdr:cNvPr id="598" name="テキスト ボックス 597"/>
        <xdr:cNvSpPr txBox="1"/>
      </xdr:nvSpPr>
      <xdr:spPr>
        <a:xfrm>
          <a:off x="13436111" y="1000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96393</xdr:rowOff>
    </xdr:from>
    <xdr:to>
      <xdr:col>67</xdr:col>
      <xdr:colOff>101600</xdr:colOff>
      <xdr:row>57</xdr:row>
      <xdr:rowOff>26543</xdr:rowOff>
    </xdr:to>
    <xdr:sp macro="" textlink="">
      <xdr:nvSpPr>
        <xdr:cNvPr id="599" name="楕円 598"/>
        <xdr:cNvSpPr/>
      </xdr:nvSpPr>
      <xdr:spPr>
        <a:xfrm>
          <a:off x="12763500" y="96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17670</xdr:rowOff>
    </xdr:from>
    <xdr:ext cx="534377" cy="259045"/>
    <xdr:sp macro="" textlink="">
      <xdr:nvSpPr>
        <xdr:cNvPr id="600" name="テキスト ボックス 599"/>
        <xdr:cNvSpPr txBox="1"/>
      </xdr:nvSpPr>
      <xdr:spPr>
        <a:xfrm>
          <a:off x="12547111" y="97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56043</xdr:rowOff>
    </xdr:from>
    <xdr:to>
      <xdr:col>85</xdr:col>
      <xdr:colOff>127000</xdr:colOff>
      <xdr:row>79</xdr:row>
      <xdr:rowOff>97975</xdr:rowOff>
    </xdr:to>
    <xdr:cxnSp macro="">
      <xdr:nvCxnSpPr>
        <xdr:cNvPr id="631" name="直線コネクタ 630"/>
        <xdr:cNvCxnSpPr/>
      </xdr:nvCxnSpPr>
      <xdr:spPr>
        <a:xfrm>
          <a:off x="15481300" y="13600593"/>
          <a:ext cx="8382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153329</xdr:rowOff>
    </xdr:from>
    <xdr:to>
      <xdr:col>81</xdr:col>
      <xdr:colOff>50800</xdr:colOff>
      <xdr:row>79</xdr:row>
      <xdr:rowOff>56043</xdr:rowOff>
    </xdr:to>
    <xdr:cxnSp macro="">
      <xdr:nvCxnSpPr>
        <xdr:cNvPr id="634" name="直線コネクタ 633"/>
        <xdr:cNvCxnSpPr/>
      </xdr:nvCxnSpPr>
      <xdr:spPr>
        <a:xfrm>
          <a:off x="14592300" y="13526429"/>
          <a:ext cx="8890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153329</xdr:rowOff>
    </xdr:from>
    <xdr:to>
      <xdr:col>76</xdr:col>
      <xdr:colOff>114300</xdr:colOff>
      <xdr:row>79</xdr:row>
      <xdr:rowOff>41783</xdr:rowOff>
    </xdr:to>
    <xdr:cxnSp macro="">
      <xdr:nvCxnSpPr>
        <xdr:cNvPr id="637" name="直線コネクタ 636"/>
        <xdr:cNvCxnSpPr/>
      </xdr:nvCxnSpPr>
      <xdr:spPr>
        <a:xfrm flipV="1">
          <a:off x="13703300" y="13526429"/>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58977</xdr:rowOff>
    </xdr:from>
    <xdr:ext cx="469744" cy="259045"/>
    <xdr:sp macro="" textlink="">
      <xdr:nvSpPr>
        <xdr:cNvPr id="639" name="テキスト ボックス 638"/>
        <xdr:cNvSpPr txBox="1"/>
      </xdr:nvSpPr>
      <xdr:spPr>
        <a:xfrm>
          <a:off x="14357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41783</xdr:rowOff>
    </xdr:from>
    <xdr:to>
      <xdr:col>71</xdr:col>
      <xdr:colOff>177800</xdr:colOff>
      <xdr:row>79</xdr:row>
      <xdr:rowOff>73036</xdr:rowOff>
    </xdr:to>
    <xdr:cxnSp macro="">
      <xdr:nvCxnSpPr>
        <xdr:cNvPr id="640" name="直線コネクタ 639"/>
        <xdr:cNvCxnSpPr/>
      </xdr:nvCxnSpPr>
      <xdr:spPr>
        <a:xfrm flipV="1">
          <a:off x="12814300" y="13586333"/>
          <a:ext cx="8890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4" name="テキスト ボックス 643"/>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47175</xdr:rowOff>
    </xdr:from>
    <xdr:to>
      <xdr:col>85</xdr:col>
      <xdr:colOff>177800</xdr:colOff>
      <xdr:row>79</xdr:row>
      <xdr:rowOff>148775</xdr:rowOff>
    </xdr:to>
    <xdr:sp macro="" textlink="">
      <xdr:nvSpPr>
        <xdr:cNvPr id="650" name="楕円 649"/>
        <xdr:cNvSpPr/>
      </xdr:nvSpPr>
      <xdr:spPr>
        <a:xfrm>
          <a:off x="16268700" y="135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313932" cy="259045"/>
    <xdr:sp macro="" textlink="">
      <xdr:nvSpPr>
        <xdr:cNvPr id="651" name="災害復旧費該当値テキスト"/>
        <xdr:cNvSpPr txBox="1"/>
      </xdr:nvSpPr>
      <xdr:spPr>
        <a:xfrm>
          <a:off x="16370300" y="13518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5243</xdr:rowOff>
    </xdr:from>
    <xdr:to>
      <xdr:col>81</xdr:col>
      <xdr:colOff>101600</xdr:colOff>
      <xdr:row>79</xdr:row>
      <xdr:rowOff>106843</xdr:rowOff>
    </xdr:to>
    <xdr:sp macro="" textlink="">
      <xdr:nvSpPr>
        <xdr:cNvPr id="652" name="楕円 651"/>
        <xdr:cNvSpPr/>
      </xdr:nvSpPr>
      <xdr:spPr>
        <a:xfrm>
          <a:off x="15430500" y="135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97970</xdr:rowOff>
    </xdr:from>
    <xdr:ext cx="469744" cy="259045"/>
    <xdr:sp macro="" textlink="">
      <xdr:nvSpPr>
        <xdr:cNvPr id="653" name="テキスト ボックス 652"/>
        <xdr:cNvSpPr txBox="1"/>
      </xdr:nvSpPr>
      <xdr:spPr>
        <a:xfrm>
          <a:off x="15246428" y="136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102529</xdr:rowOff>
    </xdr:from>
    <xdr:to>
      <xdr:col>76</xdr:col>
      <xdr:colOff>165100</xdr:colOff>
      <xdr:row>79</xdr:row>
      <xdr:rowOff>32679</xdr:rowOff>
    </xdr:to>
    <xdr:sp macro="" textlink="">
      <xdr:nvSpPr>
        <xdr:cNvPr id="654" name="楕円 653"/>
        <xdr:cNvSpPr/>
      </xdr:nvSpPr>
      <xdr:spPr>
        <a:xfrm>
          <a:off x="14541500" y="134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49206</xdr:rowOff>
    </xdr:from>
    <xdr:ext cx="534377" cy="259045"/>
    <xdr:sp macro="" textlink="">
      <xdr:nvSpPr>
        <xdr:cNvPr id="655" name="テキスト ボックス 654"/>
        <xdr:cNvSpPr txBox="1"/>
      </xdr:nvSpPr>
      <xdr:spPr>
        <a:xfrm>
          <a:off x="14325111" y="132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162433</xdr:rowOff>
    </xdr:from>
    <xdr:to>
      <xdr:col>72</xdr:col>
      <xdr:colOff>38100</xdr:colOff>
      <xdr:row>79</xdr:row>
      <xdr:rowOff>92583</xdr:rowOff>
    </xdr:to>
    <xdr:sp macro="" textlink="">
      <xdr:nvSpPr>
        <xdr:cNvPr id="656" name="楕円 655"/>
        <xdr:cNvSpPr/>
      </xdr:nvSpPr>
      <xdr:spPr>
        <a:xfrm>
          <a:off x="13652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83710</xdr:rowOff>
    </xdr:from>
    <xdr:ext cx="469744" cy="259045"/>
    <xdr:sp macro="" textlink="">
      <xdr:nvSpPr>
        <xdr:cNvPr id="657" name="テキスト ボックス 656"/>
        <xdr:cNvSpPr txBox="1"/>
      </xdr:nvSpPr>
      <xdr:spPr>
        <a:xfrm>
          <a:off x="13468428" y="136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22236</xdr:rowOff>
    </xdr:from>
    <xdr:to>
      <xdr:col>67</xdr:col>
      <xdr:colOff>101600</xdr:colOff>
      <xdr:row>79</xdr:row>
      <xdr:rowOff>123836</xdr:rowOff>
    </xdr:to>
    <xdr:sp macro="" textlink="">
      <xdr:nvSpPr>
        <xdr:cNvPr id="658" name="楕円 657"/>
        <xdr:cNvSpPr/>
      </xdr:nvSpPr>
      <xdr:spPr>
        <a:xfrm>
          <a:off x="12763500" y="135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114963</xdr:rowOff>
    </xdr:from>
    <xdr:ext cx="469744" cy="259045"/>
    <xdr:sp macro="" textlink="">
      <xdr:nvSpPr>
        <xdr:cNvPr id="659" name="テキスト ボックス 658"/>
        <xdr:cNvSpPr txBox="1"/>
      </xdr:nvSpPr>
      <xdr:spPr>
        <a:xfrm>
          <a:off x="12579428" y="1365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35275</xdr:rowOff>
    </xdr:from>
    <xdr:to>
      <xdr:col>85</xdr:col>
      <xdr:colOff>127000</xdr:colOff>
      <xdr:row>97</xdr:row>
      <xdr:rowOff>68765</xdr:rowOff>
    </xdr:to>
    <xdr:cxnSp macro="">
      <xdr:nvCxnSpPr>
        <xdr:cNvPr id="688" name="直線コネクタ 687"/>
        <xdr:cNvCxnSpPr/>
      </xdr:nvCxnSpPr>
      <xdr:spPr>
        <a:xfrm>
          <a:off x="15481300" y="16665925"/>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35275</xdr:rowOff>
    </xdr:from>
    <xdr:to>
      <xdr:col>81</xdr:col>
      <xdr:colOff>50800</xdr:colOff>
      <xdr:row>97</xdr:row>
      <xdr:rowOff>60742</xdr:rowOff>
    </xdr:to>
    <xdr:cxnSp macro="">
      <xdr:nvCxnSpPr>
        <xdr:cNvPr id="691" name="直線コネクタ 690"/>
        <xdr:cNvCxnSpPr/>
      </xdr:nvCxnSpPr>
      <xdr:spPr>
        <a:xfrm flipV="1">
          <a:off x="14592300" y="16665925"/>
          <a:ext cx="8890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130068</xdr:rowOff>
    </xdr:from>
    <xdr:to>
      <xdr:col>76</xdr:col>
      <xdr:colOff>114300</xdr:colOff>
      <xdr:row>97</xdr:row>
      <xdr:rowOff>60742</xdr:rowOff>
    </xdr:to>
    <xdr:cxnSp macro="">
      <xdr:nvCxnSpPr>
        <xdr:cNvPr id="694" name="直線コネクタ 693"/>
        <xdr:cNvCxnSpPr/>
      </xdr:nvCxnSpPr>
      <xdr:spPr>
        <a:xfrm>
          <a:off x="13703300" y="16589268"/>
          <a:ext cx="889000" cy="10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130068</xdr:rowOff>
    </xdr:from>
    <xdr:to>
      <xdr:col>71</xdr:col>
      <xdr:colOff>177800</xdr:colOff>
      <xdr:row>97</xdr:row>
      <xdr:rowOff>27488</xdr:rowOff>
    </xdr:to>
    <xdr:cxnSp macro="">
      <xdr:nvCxnSpPr>
        <xdr:cNvPr id="697" name="直線コネクタ 696"/>
        <xdr:cNvCxnSpPr/>
      </xdr:nvCxnSpPr>
      <xdr:spPr>
        <a:xfrm flipV="1">
          <a:off x="12814300" y="16589268"/>
          <a:ext cx="889000" cy="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91184</xdr:rowOff>
    </xdr:from>
    <xdr:ext cx="534377" cy="259045"/>
    <xdr:sp macro="" textlink="">
      <xdr:nvSpPr>
        <xdr:cNvPr id="699" name="テキスト ボックス 698"/>
        <xdr:cNvSpPr txBox="1"/>
      </xdr:nvSpPr>
      <xdr:spPr>
        <a:xfrm>
          <a:off x="13436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72753</xdr:rowOff>
    </xdr:from>
    <xdr:ext cx="534377" cy="259045"/>
    <xdr:sp macro="" textlink="">
      <xdr:nvSpPr>
        <xdr:cNvPr id="701" name="テキスト ボックス 700"/>
        <xdr:cNvSpPr txBox="1"/>
      </xdr:nvSpPr>
      <xdr:spPr>
        <a:xfrm>
          <a:off x="12547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17965</xdr:rowOff>
    </xdr:from>
    <xdr:to>
      <xdr:col>85</xdr:col>
      <xdr:colOff>177800</xdr:colOff>
      <xdr:row>97</xdr:row>
      <xdr:rowOff>119565</xdr:rowOff>
    </xdr:to>
    <xdr:sp macro="" textlink="">
      <xdr:nvSpPr>
        <xdr:cNvPr id="707" name="楕円 706"/>
        <xdr:cNvSpPr/>
      </xdr:nvSpPr>
      <xdr:spPr>
        <a:xfrm>
          <a:off x="16268700" y="16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167842</xdr:rowOff>
    </xdr:from>
    <xdr:ext cx="534377" cy="259045"/>
    <xdr:sp macro="" textlink="">
      <xdr:nvSpPr>
        <xdr:cNvPr id="708" name="公債費該当値テキスト"/>
        <xdr:cNvSpPr txBox="1"/>
      </xdr:nvSpPr>
      <xdr:spPr>
        <a:xfrm>
          <a:off x="16370300" y="1662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155925</xdr:rowOff>
    </xdr:from>
    <xdr:to>
      <xdr:col>81</xdr:col>
      <xdr:colOff>101600</xdr:colOff>
      <xdr:row>97</xdr:row>
      <xdr:rowOff>86075</xdr:rowOff>
    </xdr:to>
    <xdr:sp macro="" textlink="">
      <xdr:nvSpPr>
        <xdr:cNvPr id="709" name="楕円 708"/>
        <xdr:cNvSpPr/>
      </xdr:nvSpPr>
      <xdr:spPr>
        <a:xfrm>
          <a:off x="15430500" y="1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77202</xdr:rowOff>
    </xdr:from>
    <xdr:ext cx="534377" cy="259045"/>
    <xdr:sp macro="" textlink="">
      <xdr:nvSpPr>
        <xdr:cNvPr id="710" name="テキスト ボックス 709"/>
        <xdr:cNvSpPr txBox="1"/>
      </xdr:nvSpPr>
      <xdr:spPr>
        <a:xfrm>
          <a:off x="15214111" y="167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9942</xdr:rowOff>
    </xdr:from>
    <xdr:to>
      <xdr:col>76</xdr:col>
      <xdr:colOff>165100</xdr:colOff>
      <xdr:row>97</xdr:row>
      <xdr:rowOff>111542</xdr:rowOff>
    </xdr:to>
    <xdr:sp macro="" textlink="">
      <xdr:nvSpPr>
        <xdr:cNvPr id="711" name="楕円 710"/>
        <xdr:cNvSpPr/>
      </xdr:nvSpPr>
      <xdr:spPr>
        <a:xfrm>
          <a:off x="14541500" y="166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102669</xdr:rowOff>
    </xdr:from>
    <xdr:ext cx="534377" cy="259045"/>
    <xdr:sp macro="" textlink="">
      <xdr:nvSpPr>
        <xdr:cNvPr id="712" name="テキスト ボックス 711"/>
        <xdr:cNvSpPr txBox="1"/>
      </xdr:nvSpPr>
      <xdr:spPr>
        <a:xfrm>
          <a:off x="14325111" y="1673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79268</xdr:rowOff>
    </xdr:from>
    <xdr:to>
      <xdr:col>72</xdr:col>
      <xdr:colOff>38100</xdr:colOff>
      <xdr:row>97</xdr:row>
      <xdr:rowOff>9418</xdr:rowOff>
    </xdr:to>
    <xdr:sp macro="" textlink="">
      <xdr:nvSpPr>
        <xdr:cNvPr id="713" name="楕円 712"/>
        <xdr:cNvSpPr/>
      </xdr:nvSpPr>
      <xdr:spPr>
        <a:xfrm>
          <a:off x="13652500" y="1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25945</xdr:rowOff>
    </xdr:from>
    <xdr:ext cx="534377" cy="259045"/>
    <xdr:sp macro="" textlink="">
      <xdr:nvSpPr>
        <xdr:cNvPr id="714" name="テキスト ボックス 713"/>
        <xdr:cNvSpPr txBox="1"/>
      </xdr:nvSpPr>
      <xdr:spPr>
        <a:xfrm>
          <a:off x="13436111" y="163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148138</xdr:rowOff>
    </xdr:from>
    <xdr:to>
      <xdr:col>67</xdr:col>
      <xdr:colOff>101600</xdr:colOff>
      <xdr:row>97</xdr:row>
      <xdr:rowOff>78288</xdr:rowOff>
    </xdr:to>
    <xdr:sp macro="" textlink="">
      <xdr:nvSpPr>
        <xdr:cNvPr id="715" name="楕円 714"/>
        <xdr:cNvSpPr/>
      </xdr:nvSpPr>
      <xdr:spPr>
        <a:xfrm>
          <a:off x="12763500" y="166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94815</xdr:rowOff>
    </xdr:from>
    <xdr:ext cx="534377" cy="259045"/>
    <xdr:sp macro="" textlink="">
      <xdr:nvSpPr>
        <xdr:cNvPr id="716" name="テキスト ボックス 715"/>
        <xdr:cNvSpPr txBox="1"/>
      </xdr:nvSpPr>
      <xdr:spPr>
        <a:xfrm>
          <a:off x="12547111" y="163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人口減少が著しく、住民一人当たりのコストは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、ほとんど</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の科目で県平均</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上回っている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類似団体平均は下回っている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状況である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平成２</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９</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衛生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務費が増加しており、</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要因は塩谷広域行政組合環境施設建設費負担金の増である。また、土木</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費も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増加したものの、類似団体平均・県平均とも大きく下回っている。ただし今後は町営住宅の建替や道路改良工事の増などにより増加することが見込まれている。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その他</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の科目は減額となったものが多いが、今後は、総務費が庁舎建設事業、</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衛生費</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水道事業会計への繰出金</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・塩谷広域行政組合への負担金により増加することが見込まれる。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数年後に一時的に増加する見込みであるが、その後は借入と償還のバランスを取って運用していく。</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財政調整基金残高は、ここ数年間で着実に増加させ</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てきたが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庁舎建設事業に合わせて一部を取り崩す予定である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実質収支比率は、平成２７年度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・２８年度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はやや高めであった</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平成２９年度は４．６７％と適正な数値となった。</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今後とも適正な歳入・歳出管理により、健全な財政運営に努めたい。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実質単年度収支は、平成２</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９</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平成２８年度に続き</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赤字</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となったが、性質上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一定期間をおいて赤字になることが健全であることから、数年サイクルで黒字と赤字を繰り返すように財政運営を行っていきたい。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全ての会計を合計した場合の赤字を表す指標である連結実質赤字比率は、平成１９年度の指標算定開始以降すべて黒字であり、比率算定には至っていない。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黒字の比率においても、総合的には健全な状況にあると判断できる。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5115598</v>
      </c>
      <c r="BO4" s="441"/>
      <c r="BP4" s="441"/>
      <c r="BQ4" s="441"/>
      <c r="BR4" s="441"/>
      <c r="BS4" s="441"/>
      <c r="BT4" s="441"/>
      <c r="BU4" s="442"/>
      <c r="BV4" s="440">
        <v>5414767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4.7</v>
      </c>
      <c r="CU4" s="622"/>
      <c r="CV4" s="622"/>
      <c r="CW4" s="622"/>
      <c r="CX4" s="622"/>
      <c r="CY4" s="622"/>
      <c r="CZ4" s="622"/>
      <c r="DA4" s="623"/>
      <c r="DB4" s="621">
        <v>6.1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4853399</v>
      </c>
      <c r="BO5" s="446"/>
      <c r="BP5" s="446"/>
      <c r="BQ5" s="446"/>
      <c r="BR5" s="446"/>
      <c r="BS5" s="446"/>
      <c r="BT5" s="446"/>
      <c r="BU5" s="447"/>
      <c r="BV5" s="445">
        <v>5127776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83.9</v>
      </c>
      <c r="CU5" s="416"/>
      <c r="CV5" s="416"/>
      <c r="CW5" s="416"/>
      <c r="CX5" s="416"/>
      <c r="CY5" s="416"/>
      <c r="CZ5" s="416"/>
      <c r="DA5" s="417"/>
      <c r="DB5" s="415">
        <v>81.8</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262199</v>
      </c>
      <c r="BO6" s="446"/>
      <c r="BP6" s="446"/>
      <c r="BQ6" s="446"/>
      <c r="BR6" s="446"/>
      <c r="BS6" s="446"/>
      <c r="BT6" s="446"/>
      <c r="BU6" s="447"/>
      <c r="BV6" s="445">
        <v>286991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88.5</v>
      </c>
      <c r="CU6" s="596"/>
      <c r="CV6" s="596"/>
      <c r="CW6" s="596"/>
      <c r="CX6" s="596"/>
      <c r="CY6" s="596"/>
      <c r="CZ6" s="596"/>
      <c r="DA6" s="597"/>
      <c r="DB6" s="595">
        <v>87.1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95</v>
      </c>
      <c r="AV7" s="503"/>
      <c r="AW7" s="503"/>
      <c r="AX7" s="503"/>
      <c r="AY7" s="425" t="s">
        <v>99</v>
      </c>
      <c r="AZ7" s="426"/>
      <c r="BA7" s="426"/>
      <c r="BB7" s="426"/>
      <c r="BC7" s="426"/>
      <c r="BD7" s="426"/>
      <c r="BE7" s="426"/>
      <c r="BF7" s="426"/>
      <c r="BG7" s="426"/>
      <c r="BH7" s="426"/>
      <c r="BI7" s="426"/>
      <c r="BJ7" s="426"/>
      <c r="BK7" s="426"/>
      <c r="BL7" s="426"/>
      <c r="BM7" s="427"/>
      <c r="BN7" s="445">
        <v>93901</v>
      </c>
      <c r="BO7" s="446"/>
      <c r="BP7" s="446"/>
      <c r="BQ7" s="446"/>
      <c r="BR7" s="446"/>
      <c r="BS7" s="446"/>
      <c r="BT7" s="446"/>
      <c r="BU7" s="447"/>
      <c r="BV7" s="445">
        <v>65651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3607429</v>
      </c>
      <c r="CU7" s="446"/>
      <c r="CV7" s="446"/>
      <c r="CW7" s="446"/>
      <c r="CX7" s="446"/>
      <c r="CY7" s="446"/>
      <c r="CZ7" s="446"/>
      <c r="DA7" s="447"/>
      <c r="DB7" s="445">
        <v>3608380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95</v>
      </c>
      <c r="AV8" s="503"/>
      <c r="AW8" s="503"/>
      <c r="AX8" s="503"/>
      <c r="AY8" s="425" t="s">
        <v>102</v>
      </c>
      <c r="AZ8" s="426"/>
      <c r="BA8" s="426"/>
      <c r="BB8" s="426"/>
      <c r="BC8" s="426"/>
      <c r="BD8" s="426"/>
      <c r="BE8" s="426"/>
      <c r="BF8" s="426"/>
      <c r="BG8" s="426"/>
      <c r="BH8" s="426"/>
      <c r="BI8" s="426"/>
      <c r="BJ8" s="426"/>
      <c r="BK8" s="426"/>
      <c r="BL8" s="426"/>
      <c r="BM8" s="427"/>
      <c r="BN8" s="445">
        <v>168298</v>
      </c>
      <c r="BO8" s="446"/>
      <c r="BP8" s="446"/>
      <c r="BQ8" s="446"/>
      <c r="BR8" s="446"/>
      <c r="BS8" s="446"/>
      <c r="BT8" s="446"/>
      <c r="BU8" s="447"/>
      <c r="BV8" s="445">
        <v>221340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0.45</v>
      </c>
      <c r="CU8" s="559"/>
      <c r="CV8" s="559"/>
      <c r="CW8" s="559"/>
      <c r="CX8" s="559"/>
      <c r="CY8" s="559"/>
      <c r="CZ8" s="559"/>
      <c r="DA8" s="560"/>
      <c r="DB8" s="558">
        <v>0.45</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11495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95</v>
      </c>
      <c r="AV9" s="503"/>
      <c r="AW9" s="503"/>
      <c r="AX9" s="503"/>
      <c r="AY9" s="425" t="s">
        <v>108</v>
      </c>
      <c r="AZ9" s="426"/>
      <c r="BA9" s="426"/>
      <c r="BB9" s="426"/>
      <c r="BC9" s="426"/>
      <c r="BD9" s="426"/>
      <c r="BE9" s="426"/>
      <c r="BF9" s="426"/>
      <c r="BG9" s="426"/>
      <c r="BH9" s="426"/>
      <c r="BI9" s="426"/>
      <c r="BJ9" s="426"/>
      <c r="BK9" s="426"/>
      <c r="BL9" s="426"/>
      <c r="BM9" s="427"/>
      <c r="BN9" s="445">
        <v>-53042</v>
      </c>
      <c r="BO9" s="446"/>
      <c r="BP9" s="446"/>
      <c r="BQ9" s="446"/>
      <c r="BR9" s="446"/>
      <c r="BS9" s="446"/>
      <c r="BT9" s="446"/>
      <c r="BU9" s="447"/>
      <c r="BV9" s="445">
        <v>-52784</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11.5</v>
      </c>
      <c r="CU9" s="416"/>
      <c r="CV9" s="416"/>
      <c r="CW9" s="416"/>
      <c r="CX9" s="416"/>
      <c r="CY9" s="416"/>
      <c r="CZ9" s="416"/>
      <c r="DA9" s="417"/>
      <c r="DB9" s="415">
        <v>12.8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12560</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526</v>
      </c>
      <c r="BO10" s="446"/>
      <c r="BP10" s="446"/>
      <c r="BQ10" s="446"/>
      <c r="BR10" s="446"/>
      <c r="BS10" s="446"/>
      <c r="BT10" s="446"/>
      <c r="BU10" s="447"/>
      <c r="BV10" s="445">
        <v>643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11537</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11490</v>
      </c>
      <c r="S13" s="549"/>
      <c r="T13" s="549"/>
      <c r="U13" s="549"/>
      <c r="V13" s="550"/>
      <c r="W13" s="536" t="s">
        <v>132</v>
      </c>
      <c r="X13" s="458"/>
      <c r="Y13" s="458"/>
      <c r="Z13" s="458"/>
      <c r="AA13" s="458"/>
      <c r="AB13" s="459"/>
      <c r="AC13" s="421">
        <v>824</v>
      </c>
      <c r="AD13" s="422"/>
      <c r="AE13" s="422"/>
      <c r="AF13" s="422"/>
      <c r="AG13" s="423"/>
      <c r="AH13" s="421">
        <v>915</v>
      </c>
      <c r="AI13" s="422"/>
      <c r="AJ13" s="422"/>
      <c r="AK13" s="422"/>
      <c r="AL13" s="424"/>
      <c r="AM13" s="514" t="s">
        <v>133</v>
      </c>
      <c r="AN13" s="419"/>
      <c r="AO13" s="419"/>
      <c r="AP13" s="419"/>
      <c r="AQ13" s="419"/>
      <c r="AR13" s="419"/>
      <c r="AS13" s="419"/>
      <c r="AT13" s="420"/>
      <c r="AU13" s="502" t="s">
        <v>118</v>
      </c>
      <c r="AV13" s="503"/>
      <c r="AW13" s="503"/>
      <c r="AX13" s="503"/>
      <c r="AY13" s="425" t="s">
        <v>134</v>
      </c>
      <c r="AZ13" s="426"/>
      <c r="BA13" s="426"/>
      <c r="BB13" s="426"/>
      <c r="BC13" s="426"/>
      <c r="BD13" s="426"/>
      <c r="BE13" s="426"/>
      <c r="BF13" s="426"/>
      <c r="BG13" s="426"/>
      <c r="BH13" s="426"/>
      <c r="BI13" s="426"/>
      <c r="BJ13" s="426"/>
      <c r="BK13" s="426"/>
      <c r="BL13" s="426"/>
      <c r="BM13" s="427"/>
      <c r="BN13" s="445">
        <v>-52516</v>
      </c>
      <c r="BO13" s="446"/>
      <c r="BP13" s="446"/>
      <c r="BQ13" s="446"/>
      <c r="BR13" s="446"/>
      <c r="BS13" s="446"/>
      <c r="BT13" s="446"/>
      <c r="BU13" s="447"/>
      <c r="BV13" s="445">
        <v>-52141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5.3</v>
      </c>
      <c r="CU13" s="416"/>
      <c r="CV13" s="416"/>
      <c r="CW13" s="416"/>
      <c r="CX13" s="416"/>
      <c r="CY13" s="416"/>
      <c r="CZ13" s="416"/>
      <c r="DA13" s="417"/>
      <c r="DB13" s="415">
        <v>5.6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11795</v>
      </c>
      <c r="S14" s="549"/>
      <c r="T14" s="549"/>
      <c r="U14" s="549"/>
      <c r="V14" s="550"/>
      <c r="W14" s="551"/>
      <c r="X14" s="461"/>
      <c r="Y14" s="461"/>
      <c r="Z14" s="461"/>
      <c r="AA14" s="461"/>
      <c r="AB14" s="462"/>
      <c r="AC14" s="541">
        <v>13.9</v>
      </c>
      <c r="AD14" s="542"/>
      <c r="AE14" s="542"/>
      <c r="AF14" s="542"/>
      <c r="AG14" s="543"/>
      <c r="AH14" s="541">
        <v>14.3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11734</v>
      </c>
      <c r="S15" s="549"/>
      <c r="T15" s="549"/>
      <c r="U15" s="549"/>
      <c r="V15" s="550"/>
      <c r="W15" s="536" t="s">
        <v>138</v>
      </c>
      <c r="X15" s="458"/>
      <c r="Y15" s="458"/>
      <c r="Z15" s="458"/>
      <c r="AA15" s="458"/>
      <c r="AB15" s="459"/>
      <c r="AC15" s="421">
        <v>1919</v>
      </c>
      <c r="AD15" s="422"/>
      <c r="AE15" s="422"/>
      <c r="AF15" s="422"/>
      <c r="AG15" s="423"/>
      <c r="AH15" s="421">
        <v>2186</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1393110</v>
      </c>
      <c r="BO15" s="441"/>
      <c r="BP15" s="441"/>
      <c r="BQ15" s="441"/>
      <c r="BR15" s="441"/>
      <c r="BS15" s="441"/>
      <c r="BT15" s="441"/>
      <c r="BU15" s="442"/>
      <c r="BV15" s="440">
        <v>1390873</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32.299999999999997</v>
      </c>
      <c r="AD16" s="542"/>
      <c r="AE16" s="542"/>
      <c r="AF16" s="542"/>
      <c r="AG16" s="543"/>
      <c r="AH16" s="541">
        <v>34.200000000000003</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3021256</v>
      </c>
      <c r="BO16" s="446"/>
      <c r="BP16" s="446"/>
      <c r="BQ16" s="446"/>
      <c r="BR16" s="446"/>
      <c r="BS16" s="446"/>
      <c r="BT16" s="446"/>
      <c r="BU16" s="447"/>
      <c r="BV16" s="445">
        <v>3055664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3191</v>
      </c>
      <c r="AD17" s="422"/>
      <c r="AE17" s="422"/>
      <c r="AF17" s="422"/>
      <c r="AG17" s="423"/>
      <c r="AH17" s="421">
        <v>3288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1770322</v>
      </c>
      <c r="BO17" s="446"/>
      <c r="BP17" s="446"/>
      <c r="BQ17" s="446"/>
      <c r="BR17" s="446"/>
      <c r="BS17" s="446"/>
      <c r="BT17" s="446"/>
      <c r="BU17" s="447"/>
      <c r="BV17" s="445">
        <v>1754543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176.06</v>
      </c>
      <c r="M18" s="510"/>
      <c r="N18" s="510"/>
      <c r="O18" s="510"/>
      <c r="P18" s="510"/>
      <c r="Q18" s="510"/>
      <c r="R18" s="511"/>
      <c r="S18" s="511"/>
      <c r="T18" s="511"/>
      <c r="U18" s="511"/>
      <c r="V18" s="512"/>
      <c r="W18" s="526"/>
      <c r="X18" s="527"/>
      <c r="Y18" s="527"/>
      <c r="Z18" s="527"/>
      <c r="AA18" s="527"/>
      <c r="AB18" s="537"/>
      <c r="AC18" s="409">
        <v>53.8</v>
      </c>
      <c r="AD18" s="410"/>
      <c r="AE18" s="410"/>
      <c r="AF18" s="410"/>
      <c r="AG18" s="513"/>
      <c r="AH18" s="409">
        <v>51.5</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3115537</v>
      </c>
      <c r="BO18" s="446"/>
      <c r="BP18" s="446"/>
      <c r="BQ18" s="446"/>
      <c r="BR18" s="446"/>
      <c r="BS18" s="446"/>
      <c r="BT18" s="446"/>
      <c r="BU18" s="447"/>
      <c r="BV18" s="445">
        <v>3018590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65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4143655</v>
      </c>
      <c r="BO19" s="446"/>
      <c r="BP19" s="446"/>
      <c r="BQ19" s="446"/>
      <c r="BR19" s="446"/>
      <c r="BS19" s="446"/>
      <c r="BT19" s="446"/>
      <c r="BU19" s="447"/>
      <c r="BV19" s="445">
        <v>4174332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3696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3851442</v>
      </c>
      <c r="BO23" s="446"/>
      <c r="BP23" s="446"/>
      <c r="BQ23" s="446"/>
      <c r="BR23" s="446"/>
      <c r="BS23" s="446"/>
      <c r="BT23" s="446"/>
      <c r="BU23" s="447"/>
      <c r="BV23" s="445">
        <v>4101030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6930</v>
      </c>
      <c r="R24" s="422"/>
      <c r="S24" s="422"/>
      <c r="T24" s="422"/>
      <c r="U24" s="422"/>
      <c r="V24" s="423"/>
      <c r="W24" s="487"/>
      <c r="X24" s="478"/>
      <c r="Y24" s="479"/>
      <c r="Z24" s="418" t="s">
        <v>162</v>
      </c>
      <c r="AA24" s="419"/>
      <c r="AB24" s="419"/>
      <c r="AC24" s="419"/>
      <c r="AD24" s="419"/>
      <c r="AE24" s="419"/>
      <c r="AF24" s="419"/>
      <c r="AG24" s="420"/>
      <c r="AH24" s="421">
        <v>113</v>
      </c>
      <c r="AI24" s="422"/>
      <c r="AJ24" s="422"/>
      <c r="AK24" s="422"/>
      <c r="AL24" s="423"/>
      <c r="AM24" s="421">
        <v>321485</v>
      </c>
      <c r="AN24" s="422"/>
      <c r="AO24" s="422"/>
      <c r="AP24" s="422"/>
      <c r="AQ24" s="422"/>
      <c r="AR24" s="423"/>
      <c r="AS24" s="421">
        <v>2845</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3625198</v>
      </c>
      <c r="BO24" s="446"/>
      <c r="BP24" s="446"/>
      <c r="BQ24" s="446"/>
      <c r="BR24" s="446"/>
      <c r="BS24" s="446"/>
      <c r="BT24" s="446"/>
      <c r="BU24" s="447"/>
      <c r="BV24" s="445">
        <v>3819915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6100</v>
      </c>
      <c r="R25" s="422"/>
      <c r="S25" s="422"/>
      <c r="T25" s="422"/>
      <c r="U25" s="422"/>
      <c r="V25" s="423"/>
      <c r="W25" s="487"/>
      <c r="X25" s="478"/>
      <c r="Y25" s="479"/>
      <c r="Z25" s="418" t="s">
        <v>165</v>
      </c>
      <c r="AA25" s="419"/>
      <c r="AB25" s="419"/>
      <c r="AC25" s="419"/>
      <c r="AD25" s="419"/>
      <c r="AE25" s="419"/>
      <c r="AF25" s="419"/>
      <c r="AG25" s="420"/>
      <c r="AH25" s="421" t="s">
        <v>130</v>
      </c>
      <c r="AI25" s="422"/>
      <c r="AJ25" s="422"/>
      <c r="AK25" s="422"/>
      <c r="AL25" s="423"/>
      <c r="AM25" s="421" t="s">
        <v>130</v>
      </c>
      <c r="AN25" s="422"/>
      <c r="AO25" s="422"/>
      <c r="AP25" s="422"/>
      <c r="AQ25" s="422"/>
      <c r="AR25" s="423"/>
      <c r="AS25" s="421" t="s">
        <v>121</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139879</v>
      </c>
      <c r="BO25" s="441"/>
      <c r="BP25" s="441"/>
      <c r="BQ25" s="441"/>
      <c r="BR25" s="441"/>
      <c r="BS25" s="441"/>
      <c r="BT25" s="441"/>
      <c r="BU25" s="442"/>
      <c r="BV25" s="440">
        <v>96786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5150</v>
      </c>
      <c r="R26" s="422"/>
      <c r="S26" s="422"/>
      <c r="T26" s="422"/>
      <c r="U26" s="422"/>
      <c r="V26" s="423"/>
      <c r="W26" s="487"/>
      <c r="X26" s="478"/>
      <c r="Y26" s="479"/>
      <c r="Z26" s="418" t="s">
        <v>168</v>
      </c>
      <c r="AA26" s="500"/>
      <c r="AB26" s="500"/>
      <c r="AC26" s="500"/>
      <c r="AD26" s="500"/>
      <c r="AE26" s="500"/>
      <c r="AF26" s="500"/>
      <c r="AG26" s="501"/>
      <c r="AH26" s="421">
        <v>9</v>
      </c>
      <c r="AI26" s="422"/>
      <c r="AJ26" s="422"/>
      <c r="AK26" s="422"/>
      <c r="AL26" s="423"/>
      <c r="AM26" s="421">
        <v>27018</v>
      </c>
      <c r="AN26" s="422"/>
      <c r="AO26" s="422"/>
      <c r="AP26" s="422"/>
      <c r="AQ26" s="422"/>
      <c r="AR26" s="423"/>
      <c r="AS26" s="421">
        <v>3002</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3400</v>
      </c>
      <c r="R27" s="422"/>
      <c r="S27" s="422"/>
      <c r="T27" s="422"/>
      <c r="U27" s="422"/>
      <c r="V27" s="423"/>
      <c r="W27" s="487"/>
      <c r="X27" s="478"/>
      <c r="Y27" s="479"/>
      <c r="Z27" s="418" t="s">
        <v>172</v>
      </c>
      <c r="AA27" s="419"/>
      <c r="AB27" s="419"/>
      <c r="AC27" s="419"/>
      <c r="AD27" s="419"/>
      <c r="AE27" s="419"/>
      <c r="AF27" s="419"/>
      <c r="AG27" s="420"/>
      <c r="AH27" s="421">
        <v>2</v>
      </c>
      <c r="AI27" s="422"/>
      <c r="AJ27" s="422"/>
      <c r="AK27" s="422"/>
      <c r="AL27" s="423"/>
      <c r="AM27" s="421" t="s">
        <v>173</v>
      </c>
      <c r="AN27" s="422"/>
      <c r="AO27" s="422"/>
      <c r="AP27" s="422"/>
      <c r="AQ27" s="422"/>
      <c r="AR27" s="423"/>
      <c r="AS27" s="421" t="s">
        <v>173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160448</v>
      </c>
      <c r="BO27" s="449"/>
      <c r="BP27" s="449"/>
      <c r="BQ27" s="449"/>
      <c r="BR27" s="449"/>
      <c r="BS27" s="449"/>
      <c r="BT27" s="449"/>
      <c r="BU27" s="450"/>
      <c r="BV27" s="448">
        <v>160424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2600</v>
      </c>
      <c r="R28" s="422"/>
      <c r="S28" s="422"/>
      <c r="T28" s="422"/>
      <c r="U28" s="422"/>
      <c r="V28" s="423"/>
      <c r="W28" s="487"/>
      <c r="X28" s="478"/>
      <c r="Y28" s="479"/>
      <c r="Z28" s="418" t="s">
        <v>176</v>
      </c>
      <c r="AA28" s="419"/>
      <c r="AB28" s="419"/>
      <c r="AC28" s="419"/>
      <c r="AD28" s="419"/>
      <c r="AE28" s="419"/>
      <c r="AF28" s="419"/>
      <c r="AG28" s="420"/>
      <c r="AH28" s="421" t="s">
        <v>177</v>
      </c>
      <c r="AI28" s="422"/>
      <c r="AJ28" s="422"/>
      <c r="AK28" s="422"/>
      <c r="AL28" s="423"/>
      <c r="AM28" s="421" t="s">
        <v>130</v>
      </c>
      <c r="AN28" s="422"/>
      <c r="AO28" s="422"/>
      <c r="AP28" s="422"/>
      <c r="AQ28" s="422"/>
      <c r="AR28" s="423"/>
      <c r="AS28" s="421" t="s">
        <v>170</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1858992</v>
      </c>
      <c r="BO28" s="441"/>
      <c r="BP28" s="441"/>
      <c r="BQ28" s="441"/>
      <c r="BR28" s="441"/>
      <c r="BS28" s="441"/>
      <c r="BT28" s="441"/>
      <c r="BU28" s="442"/>
      <c r="BV28" s="440">
        <v>1738466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10</v>
      </c>
      <c r="M29" s="422"/>
      <c r="N29" s="422"/>
      <c r="O29" s="422"/>
      <c r="P29" s="423"/>
      <c r="Q29" s="421">
        <v>2330</v>
      </c>
      <c r="R29" s="422"/>
      <c r="S29" s="422"/>
      <c r="T29" s="422"/>
      <c r="U29" s="422"/>
      <c r="V29" s="423"/>
      <c r="W29" s="488"/>
      <c r="X29" s="489"/>
      <c r="Y29" s="490"/>
      <c r="Z29" s="418" t="s">
        <v>180</v>
      </c>
      <c r="AA29" s="419"/>
      <c r="AB29" s="419"/>
      <c r="AC29" s="419"/>
      <c r="AD29" s="419"/>
      <c r="AE29" s="419"/>
      <c r="AF29" s="419"/>
      <c r="AG29" s="420"/>
      <c r="AH29" s="421">
        <v>115</v>
      </c>
      <c r="AI29" s="422"/>
      <c r="AJ29" s="422"/>
      <c r="AK29" s="422"/>
      <c r="AL29" s="423"/>
      <c r="AM29" s="421">
        <v>329251</v>
      </c>
      <c r="AN29" s="422"/>
      <c r="AO29" s="422"/>
      <c r="AP29" s="422"/>
      <c r="AQ29" s="422"/>
      <c r="AR29" s="423"/>
      <c r="AS29" s="421">
        <v>2863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378301</v>
      </c>
      <c r="BO29" s="446"/>
      <c r="BP29" s="446"/>
      <c r="BQ29" s="446"/>
      <c r="BR29" s="446"/>
      <c r="BS29" s="446"/>
      <c r="BT29" s="446"/>
      <c r="BU29" s="447"/>
      <c r="BV29" s="445">
        <v>378187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96.9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1647034</v>
      </c>
      <c r="BO30" s="449"/>
      <c r="BP30" s="449"/>
      <c r="BQ30" s="449"/>
      <c r="BR30" s="449"/>
      <c r="BS30" s="449"/>
      <c r="BT30" s="449"/>
      <c r="BU30" s="450"/>
      <c r="BV30" s="448">
        <v>1409305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189</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塩谷広域行政組合一般会計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栃木県市町村総合事務組合一般会計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栃木県市町村総合事務組合特別会計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栃木県後期高齢者医療広域連合一般会計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栃木県後期高齢者医療広域連合特別会計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BAaKtzlne8Q1dbBEjOYEdQB8f5oUzcwnZDMWIxjbdMro1OUHV7Qq7r1xbMpk3p7aHD14u/rOUZrqACTC1I8miA==" saltValue="UL009IOJDYcuNcY6MQ2A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4" t="s">
        <v>549</v>
      </c>
      <c r="D34" s="1224"/>
      <c r="E34" s="1225"/>
      <c r="F34" s="32">
        <v>5.43</v>
      </c>
      <c r="G34" s="33">
        <v>5.42</v>
      </c>
      <c r="H34" s="33">
        <v>4.8600000000000003</v>
      </c>
      <c r="I34" s="33">
        <v>4.96</v>
      </c>
      <c r="J34" s="34">
        <v>5.0199999999999996</v>
      </c>
      <c r="K34" s="22"/>
      <c r="L34" s="22"/>
      <c r="M34" s="22"/>
      <c r="N34" s="22"/>
      <c r="O34" s="22"/>
      <c r="P34" s="22"/>
    </row>
    <row r="35" spans="1:16" ht="39" customHeight="1">
      <c r="A35" s="22"/>
      <c r="B35" s="35"/>
      <c r="C35" s="1218" t="s">
        <v>550</v>
      </c>
      <c r="D35" s="1219"/>
      <c r="E35" s="1220"/>
      <c r="F35" s="36">
        <v>5.01</v>
      </c>
      <c r="G35" s="37">
        <v>5.4</v>
      </c>
      <c r="H35" s="37">
        <v>7.5</v>
      </c>
      <c r="I35" s="37">
        <v>6.13</v>
      </c>
      <c r="J35" s="38">
        <v>4.66</v>
      </c>
      <c r="K35" s="22"/>
      <c r="L35" s="22"/>
      <c r="M35" s="22"/>
      <c r="N35" s="22"/>
      <c r="O35" s="22"/>
      <c r="P35" s="22"/>
    </row>
    <row r="36" spans="1:16" ht="39" customHeight="1">
      <c r="A36" s="22"/>
      <c r="B36" s="35"/>
      <c r="C36" s="1218" t="s">
        <v>551</v>
      </c>
      <c r="D36" s="1219"/>
      <c r="E36" s="1220"/>
      <c r="F36" s="36">
        <v>2.39</v>
      </c>
      <c r="G36" s="37">
        <v>1.2</v>
      </c>
      <c r="H36" s="37">
        <v>1.79</v>
      </c>
      <c r="I36" s="37">
        <v>3.39</v>
      </c>
      <c r="J36" s="38">
        <v>2.81</v>
      </c>
      <c r="K36" s="22"/>
      <c r="L36" s="22"/>
      <c r="M36" s="22"/>
      <c r="N36" s="22"/>
      <c r="O36" s="22"/>
      <c r="P36" s="22"/>
    </row>
    <row r="37" spans="1:16" ht="39" customHeight="1">
      <c r="A37" s="22"/>
      <c r="B37" s="35"/>
      <c r="C37" s="1218" t="s">
        <v>552</v>
      </c>
      <c r="D37" s="1219"/>
      <c r="E37" s="1220"/>
      <c r="F37" s="36">
        <v>1.1499999999999999</v>
      </c>
      <c r="G37" s="37">
        <v>0.26</v>
      </c>
      <c r="H37" s="37">
        <v>1.69</v>
      </c>
      <c r="I37" s="37">
        <v>1.29</v>
      </c>
      <c r="J37" s="38">
        <v>1.19</v>
      </c>
      <c r="K37" s="22"/>
      <c r="L37" s="22"/>
      <c r="M37" s="22"/>
      <c r="N37" s="22"/>
      <c r="O37" s="22"/>
      <c r="P37" s="22"/>
    </row>
    <row r="38" spans="1:16" ht="39" customHeight="1">
      <c r="A38" s="22"/>
      <c r="B38" s="35"/>
      <c r="C38" s="1218" t="s">
        <v>553</v>
      </c>
      <c r="D38" s="1219"/>
      <c r="E38" s="1220"/>
      <c r="F38" s="36">
        <v>0.04</v>
      </c>
      <c r="G38" s="37">
        <v>0.05</v>
      </c>
      <c r="H38" s="37">
        <v>0.03</v>
      </c>
      <c r="I38" s="37">
        <v>0</v>
      </c>
      <c r="J38" s="38">
        <v>0.04</v>
      </c>
      <c r="K38" s="22"/>
      <c r="L38" s="22"/>
      <c r="M38" s="22"/>
      <c r="N38" s="22"/>
      <c r="O38" s="22"/>
      <c r="P38" s="22"/>
    </row>
    <row r="39" spans="1:16" ht="39" customHeight="1">
      <c r="A39" s="22"/>
      <c r="B39" s="35"/>
      <c r="C39" s="1218" t="s">
        <v>554</v>
      </c>
      <c r="D39" s="1219"/>
      <c r="E39" s="1220"/>
      <c r="F39" s="36">
        <v>0</v>
      </c>
      <c r="G39" s="37">
        <v>0</v>
      </c>
      <c r="H39" s="37">
        <v>0</v>
      </c>
      <c r="I39" s="37">
        <v>0.01</v>
      </c>
      <c r="J39" s="38">
        <v>0.01</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555</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556</v>
      </c>
      <c r="D43" s="1222"/>
      <c r="E43" s="1223"/>
      <c r="F43" s="41" t="s">
        <v>501</v>
      </c>
      <c r="G43" s="42" t="s">
        <v>501</v>
      </c>
      <c r="H43" s="42" t="s">
        <v>501</v>
      </c>
      <c r="I43" s="42" t="s">
        <v>501</v>
      </c>
      <c r="J43" s="43" t="s">
        <v>501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DWYmDglZ9/yKqhUNfv/tQ0AWSQ6HhL8stBXyY7Y7TWetaKMwEAosrcl4c9gSIxoLusvaUaZ3e97Nu2+ijOf1Q==" saltValue="t7ITvpIjjVyOumesXEl/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4" t="s">
        <v>10</v>
      </c>
      <c r="C45" s="1235"/>
      <c r="D45" s="58"/>
      <c r="E45" s="1240" t="s">
        <v>11</v>
      </c>
      <c r="F45" s="1240"/>
      <c r="G45" s="1240"/>
      <c r="H45" s="1240"/>
      <c r="I45" s="1240"/>
      <c r="J45" s="1241"/>
      <c r="K45" s="59">
        <v>586</v>
      </c>
      <c r="L45" s="60">
        <v>554</v>
      </c>
      <c r="M45" s="60">
        <v>517</v>
      </c>
      <c r="N45" s="60">
        <v>510</v>
      </c>
      <c r="O45" s="61">
        <v>482</v>
      </c>
      <c r="P45" s="48"/>
      <c r="Q45" s="48"/>
      <c r="R45" s="48"/>
      <c r="S45" s="48"/>
      <c r="T45" s="48"/>
      <c r="U45" s="48"/>
    </row>
    <row r="46" spans="1:21" ht="30.75" customHeight="1">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14</v>
      </c>
      <c r="F48" s="1228"/>
      <c r="G48" s="1228"/>
      <c r="H48" s="1228"/>
      <c r="I48" s="1228"/>
      <c r="J48" s="1229"/>
      <c r="K48" s="63">
        <v>80</v>
      </c>
      <c r="L48" s="64">
        <v>78</v>
      </c>
      <c r="M48" s="64">
        <v>78</v>
      </c>
      <c r="N48" s="64">
        <v>79</v>
      </c>
      <c r="O48" s="65">
        <v>69</v>
      </c>
      <c r="P48" s="48"/>
      <c r="Q48" s="48"/>
      <c r="R48" s="48"/>
      <c r="S48" s="48"/>
      <c r="T48" s="48"/>
      <c r="U48" s="48"/>
    </row>
    <row r="49" spans="1:21" ht="30.75" customHeight="1">
      <c r="A49" s="48"/>
      <c r="B49" s="1236"/>
      <c r="C49" s="1237"/>
      <c r="D49" s="62"/>
      <c r="E49" s="1228" t="s">
        <v>15</v>
      </c>
      <c r="F49" s="1228"/>
      <c r="G49" s="1228"/>
      <c r="H49" s="1228"/>
      <c r="I49" s="1228"/>
      <c r="J49" s="1229"/>
      <c r="K49" s="63">
        <v>8</v>
      </c>
      <c r="L49" s="64">
        <v>11</v>
      </c>
      <c r="M49" s="64">
        <v>11</v>
      </c>
      <c r="N49" s="64">
        <v>15</v>
      </c>
      <c r="O49" s="65">
        <v>13</v>
      </c>
      <c r="P49" s="48"/>
      <c r="Q49" s="48"/>
      <c r="R49" s="48"/>
      <c r="S49" s="48"/>
      <c r="T49" s="48"/>
      <c r="U49" s="48"/>
    </row>
    <row r="50" spans="1:21" ht="30.75" customHeight="1">
      <c r="A50" s="48"/>
      <c r="B50" s="1236"/>
      <c r="C50" s="1237"/>
      <c r="D50" s="62"/>
      <c r="E50" s="1228" t="s">
        <v>16</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c r="A51" s="48"/>
      <c r="B51" s="1238"/>
      <c r="C51" s="1239"/>
      <c r="D51" s="66"/>
      <c r="E51" s="1228" t="s">
        <v>17</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c r="A52" s="48"/>
      <c r="B52" s="1226" t="s">
        <v>18</v>
      </c>
      <c r="C52" s="1227"/>
      <c r="D52" s="66"/>
      <c r="E52" s="1228" t="s">
        <v>19</v>
      </c>
      <c r="F52" s="1228"/>
      <c r="G52" s="1228"/>
      <c r="H52" s="1228"/>
      <c r="I52" s="1228"/>
      <c r="J52" s="1229"/>
      <c r="K52" s="63">
        <v>432</v>
      </c>
      <c r="L52" s="64">
        <v>454</v>
      </c>
      <c r="M52" s="64">
        <v>432</v>
      </c>
      <c r="N52" s="64">
        <v>421</v>
      </c>
      <c r="O52" s="65">
        <v>406</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242</v>
      </c>
      <c r="L53" s="69">
        <v>189</v>
      </c>
      <c r="M53" s="69">
        <v>174</v>
      </c>
      <c r="N53" s="69">
        <v>183</v>
      </c>
      <c r="O53" s="70">
        <v>158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pAbgP8IE81kFmpukb8KIeNU+tIlXOpzQhMy7N8Mpnkyf51tR3m3M06aMgkooaYAYiNHrZdPky/Tb3bdoQlAZA==" saltValue="8kADQmOyVHyQ0ETvfNho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542</v>
      </c>
      <c r="J40" s="79" t="s">
        <v>543</v>
      </c>
      <c r="K40" s="79" t="s">
        <v>544</v>
      </c>
      <c r="L40" s="79" t="s">
        <v>545</v>
      </c>
      <c r="M40" s="80" t="s">
        <v>546</v>
      </c>
    </row>
    <row r="41" spans="2:13" ht="27.75" customHeight="1">
      <c r="B41" s="1254" t="s">
        <v>23</v>
      </c>
      <c r="C41" s="1255"/>
      <c r="D41" s="81"/>
      <c r="E41" s="1256" t="s">
        <v>24</v>
      </c>
      <c r="F41" s="1256"/>
      <c r="G41" s="1256"/>
      <c r="H41" s="1257"/>
      <c r="I41" s="82">
        <v>4838</v>
      </c>
      <c r="J41" s="83">
        <v>4601</v>
      </c>
      <c r="K41" s="83">
        <v>4373</v>
      </c>
      <c r="L41" s="83">
        <v>4101</v>
      </c>
      <c r="M41" s="84">
        <v>3851</v>
      </c>
    </row>
    <row r="42" spans="2:13" ht="27.75" customHeight="1">
      <c r="B42" s="1244"/>
      <c r="C42" s="1245"/>
      <c r="D42" s="85"/>
      <c r="E42" s="1248" t="s">
        <v>25</v>
      </c>
      <c r="F42" s="1248"/>
      <c r="G42" s="1248"/>
      <c r="H42" s="1249"/>
      <c r="I42" s="86" t="s">
        <v>501</v>
      </c>
      <c r="J42" s="87" t="s">
        <v>501</v>
      </c>
      <c r="K42" s="87" t="s">
        <v>501</v>
      </c>
      <c r="L42" s="87" t="s">
        <v>501</v>
      </c>
      <c r="M42" s="88" t="s">
        <v>501</v>
      </c>
    </row>
    <row r="43" spans="2:13" ht="27.75" customHeight="1">
      <c r="B43" s="1244"/>
      <c r="C43" s="1245"/>
      <c r="D43" s="85"/>
      <c r="E43" s="1248" t="s">
        <v>26</v>
      </c>
      <c r="F43" s="1248"/>
      <c r="G43" s="1248"/>
      <c r="H43" s="1249"/>
      <c r="I43" s="86">
        <v>782</v>
      </c>
      <c r="J43" s="87">
        <v>714</v>
      </c>
      <c r="K43" s="87">
        <v>688</v>
      </c>
      <c r="L43" s="87">
        <v>663</v>
      </c>
      <c r="M43" s="88">
        <v>618</v>
      </c>
    </row>
    <row r="44" spans="2:13" ht="27.75" customHeight="1">
      <c r="B44" s="1244"/>
      <c r="C44" s="1245"/>
      <c r="D44" s="85"/>
      <c r="E44" s="1248" t="s">
        <v>27</v>
      </c>
      <c r="F44" s="1248"/>
      <c r="G44" s="1248"/>
      <c r="H44" s="1249"/>
      <c r="I44" s="86">
        <v>108</v>
      </c>
      <c r="J44" s="87">
        <v>109</v>
      </c>
      <c r="K44" s="87">
        <v>97</v>
      </c>
      <c r="L44" s="87">
        <v>85</v>
      </c>
      <c r="M44" s="88">
        <v>85</v>
      </c>
    </row>
    <row r="45" spans="2:13" ht="27.75" customHeight="1">
      <c r="B45" s="1244"/>
      <c r="C45" s="1245"/>
      <c r="D45" s="85"/>
      <c r="E45" s="1248" t="s">
        <v>28</v>
      </c>
      <c r="F45" s="1248"/>
      <c r="G45" s="1248"/>
      <c r="H45" s="1249"/>
      <c r="I45" s="86">
        <v>1411</v>
      </c>
      <c r="J45" s="87">
        <v>1352</v>
      </c>
      <c r="K45" s="87">
        <v>1304</v>
      </c>
      <c r="L45" s="87">
        <v>1256</v>
      </c>
      <c r="M45" s="88">
        <v>1251</v>
      </c>
    </row>
    <row r="46" spans="2:13" ht="27.75" customHeight="1">
      <c r="B46" s="1244"/>
      <c r="C46" s="1245"/>
      <c r="D46" s="89"/>
      <c r="E46" s="1248" t="s">
        <v>29</v>
      </c>
      <c r="F46" s="1248"/>
      <c r="G46" s="1248"/>
      <c r="H46" s="1249"/>
      <c r="I46" s="86" t="s">
        <v>501</v>
      </c>
      <c r="J46" s="87" t="s">
        <v>501</v>
      </c>
      <c r="K46" s="87" t="s">
        <v>501</v>
      </c>
      <c r="L46" s="87" t="s">
        <v>501</v>
      </c>
      <c r="M46" s="88" t="s">
        <v>501</v>
      </c>
    </row>
    <row r="47" spans="2:13" ht="27.75" customHeight="1">
      <c r="B47" s="1244"/>
      <c r="C47" s="1245"/>
      <c r="D47" s="90"/>
      <c r="E47" s="1258" t="s">
        <v>30</v>
      </c>
      <c r="F47" s="1259"/>
      <c r="G47" s="1259"/>
      <c r="H47" s="1260"/>
      <c r="I47" s="86" t="s">
        <v>501</v>
      </c>
      <c r="J47" s="87" t="s">
        <v>501</v>
      </c>
      <c r="K47" s="87" t="s">
        <v>501</v>
      </c>
      <c r="L47" s="87" t="s">
        <v>501</v>
      </c>
      <c r="M47" s="88" t="s">
        <v>501</v>
      </c>
    </row>
    <row r="48" spans="2:13" ht="27.75" customHeight="1">
      <c r="B48" s="1244"/>
      <c r="C48" s="1245"/>
      <c r="D48" s="85"/>
      <c r="E48" s="1248" t="s">
        <v>31</v>
      </c>
      <c r="F48" s="1248"/>
      <c r="G48" s="1248"/>
      <c r="H48" s="1249"/>
      <c r="I48" s="86" t="s">
        <v>501</v>
      </c>
      <c r="J48" s="87" t="s">
        <v>501</v>
      </c>
      <c r="K48" s="87" t="s">
        <v>501</v>
      </c>
      <c r="L48" s="87" t="s">
        <v>501</v>
      </c>
      <c r="M48" s="88" t="s">
        <v>501</v>
      </c>
    </row>
    <row r="49" spans="2:13" ht="27.75" customHeight="1">
      <c r="B49" s="1246"/>
      <c r="C49" s="1247"/>
      <c r="D49" s="85"/>
      <c r="E49" s="1248" t="s">
        <v>32</v>
      </c>
      <c r="F49" s="1248"/>
      <c r="G49" s="1248"/>
      <c r="H49" s="1249"/>
      <c r="I49" s="86" t="s">
        <v>501</v>
      </c>
      <c r="J49" s="87" t="s">
        <v>501</v>
      </c>
      <c r="K49" s="87" t="s">
        <v>501</v>
      </c>
      <c r="L49" s="87" t="s">
        <v>501</v>
      </c>
      <c r="M49" s="88" t="s">
        <v>501</v>
      </c>
    </row>
    <row r="50" spans="2:13" ht="27.75" customHeight="1">
      <c r="B50" s="1242" t="s">
        <v>33</v>
      </c>
      <c r="C50" s="1243"/>
      <c r="D50" s="91"/>
      <c r="E50" s="1248" t="s">
        <v>34</v>
      </c>
      <c r="F50" s="1248"/>
      <c r="G50" s="1248"/>
      <c r="H50" s="1249"/>
      <c r="I50" s="86">
        <v>3238</v>
      </c>
      <c r="J50" s="87">
        <v>3522</v>
      </c>
      <c r="K50" s="87">
        <v>3706</v>
      </c>
      <c r="L50" s="87">
        <v>4010</v>
      </c>
      <c r="M50" s="88">
        <v>4438</v>
      </c>
    </row>
    <row r="51" spans="2:13" ht="27.75" customHeight="1">
      <c r="B51" s="1244"/>
      <c r="C51" s="1245"/>
      <c r="D51" s="85"/>
      <c r="E51" s="1248" t="s">
        <v>35</v>
      </c>
      <c r="F51" s="1248"/>
      <c r="G51" s="1248"/>
      <c r="H51" s="1249"/>
      <c r="I51" s="86">
        <v>92</v>
      </c>
      <c r="J51" s="87">
        <v>90</v>
      </c>
      <c r="K51" s="87">
        <v>88</v>
      </c>
      <c r="L51" s="87">
        <v>85</v>
      </c>
      <c r="M51" s="88">
        <v>71</v>
      </c>
    </row>
    <row r="52" spans="2:13" ht="27.75" customHeight="1">
      <c r="B52" s="1246"/>
      <c r="C52" s="1247"/>
      <c r="D52" s="85"/>
      <c r="E52" s="1248" t="s">
        <v>36</v>
      </c>
      <c r="F52" s="1248"/>
      <c r="G52" s="1248"/>
      <c r="H52" s="1249"/>
      <c r="I52" s="86">
        <v>3970</v>
      </c>
      <c r="J52" s="87">
        <v>4086</v>
      </c>
      <c r="K52" s="87">
        <v>3817</v>
      </c>
      <c r="L52" s="87">
        <v>3662</v>
      </c>
      <c r="M52" s="88">
        <v>3511</v>
      </c>
    </row>
    <row r="53" spans="2:13" ht="27.75" customHeight="1" thickBot="1">
      <c r="B53" s="1250" t="s">
        <v>37</v>
      </c>
      <c r="C53" s="1251"/>
      <c r="D53" s="92"/>
      <c r="E53" s="1252" t="s">
        <v>38</v>
      </c>
      <c r="F53" s="1252"/>
      <c r="G53" s="1252"/>
      <c r="H53" s="1253"/>
      <c r="I53" s="93">
        <v>-162</v>
      </c>
      <c r="J53" s="94">
        <v>-922</v>
      </c>
      <c r="K53" s="94">
        <v>-1149</v>
      </c>
      <c r="L53" s="94">
        <v>-1652</v>
      </c>
      <c r="M53" s="95">
        <v>-2215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J8dFtvNhP5XFDHqfQnabeoAKiotM6acU7tiejzyjPOITNUbkUEivR3GP1Dvpu4GGMYbqeX/dAESOFBExDYovA==" saltValue="0DdNoH4vHKAvyp+PXiEN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544</v>
      </c>
      <c r="G54" s="104" t="s">
        <v>545</v>
      </c>
      <c r="H54" s="105" t="s">
        <v>546</v>
      </c>
    </row>
    <row r="55" spans="2:8" ht="52.5" customHeight="1">
      <c r="B55" s="106"/>
      <c r="C55" s="1269" t="s">
        <v>41</v>
      </c>
      <c r="D55" s="1269"/>
      <c r="E55" s="1270"/>
      <c r="F55" s="107">
        <v>1598</v>
      </c>
      <c r="G55" s="107">
        <v>1738</v>
      </c>
      <c r="H55" s="108">
        <v>1859</v>
      </c>
    </row>
    <row r="56" spans="2:8" ht="52.5" customHeight="1">
      <c r="B56" s="109"/>
      <c r="C56" s="1271" t="s">
        <v>42</v>
      </c>
      <c r="D56" s="1271"/>
      <c r="E56" s="1272"/>
      <c r="F56" s="110">
        <v>378</v>
      </c>
      <c r="G56" s="110">
        <v>378</v>
      </c>
      <c r="H56" s="111">
        <v>378</v>
      </c>
    </row>
    <row r="57" spans="2:8" ht="53.25" customHeight="1">
      <c r="B57" s="109"/>
      <c r="C57" s="1273" t="s">
        <v>43</v>
      </c>
      <c r="D57" s="1273"/>
      <c r="E57" s="1274"/>
      <c r="F57" s="112">
        <v>1243</v>
      </c>
      <c r="G57" s="112">
        <v>1409</v>
      </c>
      <c r="H57" s="113">
        <v>1647</v>
      </c>
    </row>
    <row r="58" spans="2:8" ht="45.75" customHeight="1">
      <c r="B58" s="114"/>
      <c r="C58" s="1261" t="s">
        <v>563</v>
      </c>
      <c r="D58" s="1262"/>
      <c r="E58" s="1263"/>
      <c r="F58" s="115">
        <v>609</v>
      </c>
      <c r="G58" s="115">
        <v>846</v>
      </c>
      <c r="H58" s="116">
        <v>1074</v>
      </c>
    </row>
    <row r="59" spans="2:8" ht="45.75" customHeight="1">
      <c r="B59" s="114"/>
      <c r="C59" s="1261" t="s">
        <v>564</v>
      </c>
      <c r="D59" s="1262"/>
      <c r="E59" s="1263"/>
      <c r="F59" s="115">
        <v>197</v>
      </c>
      <c r="G59" s="115">
        <v>197</v>
      </c>
      <c r="H59" s="116">
        <v>197</v>
      </c>
    </row>
    <row r="60" spans="2:8" ht="45.75" customHeight="1">
      <c r="B60" s="114"/>
      <c r="C60" s="1261" t="s">
        <v>565</v>
      </c>
      <c r="D60" s="1262"/>
      <c r="E60" s="1263"/>
      <c r="F60" s="115">
        <v>256</v>
      </c>
      <c r="G60" s="115">
        <v>184</v>
      </c>
      <c r="H60" s="116">
        <v>188</v>
      </c>
    </row>
    <row r="61" spans="2:8" ht="45.75" customHeight="1">
      <c r="B61" s="114"/>
      <c r="C61" s="1261" t="s">
        <v>566</v>
      </c>
      <c r="D61" s="1262"/>
      <c r="E61" s="1263"/>
      <c r="F61" s="115">
        <v>143</v>
      </c>
      <c r="G61" s="115">
        <v>143</v>
      </c>
      <c r="H61" s="116">
        <v>143</v>
      </c>
    </row>
    <row r="62" spans="2:8" ht="45.75" customHeight="1" thickBot="1">
      <c r="B62" s="117"/>
      <c r="C62" s="1264" t="s">
        <v>567</v>
      </c>
      <c r="D62" s="1265"/>
      <c r="E62" s="1266"/>
      <c r="F62" s="118">
        <v>29</v>
      </c>
      <c r="G62" s="118">
        <v>29</v>
      </c>
      <c r="H62" s="119">
        <v>29</v>
      </c>
    </row>
    <row r="63" spans="2:8" ht="52.5" customHeight="1" thickBot="1">
      <c r="B63" s="120"/>
      <c r="C63" s="1267" t="s">
        <v>44</v>
      </c>
      <c r="D63" s="1267"/>
      <c r="E63" s="1268"/>
      <c r="F63" s="121">
        <v>3219</v>
      </c>
      <c r="G63" s="121">
        <v>3526</v>
      </c>
      <c r="H63" s="122">
        <v>3884</v>
      </c>
    </row>
    <row r="64" spans="2:8" ht="15" customHeight="1"/>
    <row r="65" ht="0" hidden="1" customHeight="1"/>
    <row r="66" ht="0" hidden="1" customHeight="1"/>
  </sheetData>
  <sheetProtection algorithmName="SHA-512" hashValue="qHGnKL/ROsyGShk7Z5UlFWD0DoFiCI1F4HooR8qTDTQWvdrz+UCDChzJFS/rAVJXDyICCNRcyrMAqgArLN9nDQ==" saltValue="98NadzGbfbl5sH/4K3kh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4" zoomScaleNormal="100" zoomScaleSheetLayoutView="55" workbookViewId="0">
      <selection activeCell="AW62" sqref="AW62"/>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571</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542</v>
      </c>
      <c r="BQ50" s="1281"/>
      <c r="BR50" s="1281"/>
      <c r="BS50" s="1281"/>
      <c r="BT50" s="1281"/>
      <c r="BU50" s="1281"/>
      <c r="BV50" s="1281"/>
      <c r="BW50" s="1281"/>
      <c r="BX50" s="1281" t="s">
        <v>543</v>
      </c>
      <c r="BY50" s="1281"/>
      <c r="BZ50" s="1281"/>
      <c r="CA50" s="1281"/>
      <c r="CB50" s="1281"/>
      <c r="CC50" s="1281"/>
      <c r="CD50" s="1281"/>
      <c r="CE50" s="1281"/>
      <c r="CF50" s="1281" t="s">
        <v>544</v>
      </c>
      <c r="CG50" s="1281"/>
      <c r="CH50" s="1281"/>
      <c r="CI50" s="1281"/>
      <c r="CJ50" s="1281"/>
      <c r="CK50" s="1281"/>
      <c r="CL50" s="1281"/>
      <c r="CM50" s="1281"/>
      <c r="CN50" s="1281" t="s">
        <v>545</v>
      </c>
      <c r="CO50" s="1281"/>
      <c r="CP50" s="1281"/>
      <c r="CQ50" s="1281"/>
      <c r="CR50" s="1281"/>
      <c r="CS50" s="1281"/>
      <c r="CT50" s="1281"/>
      <c r="CU50" s="1281"/>
      <c r="CV50" s="1281" t="s">
        <v>546</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572</v>
      </c>
      <c r="AO51" s="1280"/>
      <c r="AP51" s="1280"/>
      <c r="AQ51" s="1280"/>
      <c r="AR51" s="1280"/>
      <c r="AS51" s="1280"/>
      <c r="AT51" s="1280"/>
      <c r="AU51" s="1280"/>
      <c r="AV51" s="1280"/>
      <c r="AW51" s="1280"/>
      <c r="AX51" s="1280"/>
      <c r="AY51" s="1280"/>
      <c r="AZ51" s="1280"/>
      <c r="BA51" s="1280"/>
      <c r="BB51" s="1280" t="s">
        <v>573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575</v>
      </c>
      <c r="AO55" s="1281"/>
      <c r="AP55" s="1281"/>
      <c r="AQ55" s="1281"/>
      <c r="AR55" s="1281"/>
      <c r="AS55" s="1281"/>
      <c r="AT55" s="1281"/>
      <c r="AU55" s="1281"/>
      <c r="AV55" s="1281"/>
      <c r="AW55" s="1281"/>
      <c r="AX55" s="1281"/>
      <c r="AY55" s="1281"/>
      <c r="AZ55" s="1281"/>
      <c r="BA55" s="1281"/>
      <c r="BB55" s="1280" t="s">
        <v>573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576</v>
      </c>
    </row>
    <row r="64" spans="1:109">
      <c r="B64" s="374"/>
      <c r="G64" s="381"/>
      <c r="I64" s="394"/>
      <c r="J64" s="394"/>
      <c r="K64" s="394"/>
      <c r="L64" s="394"/>
      <c r="M64" s="394"/>
      <c r="N64" s="395"/>
      <c r="AM64" s="381"/>
      <c r="AN64" s="381" t="s">
        <v>570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579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571</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542</v>
      </c>
      <c r="BQ72" s="1281"/>
      <c r="BR72" s="1281"/>
      <c r="BS72" s="1281"/>
      <c r="BT72" s="1281"/>
      <c r="BU72" s="1281"/>
      <c r="BV72" s="1281"/>
      <c r="BW72" s="1281"/>
      <c r="BX72" s="1281" t="s">
        <v>543</v>
      </c>
      <c r="BY72" s="1281"/>
      <c r="BZ72" s="1281"/>
      <c r="CA72" s="1281"/>
      <c r="CB72" s="1281"/>
      <c r="CC72" s="1281"/>
      <c r="CD72" s="1281"/>
      <c r="CE72" s="1281"/>
      <c r="CF72" s="1281" t="s">
        <v>544</v>
      </c>
      <c r="CG72" s="1281"/>
      <c r="CH72" s="1281"/>
      <c r="CI72" s="1281"/>
      <c r="CJ72" s="1281"/>
      <c r="CK72" s="1281"/>
      <c r="CL72" s="1281"/>
      <c r="CM72" s="1281"/>
      <c r="CN72" s="1281" t="s">
        <v>545</v>
      </c>
      <c r="CO72" s="1281"/>
      <c r="CP72" s="1281"/>
      <c r="CQ72" s="1281"/>
      <c r="CR72" s="1281"/>
      <c r="CS72" s="1281"/>
      <c r="CT72" s="1281"/>
      <c r="CU72" s="1281"/>
      <c r="CV72" s="1281" t="s">
        <v>546</v>
      </c>
      <c r="CW72" s="1281"/>
      <c r="CX72" s="1281"/>
      <c r="CY72" s="1281"/>
      <c r="CZ72" s="1281"/>
      <c r="DA72" s="1281"/>
      <c r="DB72" s="1281"/>
      <c r="DC72" s="1281"/>
    </row>
    <row r="73" spans="2:107">
      <c r="B73" s="374"/>
      <c r="G73" s="1293"/>
      <c r="H73" s="1293"/>
      <c r="I73" s="1293"/>
      <c r="J73" s="1293"/>
      <c r="K73" s="1276"/>
      <c r="L73" s="1276"/>
      <c r="M73" s="1276"/>
      <c r="N73" s="1276"/>
      <c r="AM73" s="383"/>
      <c r="AN73" s="1280" t="s">
        <v>572</v>
      </c>
      <c r="AO73" s="1280"/>
      <c r="AP73" s="1280"/>
      <c r="AQ73" s="1280"/>
      <c r="AR73" s="1280"/>
      <c r="AS73" s="1280"/>
      <c r="AT73" s="1280"/>
      <c r="AU73" s="1280"/>
      <c r="AV73" s="1280"/>
      <c r="AW73" s="1280"/>
      <c r="AX73" s="1280"/>
      <c r="AY73" s="1280"/>
      <c r="AZ73" s="1280"/>
      <c r="BA73" s="1280"/>
      <c r="BB73" s="1280" t="s">
        <v>573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577</v>
      </c>
      <c r="BC75" s="1280"/>
      <c r="BD75" s="1280"/>
      <c r="BE75" s="1280"/>
      <c r="BF75" s="1280"/>
      <c r="BG75" s="1280"/>
      <c r="BH75" s="1280"/>
      <c r="BI75" s="1280"/>
      <c r="BJ75" s="1280"/>
      <c r="BK75" s="1280"/>
      <c r="BL75" s="1280"/>
      <c r="BM75" s="1280"/>
      <c r="BN75" s="1280"/>
      <c r="BO75" s="1280"/>
      <c r="BP75" s="1277">
        <v>8.6</v>
      </c>
      <c r="BQ75" s="1277"/>
      <c r="BR75" s="1277"/>
      <c r="BS75" s="1277"/>
      <c r="BT75" s="1277"/>
      <c r="BU75" s="1277"/>
      <c r="BV75" s="1277"/>
      <c r="BW75" s="1277"/>
      <c r="BX75" s="1277">
        <v>7.4</v>
      </c>
      <c r="BY75" s="1277"/>
      <c r="BZ75" s="1277"/>
      <c r="CA75" s="1277"/>
      <c r="CB75" s="1277"/>
      <c r="CC75" s="1277"/>
      <c r="CD75" s="1277"/>
      <c r="CE75" s="1277"/>
      <c r="CF75" s="1277">
        <v>6.2</v>
      </c>
      <c r="CG75" s="1277"/>
      <c r="CH75" s="1277"/>
      <c r="CI75" s="1277"/>
      <c r="CJ75" s="1277"/>
      <c r="CK75" s="1277"/>
      <c r="CL75" s="1277"/>
      <c r="CM75" s="1277"/>
      <c r="CN75" s="1277">
        <v>5.6</v>
      </c>
      <c r="CO75" s="1277"/>
      <c r="CP75" s="1277"/>
      <c r="CQ75" s="1277"/>
      <c r="CR75" s="1277"/>
      <c r="CS75" s="1277"/>
      <c r="CT75" s="1277"/>
      <c r="CU75" s="1277"/>
      <c r="CV75" s="1277">
        <v>5.3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575</v>
      </c>
      <c r="AO77" s="1281"/>
      <c r="AP77" s="1281"/>
      <c r="AQ77" s="1281"/>
      <c r="AR77" s="1281"/>
      <c r="AS77" s="1281"/>
      <c r="AT77" s="1281"/>
      <c r="AU77" s="1281"/>
      <c r="AV77" s="1281"/>
      <c r="AW77" s="1281"/>
      <c r="AX77" s="1281"/>
      <c r="AY77" s="1281"/>
      <c r="AZ77" s="1281"/>
      <c r="BA77" s="1281"/>
      <c r="BB77" s="1280" t="s">
        <v>573</v>
      </c>
      <c r="BC77" s="1280"/>
      <c r="BD77" s="1280"/>
      <c r="BE77" s="1280"/>
      <c r="BF77" s="1280"/>
      <c r="BG77" s="1280"/>
      <c r="BH77" s="1280"/>
      <c r="BI77" s="1280"/>
      <c r="BJ77" s="1280"/>
      <c r="BK77" s="1280"/>
      <c r="BL77" s="1280"/>
      <c r="BM77" s="1280"/>
      <c r="BN77" s="1280"/>
      <c r="BO77" s="1280"/>
      <c r="BP77" s="1277">
        <v>24.3</v>
      </c>
      <c r="BQ77" s="1277"/>
      <c r="BR77" s="1277"/>
      <c r="BS77" s="1277"/>
      <c r="BT77" s="1277"/>
      <c r="BU77" s="1277"/>
      <c r="BV77" s="1277"/>
      <c r="BW77" s="1277"/>
      <c r="BX77" s="1277">
        <v>0</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577</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8.5</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25WjdXEjN033COEioX0r6a2cQzQG3JdZMZR3h2JODh8D0QETkq3JlV5GOGQxUAMbULFSFr5rirYNovVe3ZjSQ==" saltValue="lN9pw5BAriX2jcXawZKkc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7"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J9C6Ipp6jUWWoyshnLRETNP0nIikaV9D5u7Zxb/hjtb8P9Bk81PHGMf+483d/CzyNqujJtAbzMRxNDX/0FSYw==" saltValue="d4Va+MDqAXBlJQuCTszO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qYQISKjhTfpGjIKc4QDjSSPs6brMG7to2KJ8m8Uh4THENhIQHt4bAqGkts62hb3qsWrSkhIFHVpVVkp6VD5Ng==" saltValue="2Yg692gnFgBYIshKModv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539</v>
      </c>
      <c r="G2" s="136"/>
      <c r="H2" s="137"/>
    </row>
    <row r="3" spans="1:8">
      <c r="A3" s="133" t="s">
        <v>532</v>
      </c>
      <c r="B3" s="138"/>
      <c r="C3" s="139"/>
      <c r="D3" s="140">
        <v>101702</v>
      </c>
      <c r="E3" s="141"/>
      <c r="F3" s="142">
        <v>105751</v>
      </c>
      <c r="G3" s="143"/>
      <c r="H3" s="144"/>
    </row>
    <row r="4" spans="1:8">
      <c r="A4" s="145"/>
      <c r="B4" s="146"/>
      <c r="C4" s="147"/>
      <c r="D4" s="148">
        <v>45548</v>
      </c>
      <c r="E4" s="149"/>
      <c r="F4" s="150">
        <v>49969</v>
      </c>
      <c r="G4" s="151"/>
      <c r="H4" s="152"/>
    </row>
    <row r="5" spans="1:8">
      <c r="A5" s="133" t="s">
        <v>534</v>
      </c>
      <c r="B5" s="138"/>
      <c r="C5" s="139"/>
      <c r="D5" s="140">
        <v>41428</v>
      </c>
      <c r="E5" s="141"/>
      <c r="F5" s="142">
        <v>158564</v>
      </c>
      <c r="G5" s="143"/>
      <c r="H5" s="144"/>
    </row>
    <row r="6" spans="1:8">
      <c r="A6" s="145"/>
      <c r="B6" s="146"/>
      <c r="C6" s="147"/>
      <c r="D6" s="148">
        <v>33301</v>
      </c>
      <c r="E6" s="149"/>
      <c r="F6" s="150">
        <v>48412</v>
      </c>
      <c r="G6" s="151"/>
      <c r="H6" s="152"/>
    </row>
    <row r="7" spans="1:8">
      <c r="A7" s="133" t="s">
        <v>535</v>
      </c>
      <c r="B7" s="138"/>
      <c r="C7" s="139"/>
      <c r="D7" s="140">
        <v>45548</v>
      </c>
      <c r="E7" s="141"/>
      <c r="F7" s="142">
        <v>106092</v>
      </c>
      <c r="G7" s="143"/>
      <c r="H7" s="144"/>
    </row>
    <row r="8" spans="1:8">
      <c r="A8" s="145"/>
      <c r="B8" s="146"/>
      <c r="C8" s="147"/>
      <c r="D8" s="148">
        <v>26337</v>
      </c>
      <c r="E8" s="149"/>
      <c r="F8" s="150">
        <v>44299</v>
      </c>
      <c r="G8" s="151"/>
      <c r="H8" s="152"/>
    </row>
    <row r="9" spans="1:8">
      <c r="A9" s="133" t="s">
        <v>536</v>
      </c>
      <c r="B9" s="138"/>
      <c r="C9" s="139"/>
      <c r="D9" s="140">
        <v>34509</v>
      </c>
      <c r="E9" s="141"/>
      <c r="F9" s="142">
        <v>78903</v>
      </c>
      <c r="G9" s="143"/>
      <c r="H9" s="144"/>
    </row>
    <row r="10" spans="1:8">
      <c r="A10" s="145"/>
      <c r="B10" s="146"/>
      <c r="C10" s="147"/>
      <c r="D10" s="148">
        <v>28296</v>
      </c>
      <c r="E10" s="149"/>
      <c r="F10" s="150">
        <v>49201</v>
      </c>
      <c r="G10" s="151"/>
      <c r="H10" s="152"/>
    </row>
    <row r="11" spans="1:8">
      <c r="A11" s="133" t="s">
        <v>537</v>
      </c>
      <c r="B11" s="138"/>
      <c r="C11" s="139"/>
      <c r="D11" s="140">
        <v>27584</v>
      </c>
      <c r="E11" s="141"/>
      <c r="F11" s="142">
        <v>82993</v>
      </c>
      <c r="G11" s="143"/>
      <c r="H11" s="144"/>
    </row>
    <row r="12" spans="1:8">
      <c r="A12" s="145"/>
      <c r="B12" s="146"/>
      <c r="C12" s="153"/>
      <c r="D12" s="148">
        <v>22562</v>
      </c>
      <c r="E12" s="149"/>
      <c r="F12" s="150">
        <v>46787</v>
      </c>
      <c r="G12" s="151"/>
      <c r="H12" s="152"/>
    </row>
    <row r="13" spans="1:8">
      <c r="A13" s="133"/>
      <c r="B13" s="138"/>
      <c r="C13" s="154"/>
      <c r="D13" s="155">
        <v>50154</v>
      </c>
      <c r="E13" s="156"/>
      <c r="F13" s="157">
        <v>106461</v>
      </c>
      <c r="G13" s="158"/>
      <c r="H13" s="144"/>
    </row>
    <row r="14" spans="1:8">
      <c r="A14" s="145"/>
      <c r="B14" s="146"/>
      <c r="C14" s="147"/>
      <c r="D14" s="148">
        <v>31209</v>
      </c>
      <c r="E14" s="149"/>
      <c r="F14" s="150">
        <v>47734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5.0199999999999996</v>
      </c>
      <c r="C19" s="159">
        <f>ROUND(VALUE(SUBSTITUTE(実質収支比率等に係る経年分析!G$48,"▲","-")),2)</f>
        <v>5.4</v>
      </c>
      <c r="D19" s="159">
        <f>ROUND(VALUE(SUBSTITUTE(実質収支比率等に係る経年分析!H$48,"▲","-")),2)</f>
        <v>7.51</v>
      </c>
      <c r="E19" s="159">
        <f>ROUND(VALUE(SUBSTITUTE(実質収支比率等に係る経年分析!I$48,"▲","-")),2)</f>
        <v>6.13</v>
      </c>
      <c r="F19" s="159">
        <f>ROUND(VALUE(SUBSTITUTE(実質収支比率等に係る経年分析!J$48,"▲","-")),2)</f>
        <v>4.67</v>
      </c>
    </row>
    <row r="20" spans="1:11">
      <c r="A20" s="159" t="s">
        <v>48</v>
      </c>
      <c r="B20" s="159">
        <f>ROUND(VALUE(SUBSTITUTE(実質収支比率等に係る経年分析!F$47,"▲","-")),2)</f>
        <v>33.409999999999997</v>
      </c>
      <c r="C20" s="159">
        <f>ROUND(VALUE(SUBSTITUTE(実質収支比率等に係る経年分析!G$47,"▲","-")),2)</f>
        <v>37.869999999999997</v>
      </c>
      <c r="D20" s="159">
        <f>ROUND(VALUE(SUBSTITUTE(実質収支比率等に係る経年分析!H$47,"▲","-")),2)</f>
        <v>43.77</v>
      </c>
      <c r="E20" s="159">
        <f>ROUND(VALUE(SUBSTITUTE(実質収支比率等に係る経年分析!I$47,"▲","-")),2)</f>
        <v>48.18</v>
      </c>
      <c r="F20" s="159">
        <f>ROUND(VALUE(SUBSTITUTE(実質収支比率等に係る経年分析!J$47,"▲","-")),2)</f>
        <v>51.53</v>
      </c>
    </row>
    <row r="21" spans="1:11">
      <c r="A21" s="159" t="s">
        <v>49</v>
      </c>
      <c r="B21" s="159">
        <f>IF(ISNUMBER(VALUE(SUBSTITUTE(実質収支比率等に係る経年分析!F$49,"▲","-"))),ROUND(VALUE(SUBSTITUTE(実質収支比率等に係る経年分析!F$49,"▲","-")),2),NA())</f>
        <v>2.5299999999999998</v>
      </c>
      <c r="C21" s="159">
        <f>IF(ISNUMBER(VALUE(SUBSTITUTE(実質収支比率等に係る経年分析!G$49,"▲","-"))),ROUND(VALUE(SUBSTITUTE(実質収支比率等に係る経年分析!G$49,"▲","-")),2),NA())</f>
        <v>2.13</v>
      </c>
      <c r="D21" s="159">
        <f>IF(ISNUMBER(VALUE(SUBSTITUTE(実質収支比率等に係る経年分析!H$49,"▲","-"))),ROUND(VALUE(SUBSTITUTE(実質収支比率等に係る経年分析!H$49,"▲","-")),2),NA())</f>
        <v>5.12</v>
      </c>
      <c r="E21" s="159">
        <f>IF(ISNUMBER(VALUE(SUBSTITUTE(実質収支比率等に係る経年分析!I$49,"▲","-"))),ROUND(VALUE(SUBSTITUTE(実質収支比率等に係る経年分析!I$49,"▲","-")),2),NA())</f>
        <v>-1.44</v>
      </c>
      <c r="F21" s="159">
        <f>IF(ISNUMBER(VALUE(SUBSTITUTE(実質収支比率等に係る経年分析!J$49,"▲","-"))),ROUND(VALUE(SUBSTITUTE(実質収支比率等に係る経年分析!J$49,"▲","-")),2),NA())</f>
        <v>-1.46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1.1499999999999999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1.19</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4.8600000000000003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5.0199999999999996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432</v>
      </c>
      <c r="E42" s="161"/>
      <c r="F42" s="161"/>
      <c r="G42" s="161">
        <f>'実質公債費比率（分子）の構造'!L$52</f>
        <v>454</v>
      </c>
      <c r="H42" s="161"/>
      <c r="I42" s="161"/>
      <c r="J42" s="161">
        <f>'実質公債費比率（分子）の構造'!M$52</f>
        <v>432</v>
      </c>
      <c r="K42" s="161"/>
      <c r="L42" s="161"/>
      <c r="M42" s="161">
        <f>'実質公債費比率（分子）の構造'!N$52</f>
        <v>421</v>
      </c>
      <c r="N42" s="161"/>
      <c r="O42" s="161"/>
      <c r="P42" s="161">
        <f>'実質公債費比率（分子）の構造'!O$52</f>
        <v>406</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8</v>
      </c>
      <c r="C45" s="161"/>
      <c r="D45" s="161"/>
      <c r="E45" s="161">
        <f>'実質公債費比率（分子）の構造'!L$49</f>
        <v>11</v>
      </c>
      <c r="F45" s="161"/>
      <c r="G45" s="161"/>
      <c r="H45" s="161">
        <f>'実質公債費比率（分子）の構造'!M$49</f>
        <v>11</v>
      </c>
      <c r="I45" s="161"/>
      <c r="J45" s="161"/>
      <c r="K45" s="161">
        <f>'実質公債費比率（分子）の構造'!N$49</f>
        <v>15</v>
      </c>
      <c r="L45" s="161"/>
      <c r="M45" s="161"/>
      <c r="N45" s="161">
        <f>'実質公債費比率（分子）の構造'!O$49</f>
        <v>13</v>
      </c>
      <c r="O45" s="161"/>
      <c r="P45" s="161"/>
    </row>
    <row r="46" spans="1:16">
      <c r="A46" s="161" t="s">
        <v>60</v>
      </c>
      <c r="B46" s="161">
        <f>'実質公債費比率（分子）の構造'!K$48</f>
        <v>80</v>
      </c>
      <c r="C46" s="161"/>
      <c r="D46" s="161"/>
      <c r="E46" s="161">
        <f>'実質公債費比率（分子）の構造'!L$48</f>
        <v>78</v>
      </c>
      <c r="F46" s="161"/>
      <c r="G46" s="161"/>
      <c r="H46" s="161">
        <f>'実質公債費比率（分子）の構造'!M$48</f>
        <v>78</v>
      </c>
      <c r="I46" s="161"/>
      <c r="J46" s="161"/>
      <c r="K46" s="161">
        <f>'実質公債費比率（分子）の構造'!N$48</f>
        <v>79</v>
      </c>
      <c r="L46" s="161"/>
      <c r="M46" s="161"/>
      <c r="N46" s="161">
        <f>'実質公債費比率（分子）の構造'!O$48</f>
        <v>69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586</v>
      </c>
      <c r="C49" s="161"/>
      <c r="D49" s="161"/>
      <c r="E49" s="161">
        <f>'実質公債費比率（分子）の構造'!L$45</f>
        <v>554</v>
      </c>
      <c r="F49" s="161"/>
      <c r="G49" s="161"/>
      <c r="H49" s="161">
        <f>'実質公債費比率（分子）の構造'!M$45</f>
        <v>517</v>
      </c>
      <c r="I49" s="161"/>
      <c r="J49" s="161"/>
      <c r="K49" s="161">
        <f>'実質公債費比率（分子）の構造'!N$45</f>
        <v>510</v>
      </c>
      <c r="L49" s="161"/>
      <c r="M49" s="161"/>
      <c r="N49" s="161">
        <f>'実質公債費比率（分子）の構造'!O$45</f>
        <v>482</v>
      </c>
      <c r="O49" s="161"/>
      <c r="P49" s="161"/>
    </row>
    <row r="50" spans="1:16">
      <c r="A50" s="161" t="s">
        <v>64</v>
      </c>
      <c r="B50" s="161" t="e">
        <f>NA()</f>
        <v>#N/A</v>
      </c>
      <c r="C50" s="161">
        <f>IF(ISNUMBER('実質公債費比率（分子）の構造'!K$53),'実質公債費比率（分子）の構造'!K$53,NA())</f>
        <v>242</v>
      </c>
      <c r="D50" s="161" t="e">
        <f>NA()</f>
        <v>#N/A</v>
      </c>
      <c r="E50" s="161" t="e">
        <f>NA()</f>
        <v>#N/A</v>
      </c>
      <c r="F50" s="161">
        <f>IF(ISNUMBER('実質公債費比率（分子）の構造'!L$53),'実質公債費比率（分子）の構造'!L$53,NA())</f>
        <v>189</v>
      </c>
      <c r="G50" s="161" t="e">
        <f>NA()</f>
        <v>#N/A</v>
      </c>
      <c r="H50" s="161" t="e">
        <f>NA()</f>
        <v>#N/A</v>
      </c>
      <c r="I50" s="161">
        <f>IF(ISNUMBER('実質公債費比率（分子）の構造'!M$53),'実質公債費比率（分子）の構造'!M$53,NA())</f>
        <v>174</v>
      </c>
      <c r="J50" s="161" t="e">
        <f>NA()</f>
        <v>#N/A</v>
      </c>
      <c r="K50" s="161" t="e">
        <f>NA()</f>
        <v>#N/A</v>
      </c>
      <c r="L50" s="161">
        <f>IF(ISNUMBER('実質公債費比率（分子）の構造'!N$53),'実質公債費比率（分子）の構造'!N$53,NA())</f>
        <v>183</v>
      </c>
      <c r="M50" s="161" t="e">
        <f>NA()</f>
        <v>#N/A</v>
      </c>
      <c r="N50" s="161" t="e">
        <f>NA()</f>
        <v>#N/A</v>
      </c>
      <c r="O50" s="161">
        <f>IF(ISNUMBER('実質公債費比率（分子）の構造'!O$53),'実質公債費比率（分子）の構造'!O$53,NA())</f>
        <v>158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3970</v>
      </c>
      <c r="E56" s="160"/>
      <c r="F56" s="160"/>
      <c r="G56" s="160">
        <f>'将来負担比率（分子）の構造'!J$52</f>
        <v>4086</v>
      </c>
      <c r="H56" s="160"/>
      <c r="I56" s="160"/>
      <c r="J56" s="160">
        <f>'将来負担比率（分子）の構造'!K$52</f>
        <v>3817</v>
      </c>
      <c r="K56" s="160"/>
      <c r="L56" s="160"/>
      <c r="M56" s="160">
        <f>'将来負担比率（分子）の構造'!L$52</f>
        <v>3662</v>
      </c>
      <c r="N56" s="160"/>
      <c r="O56" s="160"/>
      <c r="P56" s="160">
        <f>'将来負担比率（分子）の構造'!M$52</f>
        <v>3511</v>
      </c>
    </row>
    <row r="57" spans="1:16">
      <c r="A57" s="160" t="s">
        <v>35</v>
      </c>
      <c r="B57" s="160"/>
      <c r="C57" s="160"/>
      <c r="D57" s="160">
        <f>'将来負担比率（分子）の構造'!I$51</f>
        <v>92</v>
      </c>
      <c r="E57" s="160"/>
      <c r="F57" s="160"/>
      <c r="G57" s="160">
        <f>'将来負担比率（分子）の構造'!J$51</f>
        <v>90</v>
      </c>
      <c r="H57" s="160"/>
      <c r="I57" s="160"/>
      <c r="J57" s="160">
        <f>'将来負担比率（分子）の構造'!K$51</f>
        <v>88</v>
      </c>
      <c r="K57" s="160"/>
      <c r="L57" s="160"/>
      <c r="M57" s="160">
        <f>'将来負担比率（分子）の構造'!L$51</f>
        <v>85</v>
      </c>
      <c r="N57" s="160"/>
      <c r="O57" s="160"/>
      <c r="P57" s="160">
        <f>'将来負担比率（分子）の構造'!M$51</f>
        <v>71</v>
      </c>
    </row>
    <row r="58" spans="1:16">
      <c r="A58" s="160" t="s">
        <v>34</v>
      </c>
      <c r="B58" s="160"/>
      <c r="C58" s="160"/>
      <c r="D58" s="160">
        <f>'将来負担比率（分子）の構造'!I$50</f>
        <v>3238</v>
      </c>
      <c r="E58" s="160"/>
      <c r="F58" s="160"/>
      <c r="G58" s="160">
        <f>'将来負担比率（分子）の構造'!J$50</f>
        <v>3522</v>
      </c>
      <c r="H58" s="160"/>
      <c r="I58" s="160"/>
      <c r="J58" s="160">
        <f>'将来負担比率（分子）の構造'!K$50</f>
        <v>3706</v>
      </c>
      <c r="K58" s="160"/>
      <c r="L58" s="160"/>
      <c r="M58" s="160">
        <f>'将来負担比率（分子）の構造'!L$50</f>
        <v>4010</v>
      </c>
      <c r="N58" s="160"/>
      <c r="O58" s="160"/>
      <c r="P58" s="160">
        <f>'将来負担比率（分子）の構造'!M$50</f>
        <v>4438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1411</v>
      </c>
      <c r="C62" s="160"/>
      <c r="D62" s="160"/>
      <c r="E62" s="160">
        <f>'将来負担比率（分子）の構造'!J$45</f>
        <v>1352</v>
      </c>
      <c r="F62" s="160"/>
      <c r="G62" s="160"/>
      <c r="H62" s="160">
        <f>'将来負担比率（分子）の構造'!K$45</f>
        <v>1304</v>
      </c>
      <c r="I62" s="160"/>
      <c r="J62" s="160"/>
      <c r="K62" s="160">
        <f>'将来負担比率（分子）の構造'!L$45</f>
        <v>1256</v>
      </c>
      <c r="L62" s="160"/>
      <c r="M62" s="160"/>
      <c r="N62" s="160">
        <f>'将来負担比率（分子）の構造'!M$45</f>
        <v>1251</v>
      </c>
      <c r="O62" s="160"/>
      <c r="P62" s="160"/>
    </row>
    <row r="63" spans="1:16">
      <c r="A63" s="160" t="s">
        <v>27</v>
      </c>
      <c r="B63" s="160">
        <f>'将来負担比率（分子）の構造'!I$44</f>
        <v>108</v>
      </c>
      <c r="C63" s="160"/>
      <c r="D63" s="160"/>
      <c r="E63" s="160">
        <f>'将来負担比率（分子）の構造'!J$44</f>
        <v>109</v>
      </c>
      <c r="F63" s="160"/>
      <c r="G63" s="160"/>
      <c r="H63" s="160">
        <f>'将来負担比率（分子）の構造'!K$44</f>
        <v>97</v>
      </c>
      <c r="I63" s="160"/>
      <c r="J63" s="160"/>
      <c r="K63" s="160">
        <f>'将来負担比率（分子）の構造'!L$44</f>
        <v>85</v>
      </c>
      <c r="L63" s="160"/>
      <c r="M63" s="160"/>
      <c r="N63" s="160">
        <f>'将来負担比率（分子）の構造'!M$44</f>
        <v>85</v>
      </c>
      <c r="O63" s="160"/>
      <c r="P63" s="160"/>
    </row>
    <row r="64" spans="1:16">
      <c r="A64" s="160" t="s">
        <v>26</v>
      </c>
      <c r="B64" s="160">
        <f>'将来負担比率（分子）の構造'!I$43</f>
        <v>782</v>
      </c>
      <c r="C64" s="160"/>
      <c r="D64" s="160"/>
      <c r="E64" s="160">
        <f>'将来負担比率（分子）の構造'!J$43</f>
        <v>714</v>
      </c>
      <c r="F64" s="160"/>
      <c r="G64" s="160"/>
      <c r="H64" s="160">
        <f>'将来負担比率（分子）の構造'!K$43</f>
        <v>688</v>
      </c>
      <c r="I64" s="160"/>
      <c r="J64" s="160"/>
      <c r="K64" s="160">
        <f>'将来負担比率（分子）の構造'!L$43</f>
        <v>663</v>
      </c>
      <c r="L64" s="160"/>
      <c r="M64" s="160"/>
      <c r="N64" s="160">
        <f>'将来負担比率（分子）の構造'!M$43</f>
        <v>618</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4838</v>
      </c>
      <c r="C66" s="160"/>
      <c r="D66" s="160"/>
      <c r="E66" s="160">
        <f>'将来負担比率（分子）の構造'!J$41</f>
        <v>4601</v>
      </c>
      <c r="F66" s="160"/>
      <c r="G66" s="160"/>
      <c r="H66" s="160">
        <f>'将来負担比率（分子）の構造'!K$41</f>
        <v>4373</v>
      </c>
      <c r="I66" s="160"/>
      <c r="J66" s="160"/>
      <c r="K66" s="160">
        <f>'将来負担比率（分子）の構造'!L$41</f>
        <v>4101</v>
      </c>
      <c r="L66" s="160"/>
      <c r="M66" s="160"/>
      <c r="N66" s="160">
        <f>'将来負担比率（分子）の構造'!M$41</f>
        <v>3851</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1598</v>
      </c>
      <c r="C72" s="164">
        <f>基金残高に係る経年分析!G55</f>
        <v>1738</v>
      </c>
      <c r="D72" s="164">
        <f>基金残高に係る経年分析!H55</f>
        <v>1859</v>
      </c>
    </row>
    <row r="73" spans="1:16">
      <c r="A73" s="163" t="s">
        <v>71</v>
      </c>
      <c r="B73" s="164">
        <f>基金残高に係る経年分析!F56</f>
        <v>378</v>
      </c>
      <c r="C73" s="164">
        <f>基金残高に係る経年分析!G56</f>
        <v>378</v>
      </c>
      <c r="D73" s="164">
        <f>基金残高に係る経年分析!H56</f>
        <v>378</v>
      </c>
    </row>
    <row r="74" spans="1:16">
      <c r="A74" s="163" t="s">
        <v>72</v>
      </c>
      <c r="B74" s="164">
        <f>基金残高に係る経年分析!F57</f>
        <v>1243</v>
      </c>
      <c r="C74" s="164">
        <f>基金残高に係る経年分析!G57</f>
        <v>1409</v>
      </c>
      <c r="D74" s="164">
        <f>基金残高に係る経年分析!H57</f>
        <v>1647</v>
      </c>
    </row>
  </sheetData>
  <sheetProtection algorithmName="SHA-512" hashValue="yVFIOJjYATgkNX4nSUNBsAWhyE0Zpd+Lav5BMykEsKi938vjmZbY8QYw+R1gCKooBx6Dc+Ruq8MdP6Lncv+yQA==" saltValue="W2wNuFZxr6aYHBV7NbHL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1493180</v>
      </c>
      <c r="S5" s="707"/>
      <c r="T5" s="707"/>
      <c r="U5" s="707"/>
      <c r="V5" s="707"/>
      <c r="W5" s="707"/>
      <c r="X5" s="707"/>
      <c r="Y5" s="753"/>
      <c r="Z5" s="771">
        <v>29.2</v>
      </c>
      <c r="AA5" s="771"/>
      <c r="AB5" s="771"/>
      <c r="AC5" s="771"/>
      <c r="AD5" s="772">
        <v>1493180</v>
      </c>
      <c r="AE5" s="772"/>
      <c r="AF5" s="772"/>
      <c r="AG5" s="772"/>
      <c r="AH5" s="772"/>
      <c r="AI5" s="772"/>
      <c r="AJ5" s="772"/>
      <c r="AK5" s="772"/>
      <c r="AL5" s="754">
        <v>42.4</v>
      </c>
      <c r="AM5" s="723"/>
      <c r="AN5" s="723"/>
      <c r="AO5" s="755"/>
      <c r="AP5" s="740" t="s">
        <v>223</v>
      </c>
      <c r="AQ5" s="741"/>
      <c r="AR5" s="741"/>
      <c r="AS5" s="741"/>
      <c r="AT5" s="741"/>
      <c r="AU5" s="741"/>
      <c r="AV5" s="741"/>
      <c r="AW5" s="741"/>
      <c r="AX5" s="741"/>
      <c r="AY5" s="741"/>
      <c r="AZ5" s="741"/>
      <c r="BA5" s="741"/>
      <c r="BB5" s="741"/>
      <c r="BC5" s="741"/>
      <c r="BD5" s="741"/>
      <c r="BE5" s="741"/>
      <c r="BF5" s="742"/>
      <c r="BG5" s="641">
        <v>1493180</v>
      </c>
      <c r="BH5" s="644"/>
      <c r="BI5" s="644"/>
      <c r="BJ5" s="644"/>
      <c r="BK5" s="644"/>
      <c r="BL5" s="644"/>
      <c r="BM5" s="644"/>
      <c r="BN5" s="645"/>
      <c r="BO5" s="703">
        <v>100</v>
      </c>
      <c r="BP5" s="703"/>
      <c r="BQ5" s="703"/>
      <c r="BR5" s="703"/>
      <c r="BS5" s="704">
        <v>11211</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64552</v>
      </c>
      <c r="S6" s="644"/>
      <c r="T6" s="644"/>
      <c r="U6" s="644"/>
      <c r="V6" s="644"/>
      <c r="W6" s="644"/>
      <c r="X6" s="644"/>
      <c r="Y6" s="645"/>
      <c r="Z6" s="703">
        <v>1.3</v>
      </c>
      <c r="AA6" s="703"/>
      <c r="AB6" s="703"/>
      <c r="AC6" s="703"/>
      <c r="AD6" s="704">
        <v>64552</v>
      </c>
      <c r="AE6" s="704"/>
      <c r="AF6" s="704"/>
      <c r="AG6" s="704"/>
      <c r="AH6" s="704"/>
      <c r="AI6" s="704"/>
      <c r="AJ6" s="704"/>
      <c r="AK6" s="704"/>
      <c r="AL6" s="646">
        <v>1.8</v>
      </c>
      <c r="AM6" s="647"/>
      <c r="AN6" s="647"/>
      <c r="AO6" s="705"/>
      <c r="AP6" s="638" t="s">
        <v>228</v>
      </c>
      <c r="AQ6" s="639"/>
      <c r="AR6" s="639"/>
      <c r="AS6" s="639"/>
      <c r="AT6" s="639"/>
      <c r="AU6" s="639"/>
      <c r="AV6" s="639"/>
      <c r="AW6" s="639"/>
      <c r="AX6" s="639"/>
      <c r="AY6" s="639"/>
      <c r="AZ6" s="639"/>
      <c r="BA6" s="639"/>
      <c r="BB6" s="639"/>
      <c r="BC6" s="639"/>
      <c r="BD6" s="639"/>
      <c r="BE6" s="639"/>
      <c r="BF6" s="640"/>
      <c r="BG6" s="641">
        <v>1493180</v>
      </c>
      <c r="BH6" s="644"/>
      <c r="BI6" s="644"/>
      <c r="BJ6" s="644"/>
      <c r="BK6" s="644"/>
      <c r="BL6" s="644"/>
      <c r="BM6" s="644"/>
      <c r="BN6" s="645"/>
      <c r="BO6" s="703">
        <v>100</v>
      </c>
      <c r="BP6" s="703"/>
      <c r="BQ6" s="703"/>
      <c r="BR6" s="703"/>
      <c r="BS6" s="704">
        <v>11211</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80318</v>
      </c>
      <c r="CS6" s="644"/>
      <c r="CT6" s="644"/>
      <c r="CU6" s="644"/>
      <c r="CV6" s="644"/>
      <c r="CW6" s="644"/>
      <c r="CX6" s="644"/>
      <c r="CY6" s="645"/>
      <c r="CZ6" s="754">
        <v>1.7</v>
      </c>
      <c r="DA6" s="723"/>
      <c r="DB6" s="723"/>
      <c r="DC6" s="757"/>
      <c r="DD6" s="649" t="s">
        <v>230</v>
      </c>
      <c r="DE6" s="644"/>
      <c r="DF6" s="644"/>
      <c r="DG6" s="644"/>
      <c r="DH6" s="644"/>
      <c r="DI6" s="644"/>
      <c r="DJ6" s="644"/>
      <c r="DK6" s="644"/>
      <c r="DL6" s="644"/>
      <c r="DM6" s="644"/>
      <c r="DN6" s="644"/>
      <c r="DO6" s="644"/>
      <c r="DP6" s="645"/>
      <c r="DQ6" s="649">
        <v>80318</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1771</v>
      </c>
      <c r="S7" s="644"/>
      <c r="T7" s="644"/>
      <c r="U7" s="644"/>
      <c r="V7" s="644"/>
      <c r="W7" s="644"/>
      <c r="X7" s="644"/>
      <c r="Y7" s="645"/>
      <c r="Z7" s="703">
        <v>0</v>
      </c>
      <c r="AA7" s="703"/>
      <c r="AB7" s="703"/>
      <c r="AC7" s="703"/>
      <c r="AD7" s="704">
        <v>1771</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553175</v>
      </c>
      <c r="BH7" s="644"/>
      <c r="BI7" s="644"/>
      <c r="BJ7" s="644"/>
      <c r="BK7" s="644"/>
      <c r="BL7" s="644"/>
      <c r="BM7" s="644"/>
      <c r="BN7" s="645"/>
      <c r="BO7" s="703">
        <v>37</v>
      </c>
      <c r="BP7" s="703"/>
      <c r="BQ7" s="703"/>
      <c r="BR7" s="703"/>
      <c r="BS7" s="704">
        <v>11211</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943213</v>
      </c>
      <c r="CS7" s="644"/>
      <c r="CT7" s="644"/>
      <c r="CU7" s="644"/>
      <c r="CV7" s="644"/>
      <c r="CW7" s="644"/>
      <c r="CX7" s="644"/>
      <c r="CY7" s="645"/>
      <c r="CZ7" s="703">
        <v>19.399999999999999</v>
      </c>
      <c r="DA7" s="703"/>
      <c r="DB7" s="703"/>
      <c r="DC7" s="703"/>
      <c r="DD7" s="649">
        <v>23145</v>
      </c>
      <c r="DE7" s="644"/>
      <c r="DF7" s="644"/>
      <c r="DG7" s="644"/>
      <c r="DH7" s="644"/>
      <c r="DI7" s="644"/>
      <c r="DJ7" s="644"/>
      <c r="DK7" s="644"/>
      <c r="DL7" s="644"/>
      <c r="DM7" s="644"/>
      <c r="DN7" s="644"/>
      <c r="DO7" s="644"/>
      <c r="DP7" s="645"/>
      <c r="DQ7" s="649">
        <v>834615</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5381</v>
      </c>
      <c r="S8" s="644"/>
      <c r="T8" s="644"/>
      <c r="U8" s="644"/>
      <c r="V8" s="644"/>
      <c r="W8" s="644"/>
      <c r="X8" s="644"/>
      <c r="Y8" s="645"/>
      <c r="Z8" s="703">
        <v>0.1</v>
      </c>
      <c r="AA8" s="703"/>
      <c r="AB8" s="703"/>
      <c r="AC8" s="703"/>
      <c r="AD8" s="704">
        <v>5381</v>
      </c>
      <c r="AE8" s="704"/>
      <c r="AF8" s="704"/>
      <c r="AG8" s="704"/>
      <c r="AH8" s="704"/>
      <c r="AI8" s="704"/>
      <c r="AJ8" s="704"/>
      <c r="AK8" s="704"/>
      <c r="AL8" s="646">
        <v>0.2</v>
      </c>
      <c r="AM8" s="647"/>
      <c r="AN8" s="647"/>
      <c r="AO8" s="705"/>
      <c r="AP8" s="638" t="s">
        <v>235</v>
      </c>
      <c r="AQ8" s="639"/>
      <c r="AR8" s="639"/>
      <c r="AS8" s="639"/>
      <c r="AT8" s="639"/>
      <c r="AU8" s="639"/>
      <c r="AV8" s="639"/>
      <c r="AW8" s="639"/>
      <c r="AX8" s="639"/>
      <c r="AY8" s="639"/>
      <c r="AZ8" s="639"/>
      <c r="BA8" s="639"/>
      <c r="BB8" s="639"/>
      <c r="BC8" s="639"/>
      <c r="BD8" s="639"/>
      <c r="BE8" s="639"/>
      <c r="BF8" s="640"/>
      <c r="BG8" s="641">
        <v>20291</v>
      </c>
      <c r="BH8" s="644"/>
      <c r="BI8" s="644"/>
      <c r="BJ8" s="644"/>
      <c r="BK8" s="644"/>
      <c r="BL8" s="644"/>
      <c r="BM8" s="644"/>
      <c r="BN8" s="645"/>
      <c r="BO8" s="703">
        <v>1.4</v>
      </c>
      <c r="BP8" s="703"/>
      <c r="BQ8" s="703"/>
      <c r="BR8" s="703"/>
      <c r="BS8" s="649" t="s">
        <v>236</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1415712</v>
      </c>
      <c r="CS8" s="644"/>
      <c r="CT8" s="644"/>
      <c r="CU8" s="644"/>
      <c r="CV8" s="644"/>
      <c r="CW8" s="644"/>
      <c r="CX8" s="644"/>
      <c r="CY8" s="645"/>
      <c r="CZ8" s="703">
        <v>29.2</v>
      </c>
      <c r="DA8" s="703"/>
      <c r="DB8" s="703"/>
      <c r="DC8" s="703"/>
      <c r="DD8" s="649">
        <v>32863</v>
      </c>
      <c r="DE8" s="644"/>
      <c r="DF8" s="644"/>
      <c r="DG8" s="644"/>
      <c r="DH8" s="644"/>
      <c r="DI8" s="644"/>
      <c r="DJ8" s="644"/>
      <c r="DK8" s="644"/>
      <c r="DL8" s="644"/>
      <c r="DM8" s="644"/>
      <c r="DN8" s="644"/>
      <c r="DO8" s="644"/>
      <c r="DP8" s="645"/>
      <c r="DQ8" s="649">
        <v>864447</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5679</v>
      </c>
      <c r="S9" s="644"/>
      <c r="T9" s="644"/>
      <c r="U9" s="644"/>
      <c r="V9" s="644"/>
      <c r="W9" s="644"/>
      <c r="X9" s="644"/>
      <c r="Y9" s="645"/>
      <c r="Z9" s="703">
        <v>0.1</v>
      </c>
      <c r="AA9" s="703"/>
      <c r="AB9" s="703"/>
      <c r="AC9" s="703"/>
      <c r="AD9" s="704">
        <v>5679</v>
      </c>
      <c r="AE9" s="704"/>
      <c r="AF9" s="704"/>
      <c r="AG9" s="704"/>
      <c r="AH9" s="704"/>
      <c r="AI9" s="704"/>
      <c r="AJ9" s="704"/>
      <c r="AK9" s="704"/>
      <c r="AL9" s="646">
        <v>0.2</v>
      </c>
      <c r="AM9" s="647"/>
      <c r="AN9" s="647"/>
      <c r="AO9" s="705"/>
      <c r="AP9" s="638" t="s">
        <v>239</v>
      </c>
      <c r="AQ9" s="639"/>
      <c r="AR9" s="639"/>
      <c r="AS9" s="639"/>
      <c r="AT9" s="639"/>
      <c r="AU9" s="639"/>
      <c r="AV9" s="639"/>
      <c r="AW9" s="639"/>
      <c r="AX9" s="639"/>
      <c r="AY9" s="639"/>
      <c r="AZ9" s="639"/>
      <c r="BA9" s="639"/>
      <c r="BB9" s="639"/>
      <c r="BC9" s="639"/>
      <c r="BD9" s="639"/>
      <c r="BE9" s="639"/>
      <c r="BF9" s="640"/>
      <c r="BG9" s="641">
        <v>451400</v>
      </c>
      <c r="BH9" s="644"/>
      <c r="BI9" s="644"/>
      <c r="BJ9" s="644"/>
      <c r="BK9" s="644"/>
      <c r="BL9" s="644"/>
      <c r="BM9" s="644"/>
      <c r="BN9" s="645"/>
      <c r="BO9" s="703">
        <v>30.2</v>
      </c>
      <c r="BP9" s="703"/>
      <c r="BQ9" s="703"/>
      <c r="BR9" s="703"/>
      <c r="BS9" s="649" t="s">
        <v>236</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497874</v>
      </c>
      <c r="CS9" s="644"/>
      <c r="CT9" s="644"/>
      <c r="CU9" s="644"/>
      <c r="CV9" s="644"/>
      <c r="CW9" s="644"/>
      <c r="CX9" s="644"/>
      <c r="CY9" s="645"/>
      <c r="CZ9" s="703">
        <v>10.3</v>
      </c>
      <c r="DA9" s="703"/>
      <c r="DB9" s="703"/>
      <c r="DC9" s="703"/>
      <c r="DD9" s="649">
        <v>14091</v>
      </c>
      <c r="DE9" s="644"/>
      <c r="DF9" s="644"/>
      <c r="DG9" s="644"/>
      <c r="DH9" s="644"/>
      <c r="DI9" s="644"/>
      <c r="DJ9" s="644"/>
      <c r="DK9" s="644"/>
      <c r="DL9" s="644"/>
      <c r="DM9" s="644"/>
      <c r="DN9" s="644"/>
      <c r="DO9" s="644"/>
      <c r="DP9" s="645"/>
      <c r="DQ9" s="649">
        <v>471293</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177</v>
      </c>
      <c r="S10" s="644"/>
      <c r="T10" s="644"/>
      <c r="U10" s="644"/>
      <c r="V10" s="644"/>
      <c r="W10" s="644"/>
      <c r="X10" s="644"/>
      <c r="Y10" s="645"/>
      <c r="Z10" s="703" t="s">
        <v>236</v>
      </c>
      <c r="AA10" s="703"/>
      <c r="AB10" s="703"/>
      <c r="AC10" s="703"/>
      <c r="AD10" s="704" t="s">
        <v>177</v>
      </c>
      <c r="AE10" s="704"/>
      <c r="AF10" s="704"/>
      <c r="AG10" s="704"/>
      <c r="AH10" s="704"/>
      <c r="AI10" s="704"/>
      <c r="AJ10" s="704"/>
      <c r="AK10" s="704"/>
      <c r="AL10" s="646" t="s">
        <v>177</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26660</v>
      </c>
      <c r="BH10" s="644"/>
      <c r="BI10" s="644"/>
      <c r="BJ10" s="644"/>
      <c r="BK10" s="644"/>
      <c r="BL10" s="644"/>
      <c r="BM10" s="644"/>
      <c r="BN10" s="645"/>
      <c r="BO10" s="703">
        <v>1.8</v>
      </c>
      <c r="BP10" s="703"/>
      <c r="BQ10" s="703"/>
      <c r="BR10" s="703"/>
      <c r="BS10" s="649" t="s">
        <v>130</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t="s">
        <v>130</v>
      </c>
      <c r="CS10" s="644"/>
      <c r="CT10" s="644"/>
      <c r="CU10" s="644"/>
      <c r="CV10" s="644"/>
      <c r="CW10" s="644"/>
      <c r="CX10" s="644"/>
      <c r="CY10" s="645"/>
      <c r="CZ10" s="703" t="s">
        <v>236</v>
      </c>
      <c r="DA10" s="703"/>
      <c r="DB10" s="703"/>
      <c r="DC10" s="703"/>
      <c r="DD10" s="649" t="s">
        <v>236</v>
      </c>
      <c r="DE10" s="644"/>
      <c r="DF10" s="644"/>
      <c r="DG10" s="644"/>
      <c r="DH10" s="644"/>
      <c r="DI10" s="644"/>
      <c r="DJ10" s="644"/>
      <c r="DK10" s="644"/>
      <c r="DL10" s="644"/>
      <c r="DM10" s="644"/>
      <c r="DN10" s="644"/>
      <c r="DO10" s="644"/>
      <c r="DP10" s="645"/>
      <c r="DQ10" s="649" t="s">
        <v>236</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177</v>
      </c>
      <c r="S11" s="644"/>
      <c r="T11" s="644"/>
      <c r="U11" s="644"/>
      <c r="V11" s="644"/>
      <c r="W11" s="644"/>
      <c r="X11" s="644"/>
      <c r="Y11" s="645"/>
      <c r="Z11" s="703" t="s">
        <v>130</v>
      </c>
      <c r="AA11" s="703"/>
      <c r="AB11" s="703"/>
      <c r="AC11" s="703"/>
      <c r="AD11" s="704" t="s">
        <v>236</v>
      </c>
      <c r="AE11" s="704"/>
      <c r="AF11" s="704"/>
      <c r="AG11" s="704"/>
      <c r="AH11" s="704"/>
      <c r="AI11" s="704"/>
      <c r="AJ11" s="704"/>
      <c r="AK11" s="704"/>
      <c r="AL11" s="646" t="s">
        <v>230</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54824</v>
      </c>
      <c r="BH11" s="644"/>
      <c r="BI11" s="644"/>
      <c r="BJ11" s="644"/>
      <c r="BK11" s="644"/>
      <c r="BL11" s="644"/>
      <c r="BM11" s="644"/>
      <c r="BN11" s="645"/>
      <c r="BO11" s="703">
        <v>3.7</v>
      </c>
      <c r="BP11" s="703"/>
      <c r="BQ11" s="703"/>
      <c r="BR11" s="703"/>
      <c r="BS11" s="649">
        <v>11211</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276514</v>
      </c>
      <c r="CS11" s="644"/>
      <c r="CT11" s="644"/>
      <c r="CU11" s="644"/>
      <c r="CV11" s="644"/>
      <c r="CW11" s="644"/>
      <c r="CX11" s="644"/>
      <c r="CY11" s="645"/>
      <c r="CZ11" s="703">
        <v>5.7</v>
      </c>
      <c r="DA11" s="703"/>
      <c r="DB11" s="703"/>
      <c r="DC11" s="703"/>
      <c r="DD11" s="649">
        <v>33580</v>
      </c>
      <c r="DE11" s="644"/>
      <c r="DF11" s="644"/>
      <c r="DG11" s="644"/>
      <c r="DH11" s="644"/>
      <c r="DI11" s="644"/>
      <c r="DJ11" s="644"/>
      <c r="DK11" s="644"/>
      <c r="DL11" s="644"/>
      <c r="DM11" s="644"/>
      <c r="DN11" s="644"/>
      <c r="DO11" s="644"/>
      <c r="DP11" s="645"/>
      <c r="DQ11" s="649">
        <v>179517</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197715</v>
      </c>
      <c r="S12" s="644"/>
      <c r="T12" s="644"/>
      <c r="U12" s="644"/>
      <c r="V12" s="644"/>
      <c r="W12" s="644"/>
      <c r="X12" s="644"/>
      <c r="Y12" s="645"/>
      <c r="Z12" s="703">
        <v>3.9</v>
      </c>
      <c r="AA12" s="703"/>
      <c r="AB12" s="703"/>
      <c r="AC12" s="703"/>
      <c r="AD12" s="704">
        <v>197715</v>
      </c>
      <c r="AE12" s="704"/>
      <c r="AF12" s="704"/>
      <c r="AG12" s="704"/>
      <c r="AH12" s="704"/>
      <c r="AI12" s="704"/>
      <c r="AJ12" s="704"/>
      <c r="AK12" s="704"/>
      <c r="AL12" s="646">
        <v>5.6</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828548</v>
      </c>
      <c r="BH12" s="644"/>
      <c r="BI12" s="644"/>
      <c r="BJ12" s="644"/>
      <c r="BK12" s="644"/>
      <c r="BL12" s="644"/>
      <c r="BM12" s="644"/>
      <c r="BN12" s="645"/>
      <c r="BO12" s="703">
        <v>55.5</v>
      </c>
      <c r="BP12" s="703"/>
      <c r="BQ12" s="703"/>
      <c r="BR12" s="703"/>
      <c r="BS12" s="649" t="s">
        <v>236</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120847</v>
      </c>
      <c r="CS12" s="644"/>
      <c r="CT12" s="644"/>
      <c r="CU12" s="644"/>
      <c r="CV12" s="644"/>
      <c r="CW12" s="644"/>
      <c r="CX12" s="644"/>
      <c r="CY12" s="645"/>
      <c r="CZ12" s="703">
        <v>2.5</v>
      </c>
      <c r="DA12" s="703"/>
      <c r="DB12" s="703"/>
      <c r="DC12" s="703"/>
      <c r="DD12" s="649" t="s">
        <v>236</v>
      </c>
      <c r="DE12" s="644"/>
      <c r="DF12" s="644"/>
      <c r="DG12" s="644"/>
      <c r="DH12" s="644"/>
      <c r="DI12" s="644"/>
      <c r="DJ12" s="644"/>
      <c r="DK12" s="644"/>
      <c r="DL12" s="644"/>
      <c r="DM12" s="644"/>
      <c r="DN12" s="644"/>
      <c r="DO12" s="644"/>
      <c r="DP12" s="645"/>
      <c r="DQ12" s="649">
        <v>56320</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v>29212</v>
      </c>
      <c r="S13" s="644"/>
      <c r="T13" s="644"/>
      <c r="U13" s="644"/>
      <c r="V13" s="644"/>
      <c r="W13" s="644"/>
      <c r="X13" s="644"/>
      <c r="Y13" s="645"/>
      <c r="Z13" s="703">
        <v>0.6</v>
      </c>
      <c r="AA13" s="703"/>
      <c r="AB13" s="703"/>
      <c r="AC13" s="703"/>
      <c r="AD13" s="704">
        <v>29212</v>
      </c>
      <c r="AE13" s="704"/>
      <c r="AF13" s="704"/>
      <c r="AG13" s="704"/>
      <c r="AH13" s="704"/>
      <c r="AI13" s="704"/>
      <c r="AJ13" s="704"/>
      <c r="AK13" s="704"/>
      <c r="AL13" s="646">
        <v>0.8</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815804</v>
      </c>
      <c r="BH13" s="644"/>
      <c r="BI13" s="644"/>
      <c r="BJ13" s="644"/>
      <c r="BK13" s="644"/>
      <c r="BL13" s="644"/>
      <c r="BM13" s="644"/>
      <c r="BN13" s="645"/>
      <c r="BO13" s="703">
        <v>54.6</v>
      </c>
      <c r="BP13" s="703"/>
      <c r="BQ13" s="703"/>
      <c r="BR13" s="703"/>
      <c r="BS13" s="649" t="s">
        <v>236</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261569</v>
      </c>
      <c r="CS13" s="644"/>
      <c r="CT13" s="644"/>
      <c r="CU13" s="644"/>
      <c r="CV13" s="644"/>
      <c r="CW13" s="644"/>
      <c r="CX13" s="644"/>
      <c r="CY13" s="645"/>
      <c r="CZ13" s="703">
        <v>5.4</v>
      </c>
      <c r="DA13" s="703"/>
      <c r="DB13" s="703"/>
      <c r="DC13" s="703"/>
      <c r="DD13" s="649">
        <v>182172</v>
      </c>
      <c r="DE13" s="644"/>
      <c r="DF13" s="644"/>
      <c r="DG13" s="644"/>
      <c r="DH13" s="644"/>
      <c r="DI13" s="644"/>
      <c r="DJ13" s="644"/>
      <c r="DK13" s="644"/>
      <c r="DL13" s="644"/>
      <c r="DM13" s="644"/>
      <c r="DN13" s="644"/>
      <c r="DO13" s="644"/>
      <c r="DP13" s="645"/>
      <c r="DQ13" s="649">
        <v>204146</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177</v>
      </c>
      <c r="AA14" s="703"/>
      <c r="AB14" s="703"/>
      <c r="AC14" s="703"/>
      <c r="AD14" s="704" t="s">
        <v>130</v>
      </c>
      <c r="AE14" s="704"/>
      <c r="AF14" s="704"/>
      <c r="AG14" s="704"/>
      <c r="AH14" s="704"/>
      <c r="AI14" s="704"/>
      <c r="AJ14" s="704"/>
      <c r="AK14" s="704"/>
      <c r="AL14" s="646" t="s">
        <v>236</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40067</v>
      </c>
      <c r="BH14" s="644"/>
      <c r="BI14" s="644"/>
      <c r="BJ14" s="644"/>
      <c r="BK14" s="644"/>
      <c r="BL14" s="644"/>
      <c r="BM14" s="644"/>
      <c r="BN14" s="645"/>
      <c r="BO14" s="703">
        <v>2.7</v>
      </c>
      <c r="BP14" s="703"/>
      <c r="BQ14" s="703"/>
      <c r="BR14" s="703"/>
      <c r="BS14" s="649" t="s">
        <v>236</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223589</v>
      </c>
      <c r="CS14" s="644"/>
      <c r="CT14" s="644"/>
      <c r="CU14" s="644"/>
      <c r="CV14" s="644"/>
      <c r="CW14" s="644"/>
      <c r="CX14" s="644"/>
      <c r="CY14" s="645"/>
      <c r="CZ14" s="703">
        <v>4.5999999999999996</v>
      </c>
      <c r="DA14" s="703"/>
      <c r="DB14" s="703"/>
      <c r="DC14" s="703"/>
      <c r="DD14" s="649">
        <v>14804</v>
      </c>
      <c r="DE14" s="644"/>
      <c r="DF14" s="644"/>
      <c r="DG14" s="644"/>
      <c r="DH14" s="644"/>
      <c r="DI14" s="644"/>
      <c r="DJ14" s="644"/>
      <c r="DK14" s="644"/>
      <c r="DL14" s="644"/>
      <c r="DM14" s="644"/>
      <c r="DN14" s="644"/>
      <c r="DO14" s="644"/>
      <c r="DP14" s="645"/>
      <c r="DQ14" s="649">
        <v>223018</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17900</v>
      </c>
      <c r="S15" s="644"/>
      <c r="T15" s="644"/>
      <c r="U15" s="644"/>
      <c r="V15" s="644"/>
      <c r="W15" s="644"/>
      <c r="X15" s="644"/>
      <c r="Y15" s="645"/>
      <c r="Z15" s="703">
        <v>0.3</v>
      </c>
      <c r="AA15" s="703"/>
      <c r="AB15" s="703"/>
      <c r="AC15" s="703"/>
      <c r="AD15" s="704">
        <v>17900</v>
      </c>
      <c r="AE15" s="704"/>
      <c r="AF15" s="704"/>
      <c r="AG15" s="704"/>
      <c r="AH15" s="704"/>
      <c r="AI15" s="704"/>
      <c r="AJ15" s="704"/>
      <c r="AK15" s="704"/>
      <c r="AL15" s="646">
        <v>0.5</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71390</v>
      </c>
      <c r="BH15" s="644"/>
      <c r="BI15" s="644"/>
      <c r="BJ15" s="644"/>
      <c r="BK15" s="644"/>
      <c r="BL15" s="644"/>
      <c r="BM15" s="644"/>
      <c r="BN15" s="645"/>
      <c r="BO15" s="703">
        <v>4.8</v>
      </c>
      <c r="BP15" s="703"/>
      <c r="BQ15" s="703"/>
      <c r="BR15" s="703"/>
      <c r="BS15" s="649" t="s">
        <v>130</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550453</v>
      </c>
      <c r="CS15" s="644"/>
      <c r="CT15" s="644"/>
      <c r="CU15" s="644"/>
      <c r="CV15" s="644"/>
      <c r="CW15" s="644"/>
      <c r="CX15" s="644"/>
      <c r="CY15" s="645"/>
      <c r="CZ15" s="703">
        <v>11.3</v>
      </c>
      <c r="DA15" s="703"/>
      <c r="DB15" s="703"/>
      <c r="DC15" s="703"/>
      <c r="DD15" s="649">
        <v>17578</v>
      </c>
      <c r="DE15" s="644"/>
      <c r="DF15" s="644"/>
      <c r="DG15" s="644"/>
      <c r="DH15" s="644"/>
      <c r="DI15" s="644"/>
      <c r="DJ15" s="644"/>
      <c r="DK15" s="644"/>
      <c r="DL15" s="644"/>
      <c r="DM15" s="644"/>
      <c r="DN15" s="644"/>
      <c r="DO15" s="644"/>
      <c r="DP15" s="645"/>
      <c r="DQ15" s="649">
        <v>494240</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130</v>
      </c>
      <c r="AA16" s="703"/>
      <c r="AB16" s="703"/>
      <c r="AC16" s="703"/>
      <c r="AD16" s="704" t="s">
        <v>236</v>
      </c>
      <c r="AE16" s="704"/>
      <c r="AF16" s="704"/>
      <c r="AG16" s="704"/>
      <c r="AH16" s="704"/>
      <c r="AI16" s="704"/>
      <c r="AJ16" s="704"/>
      <c r="AK16" s="704"/>
      <c r="AL16" s="646" t="s">
        <v>230</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236</v>
      </c>
      <c r="BH16" s="644"/>
      <c r="BI16" s="644"/>
      <c r="BJ16" s="644"/>
      <c r="BK16" s="644"/>
      <c r="BL16" s="644"/>
      <c r="BM16" s="644"/>
      <c r="BN16" s="645"/>
      <c r="BO16" s="703" t="s">
        <v>236</v>
      </c>
      <c r="BP16" s="703"/>
      <c r="BQ16" s="703"/>
      <c r="BR16" s="703"/>
      <c r="BS16" s="649" t="s">
        <v>236</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955</v>
      </c>
      <c r="CS16" s="644"/>
      <c r="CT16" s="644"/>
      <c r="CU16" s="644"/>
      <c r="CV16" s="644"/>
      <c r="CW16" s="644"/>
      <c r="CX16" s="644"/>
      <c r="CY16" s="645"/>
      <c r="CZ16" s="703">
        <v>0</v>
      </c>
      <c r="DA16" s="703"/>
      <c r="DB16" s="703"/>
      <c r="DC16" s="703"/>
      <c r="DD16" s="649" t="s">
        <v>230</v>
      </c>
      <c r="DE16" s="644"/>
      <c r="DF16" s="644"/>
      <c r="DG16" s="644"/>
      <c r="DH16" s="644"/>
      <c r="DI16" s="644"/>
      <c r="DJ16" s="644"/>
      <c r="DK16" s="644"/>
      <c r="DL16" s="644"/>
      <c r="DM16" s="644"/>
      <c r="DN16" s="644"/>
      <c r="DO16" s="644"/>
      <c r="DP16" s="645"/>
      <c r="DQ16" s="649">
        <v>955</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2813</v>
      </c>
      <c r="S17" s="644"/>
      <c r="T17" s="644"/>
      <c r="U17" s="644"/>
      <c r="V17" s="644"/>
      <c r="W17" s="644"/>
      <c r="X17" s="644"/>
      <c r="Y17" s="645"/>
      <c r="Z17" s="703">
        <v>0.1</v>
      </c>
      <c r="AA17" s="703"/>
      <c r="AB17" s="703"/>
      <c r="AC17" s="703"/>
      <c r="AD17" s="704">
        <v>2813</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236</v>
      </c>
      <c r="BP17" s="703"/>
      <c r="BQ17" s="703"/>
      <c r="BR17" s="703"/>
      <c r="BS17" s="649" t="s">
        <v>177</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482355</v>
      </c>
      <c r="CS17" s="644"/>
      <c r="CT17" s="644"/>
      <c r="CU17" s="644"/>
      <c r="CV17" s="644"/>
      <c r="CW17" s="644"/>
      <c r="CX17" s="644"/>
      <c r="CY17" s="645"/>
      <c r="CZ17" s="703">
        <v>9.9</v>
      </c>
      <c r="DA17" s="703"/>
      <c r="DB17" s="703"/>
      <c r="DC17" s="703"/>
      <c r="DD17" s="649" t="s">
        <v>236</v>
      </c>
      <c r="DE17" s="644"/>
      <c r="DF17" s="644"/>
      <c r="DG17" s="644"/>
      <c r="DH17" s="644"/>
      <c r="DI17" s="644"/>
      <c r="DJ17" s="644"/>
      <c r="DK17" s="644"/>
      <c r="DL17" s="644"/>
      <c r="DM17" s="644"/>
      <c r="DN17" s="644"/>
      <c r="DO17" s="644"/>
      <c r="DP17" s="645"/>
      <c r="DQ17" s="649">
        <v>475027</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1909136</v>
      </c>
      <c r="S18" s="644"/>
      <c r="T18" s="644"/>
      <c r="U18" s="644"/>
      <c r="V18" s="644"/>
      <c r="W18" s="644"/>
      <c r="X18" s="644"/>
      <c r="Y18" s="645"/>
      <c r="Z18" s="703">
        <v>37.299999999999997</v>
      </c>
      <c r="AA18" s="703"/>
      <c r="AB18" s="703"/>
      <c r="AC18" s="703"/>
      <c r="AD18" s="704">
        <v>1644110</v>
      </c>
      <c r="AE18" s="704"/>
      <c r="AF18" s="704"/>
      <c r="AG18" s="704"/>
      <c r="AH18" s="704"/>
      <c r="AI18" s="704"/>
      <c r="AJ18" s="704"/>
      <c r="AK18" s="704"/>
      <c r="AL18" s="646">
        <v>46.7</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236</v>
      </c>
      <c r="BH18" s="644"/>
      <c r="BI18" s="644"/>
      <c r="BJ18" s="644"/>
      <c r="BK18" s="644"/>
      <c r="BL18" s="644"/>
      <c r="BM18" s="644"/>
      <c r="BN18" s="645"/>
      <c r="BO18" s="703" t="s">
        <v>177</v>
      </c>
      <c r="BP18" s="703"/>
      <c r="BQ18" s="703"/>
      <c r="BR18" s="703"/>
      <c r="BS18" s="649" t="s">
        <v>236</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236</v>
      </c>
      <c r="CS18" s="644"/>
      <c r="CT18" s="644"/>
      <c r="CU18" s="644"/>
      <c r="CV18" s="644"/>
      <c r="CW18" s="644"/>
      <c r="CX18" s="644"/>
      <c r="CY18" s="645"/>
      <c r="CZ18" s="703" t="s">
        <v>130</v>
      </c>
      <c r="DA18" s="703"/>
      <c r="DB18" s="703"/>
      <c r="DC18" s="703"/>
      <c r="DD18" s="649" t="s">
        <v>236</v>
      </c>
      <c r="DE18" s="644"/>
      <c r="DF18" s="644"/>
      <c r="DG18" s="644"/>
      <c r="DH18" s="644"/>
      <c r="DI18" s="644"/>
      <c r="DJ18" s="644"/>
      <c r="DK18" s="644"/>
      <c r="DL18" s="644"/>
      <c r="DM18" s="644"/>
      <c r="DN18" s="644"/>
      <c r="DO18" s="644"/>
      <c r="DP18" s="645"/>
      <c r="DQ18" s="649" t="s">
        <v>177</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1644110</v>
      </c>
      <c r="S19" s="644"/>
      <c r="T19" s="644"/>
      <c r="U19" s="644"/>
      <c r="V19" s="644"/>
      <c r="W19" s="644"/>
      <c r="X19" s="644"/>
      <c r="Y19" s="645"/>
      <c r="Z19" s="703">
        <v>32.1</v>
      </c>
      <c r="AA19" s="703"/>
      <c r="AB19" s="703"/>
      <c r="AC19" s="703"/>
      <c r="AD19" s="704">
        <v>1644110</v>
      </c>
      <c r="AE19" s="704"/>
      <c r="AF19" s="704"/>
      <c r="AG19" s="704"/>
      <c r="AH19" s="704"/>
      <c r="AI19" s="704"/>
      <c r="AJ19" s="704"/>
      <c r="AK19" s="704"/>
      <c r="AL19" s="646">
        <v>46.7</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t="s">
        <v>177</v>
      </c>
      <c r="BH19" s="644"/>
      <c r="BI19" s="644"/>
      <c r="BJ19" s="644"/>
      <c r="BK19" s="644"/>
      <c r="BL19" s="644"/>
      <c r="BM19" s="644"/>
      <c r="BN19" s="645"/>
      <c r="BO19" s="703" t="s">
        <v>236</v>
      </c>
      <c r="BP19" s="703"/>
      <c r="BQ19" s="703"/>
      <c r="BR19" s="703"/>
      <c r="BS19" s="649" t="s">
        <v>236</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236</v>
      </c>
      <c r="DA19" s="703"/>
      <c r="DB19" s="703"/>
      <c r="DC19" s="703"/>
      <c r="DD19" s="649" t="s">
        <v>177</v>
      </c>
      <c r="DE19" s="644"/>
      <c r="DF19" s="644"/>
      <c r="DG19" s="644"/>
      <c r="DH19" s="644"/>
      <c r="DI19" s="644"/>
      <c r="DJ19" s="644"/>
      <c r="DK19" s="644"/>
      <c r="DL19" s="644"/>
      <c r="DM19" s="644"/>
      <c r="DN19" s="644"/>
      <c r="DO19" s="644"/>
      <c r="DP19" s="645"/>
      <c r="DQ19" s="649" t="s">
        <v>177</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229018</v>
      </c>
      <c r="S20" s="644"/>
      <c r="T20" s="644"/>
      <c r="U20" s="644"/>
      <c r="V20" s="644"/>
      <c r="W20" s="644"/>
      <c r="X20" s="644"/>
      <c r="Y20" s="645"/>
      <c r="Z20" s="703">
        <v>4.5</v>
      </c>
      <c r="AA20" s="703"/>
      <c r="AB20" s="703"/>
      <c r="AC20" s="703"/>
      <c r="AD20" s="704" t="s">
        <v>177</v>
      </c>
      <c r="AE20" s="704"/>
      <c r="AF20" s="704"/>
      <c r="AG20" s="704"/>
      <c r="AH20" s="704"/>
      <c r="AI20" s="704"/>
      <c r="AJ20" s="704"/>
      <c r="AK20" s="704"/>
      <c r="AL20" s="646" t="s">
        <v>230</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t="s">
        <v>236</v>
      </c>
      <c r="BH20" s="644"/>
      <c r="BI20" s="644"/>
      <c r="BJ20" s="644"/>
      <c r="BK20" s="644"/>
      <c r="BL20" s="644"/>
      <c r="BM20" s="644"/>
      <c r="BN20" s="645"/>
      <c r="BO20" s="703" t="s">
        <v>236</v>
      </c>
      <c r="BP20" s="703"/>
      <c r="BQ20" s="703"/>
      <c r="BR20" s="703"/>
      <c r="BS20" s="649" t="s">
        <v>230</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4853399</v>
      </c>
      <c r="CS20" s="644"/>
      <c r="CT20" s="644"/>
      <c r="CU20" s="644"/>
      <c r="CV20" s="644"/>
      <c r="CW20" s="644"/>
      <c r="CX20" s="644"/>
      <c r="CY20" s="645"/>
      <c r="CZ20" s="703">
        <v>100</v>
      </c>
      <c r="DA20" s="703"/>
      <c r="DB20" s="703"/>
      <c r="DC20" s="703"/>
      <c r="DD20" s="649">
        <v>318233</v>
      </c>
      <c r="DE20" s="644"/>
      <c r="DF20" s="644"/>
      <c r="DG20" s="644"/>
      <c r="DH20" s="644"/>
      <c r="DI20" s="644"/>
      <c r="DJ20" s="644"/>
      <c r="DK20" s="644"/>
      <c r="DL20" s="644"/>
      <c r="DM20" s="644"/>
      <c r="DN20" s="644"/>
      <c r="DO20" s="644"/>
      <c r="DP20" s="645"/>
      <c r="DQ20" s="649">
        <v>3883896</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v>36008</v>
      </c>
      <c r="S21" s="644"/>
      <c r="T21" s="644"/>
      <c r="U21" s="644"/>
      <c r="V21" s="644"/>
      <c r="W21" s="644"/>
      <c r="X21" s="644"/>
      <c r="Y21" s="645"/>
      <c r="Z21" s="703">
        <v>0.7</v>
      </c>
      <c r="AA21" s="703"/>
      <c r="AB21" s="703"/>
      <c r="AC21" s="703"/>
      <c r="AD21" s="704" t="s">
        <v>177</v>
      </c>
      <c r="AE21" s="704"/>
      <c r="AF21" s="704"/>
      <c r="AG21" s="704"/>
      <c r="AH21" s="704"/>
      <c r="AI21" s="704"/>
      <c r="AJ21" s="704"/>
      <c r="AK21" s="704"/>
      <c r="AL21" s="646" t="s">
        <v>236</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230</v>
      </c>
      <c r="BH21" s="644"/>
      <c r="BI21" s="644"/>
      <c r="BJ21" s="644"/>
      <c r="BK21" s="644"/>
      <c r="BL21" s="644"/>
      <c r="BM21" s="644"/>
      <c r="BN21" s="645"/>
      <c r="BO21" s="703" t="s">
        <v>236</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3727339</v>
      </c>
      <c r="S22" s="644"/>
      <c r="T22" s="644"/>
      <c r="U22" s="644"/>
      <c r="V22" s="644"/>
      <c r="W22" s="644"/>
      <c r="X22" s="644"/>
      <c r="Y22" s="645"/>
      <c r="Z22" s="703">
        <v>72.900000000000006</v>
      </c>
      <c r="AA22" s="703"/>
      <c r="AB22" s="703"/>
      <c r="AC22" s="703"/>
      <c r="AD22" s="704">
        <v>3462313</v>
      </c>
      <c r="AE22" s="704"/>
      <c r="AF22" s="704"/>
      <c r="AG22" s="704"/>
      <c r="AH22" s="704"/>
      <c r="AI22" s="704"/>
      <c r="AJ22" s="704"/>
      <c r="AK22" s="704"/>
      <c r="AL22" s="646">
        <v>98.4</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177</v>
      </c>
      <c r="BP22" s="703"/>
      <c r="BQ22" s="703"/>
      <c r="BR22" s="703"/>
      <c r="BS22" s="649" t="s">
        <v>236</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1192</v>
      </c>
      <c r="S23" s="644"/>
      <c r="T23" s="644"/>
      <c r="U23" s="644"/>
      <c r="V23" s="644"/>
      <c r="W23" s="644"/>
      <c r="X23" s="644"/>
      <c r="Y23" s="645"/>
      <c r="Z23" s="703">
        <v>0</v>
      </c>
      <c r="AA23" s="703"/>
      <c r="AB23" s="703"/>
      <c r="AC23" s="703"/>
      <c r="AD23" s="704">
        <v>1192</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130</v>
      </c>
      <c r="BH23" s="644"/>
      <c r="BI23" s="644"/>
      <c r="BJ23" s="644"/>
      <c r="BK23" s="644"/>
      <c r="BL23" s="644"/>
      <c r="BM23" s="644"/>
      <c r="BN23" s="645"/>
      <c r="BO23" s="703" t="s">
        <v>236</v>
      </c>
      <c r="BP23" s="703"/>
      <c r="BQ23" s="703"/>
      <c r="BR23" s="703"/>
      <c r="BS23" s="649" t="s">
        <v>130</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45001</v>
      </c>
      <c r="S24" s="644"/>
      <c r="T24" s="644"/>
      <c r="U24" s="644"/>
      <c r="V24" s="644"/>
      <c r="W24" s="644"/>
      <c r="X24" s="644"/>
      <c r="Y24" s="645"/>
      <c r="Z24" s="703">
        <v>0.9</v>
      </c>
      <c r="AA24" s="703"/>
      <c r="AB24" s="703"/>
      <c r="AC24" s="703"/>
      <c r="AD24" s="704">
        <v>5423</v>
      </c>
      <c r="AE24" s="704"/>
      <c r="AF24" s="704"/>
      <c r="AG24" s="704"/>
      <c r="AH24" s="704"/>
      <c r="AI24" s="704"/>
      <c r="AJ24" s="704"/>
      <c r="AK24" s="704"/>
      <c r="AL24" s="646">
        <v>0.2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177</v>
      </c>
      <c r="BH24" s="644"/>
      <c r="BI24" s="644"/>
      <c r="BJ24" s="644"/>
      <c r="BK24" s="644"/>
      <c r="BL24" s="644"/>
      <c r="BM24" s="644"/>
      <c r="BN24" s="645"/>
      <c r="BO24" s="703" t="s">
        <v>236</v>
      </c>
      <c r="BP24" s="703"/>
      <c r="BQ24" s="703"/>
      <c r="BR24" s="703"/>
      <c r="BS24" s="649" t="s">
        <v>236</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2093677</v>
      </c>
      <c r="CS24" s="707"/>
      <c r="CT24" s="707"/>
      <c r="CU24" s="707"/>
      <c r="CV24" s="707"/>
      <c r="CW24" s="707"/>
      <c r="CX24" s="707"/>
      <c r="CY24" s="753"/>
      <c r="CZ24" s="754">
        <v>43.1</v>
      </c>
      <c r="DA24" s="723"/>
      <c r="DB24" s="723"/>
      <c r="DC24" s="757"/>
      <c r="DD24" s="752">
        <v>1617075</v>
      </c>
      <c r="DE24" s="707"/>
      <c r="DF24" s="707"/>
      <c r="DG24" s="707"/>
      <c r="DH24" s="707"/>
      <c r="DI24" s="707"/>
      <c r="DJ24" s="707"/>
      <c r="DK24" s="753"/>
      <c r="DL24" s="752">
        <v>1573381</v>
      </c>
      <c r="DM24" s="707"/>
      <c r="DN24" s="707"/>
      <c r="DO24" s="707"/>
      <c r="DP24" s="707"/>
      <c r="DQ24" s="707"/>
      <c r="DR24" s="707"/>
      <c r="DS24" s="707"/>
      <c r="DT24" s="707"/>
      <c r="DU24" s="707"/>
      <c r="DV24" s="753"/>
      <c r="DW24" s="754">
        <v>42.4</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57583</v>
      </c>
      <c r="S25" s="644"/>
      <c r="T25" s="644"/>
      <c r="U25" s="644"/>
      <c r="V25" s="644"/>
      <c r="W25" s="644"/>
      <c r="X25" s="644"/>
      <c r="Y25" s="645"/>
      <c r="Z25" s="703">
        <v>1.1000000000000001</v>
      </c>
      <c r="AA25" s="703"/>
      <c r="AB25" s="703"/>
      <c r="AC25" s="703"/>
      <c r="AD25" s="704">
        <v>3501</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130</v>
      </c>
      <c r="BP25" s="703"/>
      <c r="BQ25" s="703"/>
      <c r="BR25" s="703"/>
      <c r="BS25" s="649" t="s">
        <v>236</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946915</v>
      </c>
      <c r="CS25" s="642"/>
      <c r="CT25" s="642"/>
      <c r="CU25" s="642"/>
      <c r="CV25" s="642"/>
      <c r="CW25" s="642"/>
      <c r="CX25" s="642"/>
      <c r="CY25" s="643"/>
      <c r="CZ25" s="646">
        <v>19.5</v>
      </c>
      <c r="DA25" s="675"/>
      <c r="DB25" s="675"/>
      <c r="DC25" s="676"/>
      <c r="DD25" s="649">
        <v>863742</v>
      </c>
      <c r="DE25" s="642"/>
      <c r="DF25" s="642"/>
      <c r="DG25" s="642"/>
      <c r="DH25" s="642"/>
      <c r="DI25" s="642"/>
      <c r="DJ25" s="642"/>
      <c r="DK25" s="643"/>
      <c r="DL25" s="649">
        <v>851628</v>
      </c>
      <c r="DM25" s="642"/>
      <c r="DN25" s="642"/>
      <c r="DO25" s="642"/>
      <c r="DP25" s="642"/>
      <c r="DQ25" s="642"/>
      <c r="DR25" s="642"/>
      <c r="DS25" s="642"/>
      <c r="DT25" s="642"/>
      <c r="DU25" s="642"/>
      <c r="DV25" s="643"/>
      <c r="DW25" s="646">
        <v>22.9</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15773</v>
      </c>
      <c r="S26" s="644"/>
      <c r="T26" s="644"/>
      <c r="U26" s="644"/>
      <c r="V26" s="644"/>
      <c r="W26" s="644"/>
      <c r="X26" s="644"/>
      <c r="Y26" s="645"/>
      <c r="Z26" s="703">
        <v>0.3</v>
      </c>
      <c r="AA26" s="703"/>
      <c r="AB26" s="703"/>
      <c r="AC26" s="703"/>
      <c r="AD26" s="704" t="s">
        <v>130</v>
      </c>
      <c r="AE26" s="704"/>
      <c r="AF26" s="704"/>
      <c r="AG26" s="704"/>
      <c r="AH26" s="704"/>
      <c r="AI26" s="704"/>
      <c r="AJ26" s="704"/>
      <c r="AK26" s="704"/>
      <c r="AL26" s="646" t="s">
        <v>177</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236</v>
      </c>
      <c r="BH26" s="644"/>
      <c r="BI26" s="644"/>
      <c r="BJ26" s="644"/>
      <c r="BK26" s="644"/>
      <c r="BL26" s="644"/>
      <c r="BM26" s="644"/>
      <c r="BN26" s="645"/>
      <c r="BO26" s="703" t="s">
        <v>236</v>
      </c>
      <c r="BP26" s="703"/>
      <c r="BQ26" s="703"/>
      <c r="BR26" s="703"/>
      <c r="BS26" s="649" t="s">
        <v>236</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597942</v>
      </c>
      <c r="CS26" s="644"/>
      <c r="CT26" s="644"/>
      <c r="CU26" s="644"/>
      <c r="CV26" s="644"/>
      <c r="CW26" s="644"/>
      <c r="CX26" s="644"/>
      <c r="CY26" s="645"/>
      <c r="CZ26" s="646">
        <v>12.3</v>
      </c>
      <c r="DA26" s="675"/>
      <c r="DB26" s="675"/>
      <c r="DC26" s="676"/>
      <c r="DD26" s="649">
        <v>514769</v>
      </c>
      <c r="DE26" s="644"/>
      <c r="DF26" s="644"/>
      <c r="DG26" s="644"/>
      <c r="DH26" s="644"/>
      <c r="DI26" s="644"/>
      <c r="DJ26" s="644"/>
      <c r="DK26" s="645"/>
      <c r="DL26" s="649" t="s">
        <v>236</v>
      </c>
      <c r="DM26" s="644"/>
      <c r="DN26" s="644"/>
      <c r="DO26" s="644"/>
      <c r="DP26" s="644"/>
      <c r="DQ26" s="644"/>
      <c r="DR26" s="644"/>
      <c r="DS26" s="644"/>
      <c r="DT26" s="644"/>
      <c r="DU26" s="644"/>
      <c r="DV26" s="645"/>
      <c r="DW26" s="646" t="s">
        <v>236</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322460</v>
      </c>
      <c r="S27" s="644"/>
      <c r="T27" s="644"/>
      <c r="U27" s="644"/>
      <c r="V27" s="644"/>
      <c r="W27" s="644"/>
      <c r="X27" s="644"/>
      <c r="Y27" s="645"/>
      <c r="Z27" s="703">
        <v>6.3</v>
      </c>
      <c r="AA27" s="703"/>
      <c r="AB27" s="703"/>
      <c r="AC27" s="703"/>
      <c r="AD27" s="704" t="s">
        <v>236</v>
      </c>
      <c r="AE27" s="704"/>
      <c r="AF27" s="704"/>
      <c r="AG27" s="704"/>
      <c r="AH27" s="704"/>
      <c r="AI27" s="704"/>
      <c r="AJ27" s="704"/>
      <c r="AK27" s="704"/>
      <c r="AL27" s="646" t="s">
        <v>177</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1493180</v>
      </c>
      <c r="BH27" s="644"/>
      <c r="BI27" s="644"/>
      <c r="BJ27" s="644"/>
      <c r="BK27" s="644"/>
      <c r="BL27" s="644"/>
      <c r="BM27" s="644"/>
      <c r="BN27" s="645"/>
      <c r="BO27" s="703">
        <v>100</v>
      </c>
      <c r="BP27" s="703"/>
      <c r="BQ27" s="703"/>
      <c r="BR27" s="703"/>
      <c r="BS27" s="649">
        <v>11211</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664407</v>
      </c>
      <c r="CS27" s="642"/>
      <c r="CT27" s="642"/>
      <c r="CU27" s="642"/>
      <c r="CV27" s="642"/>
      <c r="CW27" s="642"/>
      <c r="CX27" s="642"/>
      <c r="CY27" s="643"/>
      <c r="CZ27" s="646">
        <v>13.7</v>
      </c>
      <c r="DA27" s="675"/>
      <c r="DB27" s="675"/>
      <c r="DC27" s="676"/>
      <c r="DD27" s="649">
        <v>278306</v>
      </c>
      <c r="DE27" s="642"/>
      <c r="DF27" s="642"/>
      <c r="DG27" s="642"/>
      <c r="DH27" s="642"/>
      <c r="DI27" s="642"/>
      <c r="DJ27" s="642"/>
      <c r="DK27" s="643"/>
      <c r="DL27" s="649">
        <v>246726</v>
      </c>
      <c r="DM27" s="642"/>
      <c r="DN27" s="642"/>
      <c r="DO27" s="642"/>
      <c r="DP27" s="642"/>
      <c r="DQ27" s="642"/>
      <c r="DR27" s="642"/>
      <c r="DS27" s="642"/>
      <c r="DT27" s="642"/>
      <c r="DU27" s="642"/>
      <c r="DV27" s="643"/>
      <c r="DW27" s="646">
        <v>6.6</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177</v>
      </c>
      <c r="S28" s="644"/>
      <c r="T28" s="644"/>
      <c r="U28" s="644"/>
      <c r="V28" s="644"/>
      <c r="W28" s="644"/>
      <c r="X28" s="644"/>
      <c r="Y28" s="645"/>
      <c r="Z28" s="703" t="s">
        <v>236</v>
      </c>
      <c r="AA28" s="703"/>
      <c r="AB28" s="703"/>
      <c r="AC28" s="703"/>
      <c r="AD28" s="704" t="s">
        <v>236</v>
      </c>
      <c r="AE28" s="704"/>
      <c r="AF28" s="704"/>
      <c r="AG28" s="704"/>
      <c r="AH28" s="704"/>
      <c r="AI28" s="704"/>
      <c r="AJ28" s="704"/>
      <c r="AK28" s="704"/>
      <c r="AL28" s="646" t="s">
        <v>236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482355</v>
      </c>
      <c r="CS28" s="644"/>
      <c r="CT28" s="644"/>
      <c r="CU28" s="644"/>
      <c r="CV28" s="644"/>
      <c r="CW28" s="644"/>
      <c r="CX28" s="644"/>
      <c r="CY28" s="645"/>
      <c r="CZ28" s="646">
        <v>9.9</v>
      </c>
      <c r="DA28" s="675"/>
      <c r="DB28" s="675"/>
      <c r="DC28" s="676"/>
      <c r="DD28" s="649">
        <v>475027</v>
      </c>
      <c r="DE28" s="644"/>
      <c r="DF28" s="644"/>
      <c r="DG28" s="644"/>
      <c r="DH28" s="644"/>
      <c r="DI28" s="644"/>
      <c r="DJ28" s="644"/>
      <c r="DK28" s="645"/>
      <c r="DL28" s="649">
        <v>475027</v>
      </c>
      <c r="DM28" s="644"/>
      <c r="DN28" s="644"/>
      <c r="DO28" s="644"/>
      <c r="DP28" s="644"/>
      <c r="DQ28" s="644"/>
      <c r="DR28" s="644"/>
      <c r="DS28" s="644"/>
      <c r="DT28" s="644"/>
      <c r="DU28" s="644"/>
      <c r="DV28" s="645"/>
      <c r="DW28" s="646">
        <v>12.8</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340982</v>
      </c>
      <c r="S29" s="644"/>
      <c r="T29" s="644"/>
      <c r="U29" s="644"/>
      <c r="V29" s="644"/>
      <c r="W29" s="644"/>
      <c r="X29" s="644"/>
      <c r="Y29" s="645"/>
      <c r="Z29" s="703">
        <v>6.7</v>
      </c>
      <c r="AA29" s="703"/>
      <c r="AB29" s="703"/>
      <c r="AC29" s="703"/>
      <c r="AD29" s="704" t="s">
        <v>236</v>
      </c>
      <c r="AE29" s="704"/>
      <c r="AF29" s="704"/>
      <c r="AG29" s="704"/>
      <c r="AH29" s="704"/>
      <c r="AI29" s="704"/>
      <c r="AJ29" s="704"/>
      <c r="AK29" s="704"/>
      <c r="AL29" s="646" t="s">
        <v>177</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482355</v>
      </c>
      <c r="CS29" s="642"/>
      <c r="CT29" s="642"/>
      <c r="CU29" s="642"/>
      <c r="CV29" s="642"/>
      <c r="CW29" s="642"/>
      <c r="CX29" s="642"/>
      <c r="CY29" s="643"/>
      <c r="CZ29" s="646">
        <v>9.9</v>
      </c>
      <c r="DA29" s="675"/>
      <c r="DB29" s="675"/>
      <c r="DC29" s="676"/>
      <c r="DD29" s="649">
        <v>475027</v>
      </c>
      <c r="DE29" s="642"/>
      <c r="DF29" s="642"/>
      <c r="DG29" s="642"/>
      <c r="DH29" s="642"/>
      <c r="DI29" s="642"/>
      <c r="DJ29" s="642"/>
      <c r="DK29" s="643"/>
      <c r="DL29" s="649">
        <v>475027</v>
      </c>
      <c r="DM29" s="642"/>
      <c r="DN29" s="642"/>
      <c r="DO29" s="642"/>
      <c r="DP29" s="642"/>
      <c r="DQ29" s="642"/>
      <c r="DR29" s="642"/>
      <c r="DS29" s="642"/>
      <c r="DT29" s="642"/>
      <c r="DU29" s="642"/>
      <c r="DV29" s="643"/>
      <c r="DW29" s="646">
        <v>12.8</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51327</v>
      </c>
      <c r="S30" s="644"/>
      <c r="T30" s="644"/>
      <c r="U30" s="644"/>
      <c r="V30" s="644"/>
      <c r="W30" s="644"/>
      <c r="X30" s="644"/>
      <c r="Y30" s="645"/>
      <c r="Z30" s="703">
        <v>1</v>
      </c>
      <c r="AA30" s="703"/>
      <c r="AB30" s="703"/>
      <c r="AC30" s="703"/>
      <c r="AD30" s="704">
        <v>46727</v>
      </c>
      <c r="AE30" s="704"/>
      <c r="AF30" s="704"/>
      <c r="AG30" s="704"/>
      <c r="AH30" s="704"/>
      <c r="AI30" s="704"/>
      <c r="AJ30" s="704"/>
      <c r="AK30" s="704"/>
      <c r="AL30" s="646">
        <v>1.3</v>
      </c>
      <c r="AM30" s="647"/>
      <c r="AN30" s="647"/>
      <c r="AO30" s="705"/>
      <c r="AP30" s="731" t="s">
        <v>306</v>
      </c>
      <c r="AQ30" s="732"/>
      <c r="AR30" s="732"/>
      <c r="AS30" s="732"/>
      <c r="AT30" s="737" t="s">
        <v>307</v>
      </c>
      <c r="AU30" s="210"/>
      <c r="AV30" s="210"/>
      <c r="AW30" s="210"/>
      <c r="AX30" s="740" t="s">
        <v>180</v>
      </c>
      <c r="AY30" s="741"/>
      <c r="AZ30" s="741"/>
      <c r="BA30" s="741"/>
      <c r="BB30" s="741"/>
      <c r="BC30" s="741"/>
      <c r="BD30" s="741"/>
      <c r="BE30" s="741"/>
      <c r="BF30" s="742"/>
      <c r="BG30" s="721">
        <v>98.9</v>
      </c>
      <c r="BH30" s="722"/>
      <c r="BI30" s="722"/>
      <c r="BJ30" s="722"/>
      <c r="BK30" s="722"/>
      <c r="BL30" s="722"/>
      <c r="BM30" s="723">
        <v>95.3</v>
      </c>
      <c r="BN30" s="722"/>
      <c r="BO30" s="722"/>
      <c r="BP30" s="722"/>
      <c r="BQ30" s="724"/>
      <c r="BR30" s="721">
        <v>98.4</v>
      </c>
      <c r="BS30" s="722"/>
      <c r="BT30" s="722"/>
      <c r="BU30" s="722"/>
      <c r="BV30" s="722"/>
      <c r="BW30" s="722"/>
      <c r="BX30" s="723">
        <v>94.6</v>
      </c>
      <c r="BY30" s="722"/>
      <c r="BZ30" s="722"/>
      <c r="CA30" s="722"/>
      <c r="CB30" s="724"/>
      <c r="CD30" s="727"/>
      <c r="CE30" s="728"/>
      <c r="CF30" s="685" t="s">
        <v>308</v>
      </c>
      <c r="CG30" s="682"/>
      <c r="CH30" s="682"/>
      <c r="CI30" s="682"/>
      <c r="CJ30" s="682"/>
      <c r="CK30" s="682"/>
      <c r="CL30" s="682"/>
      <c r="CM30" s="682"/>
      <c r="CN30" s="682"/>
      <c r="CO30" s="682"/>
      <c r="CP30" s="682"/>
      <c r="CQ30" s="683"/>
      <c r="CR30" s="641">
        <v>442488</v>
      </c>
      <c r="CS30" s="644"/>
      <c r="CT30" s="644"/>
      <c r="CU30" s="644"/>
      <c r="CV30" s="644"/>
      <c r="CW30" s="644"/>
      <c r="CX30" s="644"/>
      <c r="CY30" s="645"/>
      <c r="CZ30" s="646">
        <v>9.1</v>
      </c>
      <c r="DA30" s="675"/>
      <c r="DB30" s="675"/>
      <c r="DC30" s="676"/>
      <c r="DD30" s="649">
        <v>435160</v>
      </c>
      <c r="DE30" s="644"/>
      <c r="DF30" s="644"/>
      <c r="DG30" s="644"/>
      <c r="DH30" s="644"/>
      <c r="DI30" s="644"/>
      <c r="DJ30" s="644"/>
      <c r="DK30" s="645"/>
      <c r="DL30" s="649">
        <v>435160</v>
      </c>
      <c r="DM30" s="644"/>
      <c r="DN30" s="644"/>
      <c r="DO30" s="644"/>
      <c r="DP30" s="644"/>
      <c r="DQ30" s="644"/>
      <c r="DR30" s="644"/>
      <c r="DS30" s="644"/>
      <c r="DT30" s="644"/>
      <c r="DU30" s="644"/>
      <c r="DV30" s="645"/>
      <c r="DW30" s="646">
        <v>11.7</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9808</v>
      </c>
      <c r="S31" s="644"/>
      <c r="T31" s="644"/>
      <c r="U31" s="644"/>
      <c r="V31" s="644"/>
      <c r="W31" s="644"/>
      <c r="X31" s="644"/>
      <c r="Y31" s="645"/>
      <c r="Z31" s="703">
        <v>0.2</v>
      </c>
      <c r="AA31" s="703"/>
      <c r="AB31" s="703"/>
      <c r="AC31" s="703"/>
      <c r="AD31" s="704" t="s">
        <v>130</v>
      </c>
      <c r="AE31" s="704"/>
      <c r="AF31" s="704"/>
      <c r="AG31" s="704"/>
      <c r="AH31" s="704"/>
      <c r="AI31" s="704"/>
      <c r="AJ31" s="704"/>
      <c r="AK31" s="704"/>
      <c r="AL31" s="646" t="s">
        <v>130</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98.8</v>
      </c>
      <c r="BH31" s="642"/>
      <c r="BI31" s="642"/>
      <c r="BJ31" s="642"/>
      <c r="BK31" s="642"/>
      <c r="BL31" s="642"/>
      <c r="BM31" s="647">
        <v>96.2</v>
      </c>
      <c r="BN31" s="720"/>
      <c r="BO31" s="720"/>
      <c r="BP31" s="720"/>
      <c r="BQ31" s="681"/>
      <c r="BR31" s="719">
        <v>98.8</v>
      </c>
      <c r="BS31" s="642"/>
      <c r="BT31" s="642"/>
      <c r="BU31" s="642"/>
      <c r="BV31" s="642"/>
      <c r="BW31" s="642"/>
      <c r="BX31" s="647">
        <v>96</v>
      </c>
      <c r="BY31" s="720"/>
      <c r="BZ31" s="720"/>
      <c r="CA31" s="720"/>
      <c r="CB31" s="681"/>
      <c r="CD31" s="727"/>
      <c r="CE31" s="728"/>
      <c r="CF31" s="685" t="s">
        <v>312</v>
      </c>
      <c r="CG31" s="682"/>
      <c r="CH31" s="682"/>
      <c r="CI31" s="682"/>
      <c r="CJ31" s="682"/>
      <c r="CK31" s="682"/>
      <c r="CL31" s="682"/>
      <c r="CM31" s="682"/>
      <c r="CN31" s="682"/>
      <c r="CO31" s="682"/>
      <c r="CP31" s="682"/>
      <c r="CQ31" s="683"/>
      <c r="CR31" s="641">
        <v>39867</v>
      </c>
      <c r="CS31" s="642"/>
      <c r="CT31" s="642"/>
      <c r="CU31" s="642"/>
      <c r="CV31" s="642"/>
      <c r="CW31" s="642"/>
      <c r="CX31" s="642"/>
      <c r="CY31" s="643"/>
      <c r="CZ31" s="646">
        <v>0.8</v>
      </c>
      <c r="DA31" s="675"/>
      <c r="DB31" s="675"/>
      <c r="DC31" s="676"/>
      <c r="DD31" s="649">
        <v>39867</v>
      </c>
      <c r="DE31" s="642"/>
      <c r="DF31" s="642"/>
      <c r="DG31" s="642"/>
      <c r="DH31" s="642"/>
      <c r="DI31" s="642"/>
      <c r="DJ31" s="642"/>
      <c r="DK31" s="643"/>
      <c r="DL31" s="649">
        <v>39867</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20395</v>
      </c>
      <c r="S32" s="644"/>
      <c r="T32" s="644"/>
      <c r="U32" s="644"/>
      <c r="V32" s="644"/>
      <c r="W32" s="644"/>
      <c r="X32" s="644"/>
      <c r="Y32" s="645"/>
      <c r="Z32" s="703">
        <v>0.4</v>
      </c>
      <c r="AA32" s="703"/>
      <c r="AB32" s="703"/>
      <c r="AC32" s="703"/>
      <c r="AD32" s="704" t="s">
        <v>236</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98.9</v>
      </c>
      <c r="BH32" s="657"/>
      <c r="BI32" s="657"/>
      <c r="BJ32" s="657"/>
      <c r="BK32" s="657"/>
      <c r="BL32" s="657"/>
      <c r="BM32" s="701">
        <v>94.3</v>
      </c>
      <c r="BN32" s="657"/>
      <c r="BO32" s="657"/>
      <c r="BP32" s="657"/>
      <c r="BQ32" s="694"/>
      <c r="BR32" s="718">
        <v>98</v>
      </c>
      <c r="BS32" s="657"/>
      <c r="BT32" s="657"/>
      <c r="BU32" s="657"/>
      <c r="BV32" s="657"/>
      <c r="BW32" s="657"/>
      <c r="BX32" s="701">
        <v>93.1</v>
      </c>
      <c r="BY32" s="657"/>
      <c r="BZ32" s="657"/>
      <c r="CA32" s="657"/>
      <c r="CB32" s="694"/>
      <c r="CD32" s="729"/>
      <c r="CE32" s="730"/>
      <c r="CF32" s="685" t="s">
        <v>315</v>
      </c>
      <c r="CG32" s="682"/>
      <c r="CH32" s="682"/>
      <c r="CI32" s="682"/>
      <c r="CJ32" s="682"/>
      <c r="CK32" s="682"/>
      <c r="CL32" s="682"/>
      <c r="CM32" s="682"/>
      <c r="CN32" s="682"/>
      <c r="CO32" s="682"/>
      <c r="CP32" s="682"/>
      <c r="CQ32" s="683"/>
      <c r="CR32" s="641" t="s">
        <v>130</v>
      </c>
      <c r="CS32" s="644"/>
      <c r="CT32" s="644"/>
      <c r="CU32" s="644"/>
      <c r="CV32" s="644"/>
      <c r="CW32" s="644"/>
      <c r="CX32" s="644"/>
      <c r="CY32" s="645"/>
      <c r="CZ32" s="646" t="s">
        <v>230</v>
      </c>
      <c r="DA32" s="675"/>
      <c r="DB32" s="675"/>
      <c r="DC32" s="676"/>
      <c r="DD32" s="649" t="s">
        <v>230</v>
      </c>
      <c r="DE32" s="644"/>
      <c r="DF32" s="644"/>
      <c r="DG32" s="644"/>
      <c r="DH32" s="644"/>
      <c r="DI32" s="644"/>
      <c r="DJ32" s="644"/>
      <c r="DK32" s="645"/>
      <c r="DL32" s="649" t="s">
        <v>236</v>
      </c>
      <c r="DM32" s="644"/>
      <c r="DN32" s="644"/>
      <c r="DO32" s="644"/>
      <c r="DP32" s="644"/>
      <c r="DQ32" s="644"/>
      <c r="DR32" s="644"/>
      <c r="DS32" s="644"/>
      <c r="DT32" s="644"/>
      <c r="DU32" s="644"/>
      <c r="DV32" s="645"/>
      <c r="DW32" s="646" t="s">
        <v>177</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166991</v>
      </c>
      <c r="S33" s="644"/>
      <c r="T33" s="644"/>
      <c r="U33" s="644"/>
      <c r="V33" s="644"/>
      <c r="W33" s="644"/>
      <c r="X33" s="644"/>
      <c r="Y33" s="645"/>
      <c r="Z33" s="703">
        <v>3.3</v>
      </c>
      <c r="AA33" s="703"/>
      <c r="AB33" s="703"/>
      <c r="AC33" s="703"/>
      <c r="AD33" s="704" t="s">
        <v>130</v>
      </c>
      <c r="AE33" s="704"/>
      <c r="AF33" s="704"/>
      <c r="AG33" s="704"/>
      <c r="AH33" s="704"/>
      <c r="AI33" s="704"/>
      <c r="AJ33" s="704"/>
      <c r="AK33" s="704"/>
      <c r="AL33" s="646" t="s">
        <v>236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2440534</v>
      </c>
      <c r="CS33" s="642"/>
      <c r="CT33" s="642"/>
      <c r="CU33" s="642"/>
      <c r="CV33" s="642"/>
      <c r="CW33" s="642"/>
      <c r="CX33" s="642"/>
      <c r="CY33" s="643"/>
      <c r="CZ33" s="646">
        <v>50.3</v>
      </c>
      <c r="DA33" s="675"/>
      <c r="DB33" s="675"/>
      <c r="DC33" s="676"/>
      <c r="DD33" s="649">
        <v>1999635</v>
      </c>
      <c r="DE33" s="642"/>
      <c r="DF33" s="642"/>
      <c r="DG33" s="642"/>
      <c r="DH33" s="642"/>
      <c r="DI33" s="642"/>
      <c r="DJ33" s="642"/>
      <c r="DK33" s="643"/>
      <c r="DL33" s="649">
        <v>1542156</v>
      </c>
      <c r="DM33" s="642"/>
      <c r="DN33" s="642"/>
      <c r="DO33" s="642"/>
      <c r="DP33" s="642"/>
      <c r="DQ33" s="642"/>
      <c r="DR33" s="642"/>
      <c r="DS33" s="642"/>
      <c r="DT33" s="642"/>
      <c r="DU33" s="642"/>
      <c r="DV33" s="643"/>
      <c r="DW33" s="646">
        <v>41.5</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163847</v>
      </c>
      <c r="S34" s="644"/>
      <c r="T34" s="644"/>
      <c r="U34" s="644"/>
      <c r="V34" s="644"/>
      <c r="W34" s="644"/>
      <c r="X34" s="644"/>
      <c r="Y34" s="645"/>
      <c r="Z34" s="703">
        <v>3.2</v>
      </c>
      <c r="AA34" s="703"/>
      <c r="AB34" s="703"/>
      <c r="AC34" s="703"/>
      <c r="AD34" s="704">
        <v>36</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871177</v>
      </c>
      <c r="CS34" s="644"/>
      <c r="CT34" s="644"/>
      <c r="CU34" s="644"/>
      <c r="CV34" s="644"/>
      <c r="CW34" s="644"/>
      <c r="CX34" s="644"/>
      <c r="CY34" s="645"/>
      <c r="CZ34" s="646">
        <v>17.899999999999999</v>
      </c>
      <c r="DA34" s="675"/>
      <c r="DB34" s="675"/>
      <c r="DC34" s="676"/>
      <c r="DD34" s="649">
        <v>702482</v>
      </c>
      <c r="DE34" s="644"/>
      <c r="DF34" s="644"/>
      <c r="DG34" s="644"/>
      <c r="DH34" s="644"/>
      <c r="DI34" s="644"/>
      <c r="DJ34" s="644"/>
      <c r="DK34" s="645"/>
      <c r="DL34" s="649">
        <v>558172</v>
      </c>
      <c r="DM34" s="644"/>
      <c r="DN34" s="644"/>
      <c r="DO34" s="644"/>
      <c r="DP34" s="644"/>
      <c r="DQ34" s="644"/>
      <c r="DR34" s="644"/>
      <c r="DS34" s="644"/>
      <c r="DT34" s="644"/>
      <c r="DU34" s="644"/>
      <c r="DV34" s="645"/>
      <c r="DW34" s="646">
        <v>15</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192900</v>
      </c>
      <c r="S35" s="644"/>
      <c r="T35" s="644"/>
      <c r="U35" s="644"/>
      <c r="V35" s="644"/>
      <c r="W35" s="644"/>
      <c r="X35" s="644"/>
      <c r="Y35" s="645"/>
      <c r="Z35" s="703">
        <v>3.8</v>
      </c>
      <c r="AA35" s="703"/>
      <c r="AB35" s="703"/>
      <c r="AC35" s="703"/>
      <c r="AD35" s="704" t="s">
        <v>236</v>
      </c>
      <c r="AE35" s="704"/>
      <c r="AF35" s="704"/>
      <c r="AG35" s="704"/>
      <c r="AH35" s="704"/>
      <c r="AI35" s="704"/>
      <c r="AJ35" s="704"/>
      <c r="AK35" s="704"/>
      <c r="AL35" s="646" t="s">
        <v>236</v>
      </c>
      <c r="AM35" s="647"/>
      <c r="AN35" s="647"/>
      <c r="AO35" s="705"/>
      <c r="AP35" s="214"/>
      <c r="AQ35" s="709" t="s">
        <v>323</v>
      </c>
      <c r="AR35" s="710"/>
      <c r="AS35" s="710"/>
      <c r="AT35" s="710"/>
      <c r="AU35" s="710"/>
      <c r="AV35" s="710"/>
      <c r="AW35" s="710"/>
      <c r="AX35" s="710"/>
      <c r="AY35" s="711"/>
      <c r="AZ35" s="706">
        <v>631644</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101653</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20734</v>
      </c>
      <c r="CS35" s="642"/>
      <c r="CT35" s="642"/>
      <c r="CU35" s="642"/>
      <c r="CV35" s="642"/>
      <c r="CW35" s="642"/>
      <c r="CX35" s="642"/>
      <c r="CY35" s="643"/>
      <c r="CZ35" s="646">
        <v>0.4</v>
      </c>
      <c r="DA35" s="675"/>
      <c r="DB35" s="675"/>
      <c r="DC35" s="676"/>
      <c r="DD35" s="649">
        <v>19963</v>
      </c>
      <c r="DE35" s="642"/>
      <c r="DF35" s="642"/>
      <c r="DG35" s="642"/>
      <c r="DH35" s="642"/>
      <c r="DI35" s="642"/>
      <c r="DJ35" s="642"/>
      <c r="DK35" s="643"/>
      <c r="DL35" s="649">
        <v>19963</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236</v>
      </c>
      <c r="AA36" s="703"/>
      <c r="AB36" s="703"/>
      <c r="AC36" s="703"/>
      <c r="AD36" s="704" t="s">
        <v>230</v>
      </c>
      <c r="AE36" s="704"/>
      <c r="AF36" s="704"/>
      <c r="AG36" s="704"/>
      <c r="AH36" s="704"/>
      <c r="AI36" s="704"/>
      <c r="AJ36" s="704"/>
      <c r="AK36" s="704"/>
      <c r="AL36" s="646" t="s">
        <v>130</v>
      </c>
      <c r="AM36" s="647"/>
      <c r="AN36" s="647"/>
      <c r="AO36" s="705"/>
      <c r="AQ36" s="678" t="s">
        <v>327</v>
      </c>
      <c r="AR36" s="679"/>
      <c r="AS36" s="679"/>
      <c r="AT36" s="679"/>
      <c r="AU36" s="679"/>
      <c r="AV36" s="679"/>
      <c r="AW36" s="679"/>
      <c r="AX36" s="679"/>
      <c r="AY36" s="680"/>
      <c r="AZ36" s="641">
        <v>174242</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87402</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701384</v>
      </c>
      <c r="CS36" s="644"/>
      <c r="CT36" s="644"/>
      <c r="CU36" s="644"/>
      <c r="CV36" s="644"/>
      <c r="CW36" s="644"/>
      <c r="CX36" s="644"/>
      <c r="CY36" s="645"/>
      <c r="CZ36" s="646">
        <v>14.5</v>
      </c>
      <c r="DA36" s="675"/>
      <c r="DB36" s="675"/>
      <c r="DC36" s="676"/>
      <c r="DD36" s="649">
        <v>583838</v>
      </c>
      <c r="DE36" s="644"/>
      <c r="DF36" s="644"/>
      <c r="DG36" s="644"/>
      <c r="DH36" s="644"/>
      <c r="DI36" s="644"/>
      <c r="DJ36" s="644"/>
      <c r="DK36" s="645"/>
      <c r="DL36" s="649">
        <v>575619</v>
      </c>
      <c r="DM36" s="644"/>
      <c r="DN36" s="644"/>
      <c r="DO36" s="644"/>
      <c r="DP36" s="644"/>
      <c r="DQ36" s="644"/>
      <c r="DR36" s="644"/>
      <c r="DS36" s="644"/>
      <c r="DT36" s="644"/>
      <c r="DU36" s="644"/>
      <c r="DV36" s="645"/>
      <c r="DW36" s="646">
        <v>15.5</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192900</v>
      </c>
      <c r="S37" s="644"/>
      <c r="T37" s="644"/>
      <c r="U37" s="644"/>
      <c r="V37" s="644"/>
      <c r="W37" s="644"/>
      <c r="X37" s="644"/>
      <c r="Y37" s="645"/>
      <c r="Z37" s="703">
        <v>3.8</v>
      </c>
      <c r="AA37" s="703"/>
      <c r="AB37" s="703"/>
      <c r="AC37" s="703"/>
      <c r="AD37" s="704" t="s">
        <v>230</v>
      </c>
      <c r="AE37" s="704"/>
      <c r="AF37" s="704"/>
      <c r="AG37" s="704"/>
      <c r="AH37" s="704"/>
      <c r="AI37" s="704"/>
      <c r="AJ37" s="704"/>
      <c r="AK37" s="704"/>
      <c r="AL37" s="646" t="s">
        <v>236</v>
      </c>
      <c r="AM37" s="647"/>
      <c r="AN37" s="647"/>
      <c r="AO37" s="705"/>
      <c r="AQ37" s="678" t="s">
        <v>331</v>
      </c>
      <c r="AR37" s="679"/>
      <c r="AS37" s="679"/>
      <c r="AT37" s="679"/>
      <c r="AU37" s="679"/>
      <c r="AV37" s="679"/>
      <c r="AW37" s="679"/>
      <c r="AX37" s="679"/>
      <c r="AY37" s="680"/>
      <c r="AZ37" s="641" t="s">
        <v>236</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1775</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372055</v>
      </c>
      <c r="CS37" s="642"/>
      <c r="CT37" s="642"/>
      <c r="CU37" s="642"/>
      <c r="CV37" s="642"/>
      <c r="CW37" s="642"/>
      <c r="CX37" s="642"/>
      <c r="CY37" s="643"/>
      <c r="CZ37" s="646">
        <v>7.7</v>
      </c>
      <c r="DA37" s="675"/>
      <c r="DB37" s="675"/>
      <c r="DC37" s="676"/>
      <c r="DD37" s="649">
        <v>372055</v>
      </c>
      <c r="DE37" s="642"/>
      <c r="DF37" s="642"/>
      <c r="DG37" s="642"/>
      <c r="DH37" s="642"/>
      <c r="DI37" s="642"/>
      <c r="DJ37" s="642"/>
      <c r="DK37" s="643"/>
      <c r="DL37" s="649">
        <v>372055</v>
      </c>
      <c r="DM37" s="642"/>
      <c r="DN37" s="642"/>
      <c r="DO37" s="642"/>
      <c r="DP37" s="642"/>
      <c r="DQ37" s="642"/>
      <c r="DR37" s="642"/>
      <c r="DS37" s="642"/>
      <c r="DT37" s="642"/>
      <c r="DU37" s="642"/>
      <c r="DV37" s="643"/>
      <c r="DW37" s="646">
        <v>10</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5115598</v>
      </c>
      <c r="S38" s="693"/>
      <c r="T38" s="693"/>
      <c r="U38" s="693"/>
      <c r="V38" s="693"/>
      <c r="W38" s="693"/>
      <c r="X38" s="693"/>
      <c r="Y38" s="698"/>
      <c r="Z38" s="699">
        <v>100</v>
      </c>
      <c r="AA38" s="699"/>
      <c r="AB38" s="699"/>
      <c r="AC38" s="699"/>
      <c r="AD38" s="700">
        <v>3519192</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230</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3114</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457402</v>
      </c>
      <c r="CS38" s="644"/>
      <c r="CT38" s="644"/>
      <c r="CU38" s="644"/>
      <c r="CV38" s="644"/>
      <c r="CW38" s="644"/>
      <c r="CX38" s="644"/>
      <c r="CY38" s="645"/>
      <c r="CZ38" s="646">
        <v>9.4</v>
      </c>
      <c r="DA38" s="675"/>
      <c r="DB38" s="675"/>
      <c r="DC38" s="676"/>
      <c r="DD38" s="649">
        <v>375406</v>
      </c>
      <c r="DE38" s="644"/>
      <c r="DF38" s="644"/>
      <c r="DG38" s="644"/>
      <c r="DH38" s="644"/>
      <c r="DI38" s="644"/>
      <c r="DJ38" s="644"/>
      <c r="DK38" s="645"/>
      <c r="DL38" s="649">
        <v>372122</v>
      </c>
      <c r="DM38" s="644"/>
      <c r="DN38" s="644"/>
      <c r="DO38" s="644"/>
      <c r="DP38" s="644"/>
      <c r="DQ38" s="644"/>
      <c r="DR38" s="644"/>
      <c r="DS38" s="644"/>
      <c r="DT38" s="644"/>
      <c r="DU38" s="644"/>
      <c r="DV38" s="645"/>
      <c r="DW38" s="646">
        <v>10</v>
      </c>
      <c r="DX38" s="675"/>
      <c r="DY38" s="675"/>
      <c r="DZ38" s="675"/>
      <c r="EA38" s="675"/>
      <c r="EB38" s="675"/>
      <c r="EC38" s="677"/>
    </row>
    <row r="39" spans="2:133" ht="11.25" customHeight="1">
      <c r="AQ39" s="678" t="s">
        <v>338</v>
      </c>
      <c r="AR39" s="679"/>
      <c r="AS39" s="679"/>
      <c r="AT39" s="679"/>
      <c r="AU39" s="679"/>
      <c r="AV39" s="679"/>
      <c r="AW39" s="679"/>
      <c r="AX39" s="679"/>
      <c r="AY39" s="680"/>
      <c r="AZ39" s="641" t="s">
        <v>130</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108</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240132</v>
      </c>
      <c r="CS39" s="642"/>
      <c r="CT39" s="642"/>
      <c r="CU39" s="642"/>
      <c r="CV39" s="642"/>
      <c r="CW39" s="642"/>
      <c r="CX39" s="642"/>
      <c r="CY39" s="643"/>
      <c r="CZ39" s="646">
        <v>4.9000000000000004</v>
      </c>
      <c r="DA39" s="675"/>
      <c r="DB39" s="675"/>
      <c r="DC39" s="676"/>
      <c r="DD39" s="649">
        <v>238837</v>
      </c>
      <c r="DE39" s="642"/>
      <c r="DF39" s="642"/>
      <c r="DG39" s="642"/>
      <c r="DH39" s="642"/>
      <c r="DI39" s="642"/>
      <c r="DJ39" s="642"/>
      <c r="DK39" s="643"/>
      <c r="DL39" s="649" t="s">
        <v>230</v>
      </c>
      <c r="DM39" s="642"/>
      <c r="DN39" s="642"/>
      <c r="DO39" s="642"/>
      <c r="DP39" s="642"/>
      <c r="DQ39" s="642"/>
      <c r="DR39" s="642"/>
      <c r="DS39" s="642"/>
      <c r="DT39" s="642"/>
      <c r="DU39" s="642"/>
      <c r="DV39" s="643"/>
      <c r="DW39" s="646" t="s">
        <v>130</v>
      </c>
      <c r="DX39" s="675"/>
      <c r="DY39" s="675"/>
      <c r="DZ39" s="675"/>
      <c r="EA39" s="675"/>
      <c r="EB39" s="675"/>
      <c r="EC39" s="677"/>
    </row>
    <row r="40" spans="2:133" ht="11.25" customHeight="1">
      <c r="AQ40" s="678" t="s">
        <v>342</v>
      </c>
      <c r="AR40" s="679"/>
      <c r="AS40" s="679"/>
      <c r="AT40" s="679"/>
      <c r="AU40" s="679"/>
      <c r="AV40" s="679"/>
      <c r="AW40" s="679"/>
      <c r="AX40" s="679"/>
      <c r="AY40" s="680"/>
      <c r="AZ40" s="641">
        <v>95467</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103</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149705</v>
      </c>
      <c r="CS40" s="644"/>
      <c r="CT40" s="644"/>
      <c r="CU40" s="644"/>
      <c r="CV40" s="644"/>
      <c r="CW40" s="644"/>
      <c r="CX40" s="644"/>
      <c r="CY40" s="645"/>
      <c r="CZ40" s="646">
        <v>3.1</v>
      </c>
      <c r="DA40" s="675"/>
      <c r="DB40" s="675"/>
      <c r="DC40" s="676"/>
      <c r="DD40" s="649">
        <v>79109</v>
      </c>
      <c r="DE40" s="644"/>
      <c r="DF40" s="644"/>
      <c r="DG40" s="644"/>
      <c r="DH40" s="644"/>
      <c r="DI40" s="644"/>
      <c r="DJ40" s="644"/>
      <c r="DK40" s="645"/>
      <c r="DL40" s="649">
        <v>16280</v>
      </c>
      <c r="DM40" s="644"/>
      <c r="DN40" s="644"/>
      <c r="DO40" s="644"/>
      <c r="DP40" s="644"/>
      <c r="DQ40" s="644"/>
      <c r="DR40" s="644"/>
      <c r="DS40" s="644"/>
      <c r="DT40" s="644"/>
      <c r="DU40" s="644"/>
      <c r="DV40" s="645"/>
      <c r="DW40" s="646">
        <v>0.4</v>
      </c>
      <c r="DX40" s="675"/>
      <c r="DY40" s="675"/>
      <c r="DZ40" s="675"/>
      <c r="EA40" s="675"/>
      <c r="EB40" s="675"/>
      <c r="EC40" s="677"/>
    </row>
    <row r="41" spans="2:133" ht="11.25" customHeight="1">
      <c r="AQ41" s="690" t="s">
        <v>345</v>
      </c>
      <c r="AR41" s="691"/>
      <c r="AS41" s="691"/>
      <c r="AT41" s="691"/>
      <c r="AU41" s="691"/>
      <c r="AV41" s="691"/>
      <c r="AW41" s="691"/>
      <c r="AX41" s="691"/>
      <c r="AY41" s="692"/>
      <c r="AZ41" s="656">
        <v>361935</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320</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236</v>
      </c>
      <c r="CS41" s="642"/>
      <c r="CT41" s="642"/>
      <c r="CU41" s="642"/>
      <c r="CV41" s="642"/>
      <c r="CW41" s="642"/>
      <c r="CX41" s="642"/>
      <c r="CY41" s="643"/>
      <c r="CZ41" s="646" t="s">
        <v>230</v>
      </c>
      <c r="DA41" s="675"/>
      <c r="DB41" s="675"/>
      <c r="DC41" s="676"/>
      <c r="DD41" s="649" t="s">
        <v>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319188</v>
      </c>
      <c r="CS42" s="644"/>
      <c r="CT42" s="644"/>
      <c r="CU42" s="644"/>
      <c r="CV42" s="644"/>
      <c r="CW42" s="644"/>
      <c r="CX42" s="644"/>
      <c r="CY42" s="645"/>
      <c r="CZ42" s="646">
        <v>6.6</v>
      </c>
      <c r="DA42" s="647"/>
      <c r="DB42" s="647"/>
      <c r="DC42" s="648"/>
      <c r="DD42" s="649">
        <v>267186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9297</v>
      </c>
      <c r="CS43" s="642"/>
      <c r="CT43" s="642"/>
      <c r="CU43" s="642"/>
      <c r="CV43" s="642"/>
      <c r="CW43" s="642"/>
      <c r="CX43" s="642"/>
      <c r="CY43" s="643"/>
      <c r="CZ43" s="646">
        <v>0.2</v>
      </c>
      <c r="DA43" s="675"/>
      <c r="DB43" s="675"/>
      <c r="DC43" s="676"/>
      <c r="DD43" s="649">
        <v>9297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318233</v>
      </c>
      <c r="CS44" s="644"/>
      <c r="CT44" s="644"/>
      <c r="CU44" s="644"/>
      <c r="CV44" s="644"/>
      <c r="CW44" s="644"/>
      <c r="CX44" s="644"/>
      <c r="CY44" s="645"/>
      <c r="CZ44" s="646">
        <v>6.6</v>
      </c>
      <c r="DA44" s="647"/>
      <c r="DB44" s="647"/>
      <c r="DC44" s="648"/>
      <c r="DD44" s="649">
        <v>266231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36619</v>
      </c>
      <c r="CS45" s="642"/>
      <c r="CT45" s="642"/>
      <c r="CU45" s="642"/>
      <c r="CV45" s="642"/>
      <c r="CW45" s="642"/>
      <c r="CX45" s="642"/>
      <c r="CY45" s="643"/>
      <c r="CZ45" s="646">
        <v>0.8</v>
      </c>
      <c r="DA45" s="675"/>
      <c r="DB45" s="675"/>
      <c r="DC45" s="676"/>
      <c r="DD45" s="649">
        <v>19638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260303</v>
      </c>
      <c r="CS46" s="644"/>
      <c r="CT46" s="644"/>
      <c r="CU46" s="644"/>
      <c r="CV46" s="644"/>
      <c r="CW46" s="644"/>
      <c r="CX46" s="644"/>
      <c r="CY46" s="645"/>
      <c r="CZ46" s="646">
        <v>5.4</v>
      </c>
      <c r="DA46" s="647"/>
      <c r="DB46" s="647"/>
      <c r="DC46" s="648"/>
      <c r="DD46" s="649">
        <v>225282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v>955</v>
      </c>
      <c r="CS47" s="642"/>
      <c r="CT47" s="642"/>
      <c r="CU47" s="642"/>
      <c r="CV47" s="642"/>
      <c r="CW47" s="642"/>
      <c r="CX47" s="642"/>
      <c r="CY47" s="643"/>
      <c r="CZ47" s="646">
        <v>0</v>
      </c>
      <c r="DA47" s="675"/>
      <c r="DB47" s="675"/>
      <c r="DC47" s="676"/>
      <c r="DD47" s="649">
        <v>955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236</v>
      </c>
      <c r="CS48" s="644"/>
      <c r="CT48" s="644"/>
      <c r="CU48" s="644"/>
      <c r="CV48" s="644"/>
      <c r="CW48" s="644"/>
      <c r="CX48" s="644"/>
      <c r="CY48" s="645"/>
      <c r="CZ48" s="646" t="s">
        <v>236</v>
      </c>
      <c r="DA48" s="647"/>
      <c r="DB48" s="647"/>
      <c r="DC48" s="648"/>
      <c r="DD48" s="649" t="s">
        <v>230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4853399</v>
      </c>
      <c r="CS49" s="657"/>
      <c r="CT49" s="657"/>
      <c r="CU49" s="657"/>
      <c r="CV49" s="657"/>
      <c r="CW49" s="657"/>
      <c r="CX49" s="657"/>
      <c r="CY49" s="658"/>
      <c r="CZ49" s="659">
        <v>100</v>
      </c>
      <c r="DA49" s="660"/>
      <c r="DB49" s="660"/>
      <c r="DC49" s="661"/>
      <c r="DD49" s="662">
        <v>3883896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VDAHa9rbJ1FiHuXy0Ae8iGprYROrl58KFz/RUgGAGKJBiMoyonzwa9VT1ee17vJkkJc+HllnLQf8Xu//+oBoCA==" saltValue="70r+Ff/bPIr/+TP+EMK6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v>5115</v>
      </c>
      <c r="R7" s="1174"/>
      <c r="S7" s="1174"/>
      <c r="T7" s="1174"/>
      <c r="U7" s="1174"/>
      <c r="V7" s="1174">
        <v>4853</v>
      </c>
      <c r="W7" s="1174"/>
      <c r="X7" s="1174"/>
      <c r="Y7" s="1174"/>
      <c r="Z7" s="1174"/>
      <c r="AA7" s="1174">
        <v>262</v>
      </c>
      <c r="AB7" s="1174"/>
      <c r="AC7" s="1174"/>
      <c r="AD7" s="1174"/>
      <c r="AE7" s="1175"/>
      <c r="AF7" s="1176">
        <v>168</v>
      </c>
      <c r="AG7" s="1177"/>
      <c r="AH7" s="1177"/>
      <c r="AI7" s="1177"/>
      <c r="AJ7" s="1178"/>
      <c r="AK7" s="1160">
        <v>20</v>
      </c>
      <c r="AL7" s="1161"/>
      <c r="AM7" s="1161"/>
      <c r="AN7" s="1161"/>
      <c r="AO7" s="1161"/>
      <c r="AP7" s="1161">
        <v>3851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5115</v>
      </c>
      <c r="R23" s="1138"/>
      <c r="S23" s="1138"/>
      <c r="T23" s="1138"/>
      <c r="U23" s="1138"/>
      <c r="V23" s="1138">
        <v>4853</v>
      </c>
      <c r="W23" s="1138"/>
      <c r="X23" s="1138"/>
      <c r="Y23" s="1138"/>
      <c r="Z23" s="1138"/>
      <c r="AA23" s="1138">
        <v>262</v>
      </c>
      <c r="AB23" s="1138"/>
      <c r="AC23" s="1138"/>
      <c r="AD23" s="1138"/>
      <c r="AE23" s="1139"/>
      <c r="AF23" s="1140">
        <v>168</v>
      </c>
      <c r="AG23" s="1138"/>
      <c r="AH23" s="1138"/>
      <c r="AI23" s="1138"/>
      <c r="AJ23" s="1141"/>
      <c r="AK23" s="1142"/>
      <c r="AL23" s="1143"/>
      <c r="AM23" s="1143"/>
      <c r="AN23" s="1143"/>
      <c r="AO23" s="1143"/>
      <c r="AP23" s="1138">
        <v>3851</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1771</v>
      </c>
      <c r="R28" s="1123"/>
      <c r="S28" s="1123"/>
      <c r="T28" s="1123"/>
      <c r="U28" s="1123"/>
      <c r="V28" s="1123">
        <v>1669</v>
      </c>
      <c r="W28" s="1123"/>
      <c r="X28" s="1123"/>
      <c r="Y28" s="1123"/>
      <c r="Z28" s="1123"/>
      <c r="AA28" s="1123">
        <v>102</v>
      </c>
      <c r="AB28" s="1123"/>
      <c r="AC28" s="1123"/>
      <c r="AD28" s="1123"/>
      <c r="AE28" s="1124"/>
      <c r="AF28" s="1125">
        <v>102</v>
      </c>
      <c r="AG28" s="1123"/>
      <c r="AH28" s="1123"/>
      <c r="AI28" s="1123"/>
      <c r="AJ28" s="1126"/>
      <c r="AK28" s="1127">
        <v>76</v>
      </c>
      <c r="AL28" s="1115"/>
      <c r="AM28" s="1115"/>
      <c r="AN28" s="1115"/>
      <c r="AO28" s="1115"/>
      <c r="AP28" s="1115">
        <v>0</v>
      </c>
      <c r="AQ28" s="1115"/>
      <c r="AR28" s="1115"/>
      <c r="AS28" s="1115"/>
      <c r="AT28" s="1115"/>
      <c r="AU28" s="1115" t="s">
        <v>557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1302</v>
      </c>
      <c r="R29" s="1113"/>
      <c r="S29" s="1113"/>
      <c r="T29" s="1113"/>
      <c r="U29" s="1113"/>
      <c r="V29" s="1113">
        <v>1259</v>
      </c>
      <c r="W29" s="1113"/>
      <c r="X29" s="1113"/>
      <c r="Y29" s="1113"/>
      <c r="Z29" s="1113"/>
      <c r="AA29" s="1113">
        <v>43</v>
      </c>
      <c r="AB29" s="1113"/>
      <c r="AC29" s="1113"/>
      <c r="AD29" s="1113"/>
      <c r="AE29" s="1114"/>
      <c r="AF29" s="1088">
        <v>43</v>
      </c>
      <c r="AG29" s="1089"/>
      <c r="AH29" s="1089"/>
      <c r="AI29" s="1089"/>
      <c r="AJ29" s="1090"/>
      <c r="AK29" s="1049">
        <v>179</v>
      </c>
      <c r="AL29" s="1040"/>
      <c r="AM29" s="1040"/>
      <c r="AN29" s="1040"/>
      <c r="AO29" s="1040"/>
      <c r="AP29" s="1040">
        <v>0</v>
      </c>
      <c r="AQ29" s="1040"/>
      <c r="AR29" s="1040"/>
      <c r="AS29" s="1040"/>
      <c r="AT29" s="1040"/>
      <c r="AU29" s="1040" t="s">
        <v>557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134</v>
      </c>
      <c r="R30" s="1113"/>
      <c r="S30" s="1113"/>
      <c r="T30" s="1113"/>
      <c r="U30" s="1113"/>
      <c r="V30" s="1113">
        <v>133</v>
      </c>
      <c r="W30" s="1113"/>
      <c r="X30" s="1113"/>
      <c r="Y30" s="1113"/>
      <c r="Z30" s="1113"/>
      <c r="AA30" s="1113">
        <v>1</v>
      </c>
      <c r="AB30" s="1113"/>
      <c r="AC30" s="1113"/>
      <c r="AD30" s="1113"/>
      <c r="AE30" s="1114"/>
      <c r="AF30" s="1088">
        <v>1</v>
      </c>
      <c r="AG30" s="1089"/>
      <c r="AH30" s="1089"/>
      <c r="AI30" s="1089"/>
      <c r="AJ30" s="1090"/>
      <c r="AK30" s="1049">
        <v>43</v>
      </c>
      <c r="AL30" s="1040"/>
      <c r="AM30" s="1040"/>
      <c r="AN30" s="1040"/>
      <c r="AO30" s="1040"/>
      <c r="AP30" s="1040">
        <v>0</v>
      </c>
      <c r="AQ30" s="1040"/>
      <c r="AR30" s="1040"/>
      <c r="AS30" s="1040"/>
      <c r="AT30" s="1040"/>
      <c r="AU30" s="1040" t="s">
        <v>557</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5</v>
      </c>
      <c r="R31" s="1113"/>
      <c r="S31" s="1113"/>
      <c r="T31" s="1113"/>
      <c r="U31" s="1113"/>
      <c r="V31" s="1113">
        <v>4</v>
      </c>
      <c r="W31" s="1113"/>
      <c r="X31" s="1113"/>
      <c r="Y31" s="1113"/>
      <c r="Z31" s="1113"/>
      <c r="AA31" s="1113">
        <v>1</v>
      </c>
      <c r="AB31" s="1113"/>
      <c r="AC31" s="1113"/>
      <c r="AD31" s="1113"/>
      <c r="AE31" s="1114"/>
      <c r="AF31" s="1088">
        <v>1</v>
      </c>
      <c r="AG31" s="1089"/>
      <c r="AH31" s="1089"/>
      <c r="AI31" s="1089"/>
      <c r="AJ31" s="1090"/>
      <c r="AK31" s="1049">
        <v>0</v>
      </c>
      <c r="AL31" s="1040"/>
      <c r="AM31" s="1040"/>
      <c r="AN31" s="1040"/>
      <c r="AO31" s="1040"/>
      <c r="AP31" s="1040">
        <v>0</v>
      </c>
      <c r="AQ31" s="1040"/>
      <c r="AR31" s="1040"/>
      <c r="AS31" s="1040"/>
      <c r="AT31" s="1040"/>
      <c r="AU31" s="1040" t="s">
        <v>557</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316</v>
      </c>
      <c r="R32" s="1113"/>
      <c r="S32" s="1113"/>
      <c r="T32" s="1113"/>
      <c r="U32" s="1113"/>
      <c r="V32" s="1113">
        <v>310</v>
      </c>
      <c r="W32" s="1113"/>
      <c r="X32" s="1113"/>
      <c r="Y32" s="1113"/>
      <c r="Z32" s="1113"/>
      <c r="AA32" s="1113">
        <v>6</v>
      </c>
      <c r="AB32" s="1113"/>
      <c r="AC32" s="1113"/>
      <c r="AD32" s="1113"/>
      <c r="AE32" s="1114"/>
      <c r="AF32" s="1088">
        <v>181</v>
      </c>
      <c r="AG32" s="1089"/>
      <c r="AH32" s="1089"/>
      <c r="AI32" s="1089"/>
      <c r="AJ32" s="1090"/>
      <c r="AK32" s="1049">
        <v>78</v>
      </c>
      <c r="AL32" s="1040"/>
      <c r="AM32" s="1040"/>
      <c r="AN32" s="1040"/>
      <c r="AO32" s="1040"/>
      <c r="AP32" s="1040">
        <v>1722</v>
      </c>
      <c r="AQ32" s="1040"/>
      <c r="AR32" s="1040"/>
      <c r="AS32" s="1040"/>
      <c r="AT32" s="1040"/>
      <c r="AU32" s="1040">
        <v>618</v>
      </c>
      <c r="AV32" s="1040"/>
      <c r="AW32" s="1040"/>
      <c r="AX32" s="1040"/>
      <c r="AY32" s="1040"/>
      <c r="AZ32" s="1111" t="s">
        <v>557</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328</v>
      </c>
      <c r="AG63" s="1028"/>
      <c r="AH63" s="1028"/>
      <c r="AI63" s="1028"/>
      <c r="AJ63" s="1099"/>
      <c r="AK63" s="1100"/>
      <c r="AL63" s="1032"/>
      <c r="AM63" s="1032"/>
      <c r="AN63" s="1032"/>
      <c r="AO63" s="1032"/>
      <c r="AP63" s="1028">
        <v>1722</v>
      </c>
      <c r="AQ63" s="1028"/>
      <c r="AR63" s="1028"/>
      <c r="AS63" s="1028"/>
      <c r="AT63" s="1028"/>
      <c r="AU63" s="1028">
        <v>618</v>
      </c>
      <c r="AV63" s="1028"/>
      <c r="AW63" s="1028"/>
      <c r="AX63" s="1028"/>
      <c r="AY63" s="1028"/>
      <c r="AZ63" s="1094"/>
      <c r="BA63" s="1094"/>
      <c r="BB63" s="1094"/>
      <c r="BC63" s="1094"/>
      <c r="BD63" s="1094"/>
      <c r="BE63" s="1029"/>
      <c r="BF63" s="1029"/>
      <c r="BG63" s="1029"/>
      <c r="BH63" s="1029"/>
      <c r="BI63" s="1030"/>
      <c r="BJ63" s="1095" t="s">
        <v>385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390</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558</v>
      </c>
      <c r="C68" s="1055"/>
      <c r="D68" s="1055"/>
      <c r="E68" s="1055"/>
      <c r="F68" s="1055"/>
      <c r="G68" s="1055"/>
      <c r="H68" s="1055"/>
      <c r="I68" s="1055"/>
      <c r="J68" s="1055"/>
      <c r="K68" s="1055"/>
      <c r="L68" s="1055"/>
      <c r="M68" s="1055"/>
      <c r="N68" s="1055"/>
      <c r="O68" s="1055"/>
      <c r="P68" s="1056"/>
      <c r="Q68" s="1057">
        <v>4348</v>
      </c>
      <c r="R68" s="1051"/>
      <c r="S68" s="1051"/>
      <c r="T68" s="1051"/>
      <c r="U68" s="1051"/>
      <c r="V68" s="1051">
        <v>4227</v>
      </c>
      <c r="W68" s="1051"/>
      <c r="X68" s="1051"/>
      <c r="Y68" s="1051"/>
      <c r="Z68" s="1051"/>
      <c r="AA68" s="1051">
        <v>121</v>
      </c>
      <c r="AB68" s="1051"/>
      <c r="AC68" s="1051"/>
      <c r="AD68" s="1051"/>
      <c r="AE68" s="1051"/>
      <c r="AF68" s="1051">
        <v>117</v>
      </c>
      <c r="AG68" s="1051"/>
      <c r="AH68" s="1051"/>
      <c r="AI68" s="1051"/>
      <c r="AJ68" s="1051"/>
      <c r="AK68" s="1051">
        <v>549</v>
      </c>
      <c r="AL68" s="1051"/>
      <c r="AM68" s="1051"/>
      <c r="AN68" s="1051"/>
      <c r="AO68" s="1051"/>
      <c r="AP68" s="1051">
        <v>826</v>
      </c>
      <c r="AQ68" s="1051"/>
      <c r="AR68" s="1051"/>
      <c r="AS68" s="1051"/>
      <c r="AT68" s="1051"/>
      <c r="AU68" s="1051">
        <v>85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559</v>
      </c>
      <c r="C69" s="1044"/>
      <c r="D69" s="1044"/>
      <c r="E69" s="1044"/>
      <c r="F69" s="1044"/>
      <c r="G69" s="1044"/>
      <c r="H69" s="1044"/>
      <c r="I69" s="1044"/>
      <c r="J69" s="1044"/>
      <c r="K69" s="1044"/>
      <c r="L69" s="1044"/>
      <c r="M69" s="1044"/>
      <c r="N69" s="1044"/>
      <c r="O69" s="1044"/>
      <c r="P69" s="1045"/>
      <c r="Q69" s="1046">
        <v>9457</v>
      </c>
      <c r="R69" s="1040"/>
      <c r="S69" s="1040"/>
      <c r="T69" s="1040"/>
      <c r="U69" s="1040"/>
      <c r="V69" s="1040">
        <v>9295</v>
      </c>
      <c r="W69" s="1040"/>
      <c r="X69" s="1040"/>
      <c r="Y69" s="1040"/>
      <c r="Z69" s="1040"/>
      <c r="AA69" s="1040">
        <v>162</v>
      </c>
      <c r="AB69" s="1040"/>
      <c r="AC69" s="1040"/>
      <c r="AD69" s="1040"/>
      <c r="AE69" s="1040"/>
      <c r="AF69" s="1040">
        <v>162</v>
      </c>
      <c r="AG69" s="1040"/>
      <c r="AH69" s="1040"/>
      <c r="AI69" s="1040"/>
      <c r="AJ69" s="1040"/>
      <c r="AK69" s="1040">
        <v>7</v>
      </c>
      <c r="AL69" s="1040"/>
      <c r="AM69" s="1040"/>
      <c r="AN69" s="1040"/>
      <c r="AO69" s="1040"/>
      <c r="AP69" s="1040">
        <v>0</v>
      </c>
      <c r="AQ69" s="1040"/>
      <c r="AR69" s="1040"/>
      <c r="AS69" s="1040"/>
      <c r="AT69" s="1040"/>
      <c r="AU69" s="1040" t="s">
        <v>557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560</v>
      </c>
      <c r="C70" s="1044"/>
      <c r="D70" s="1044"/>
      <c r="E70" s="1044"/>
      <c r="F70" s="1044"/>
      <c r="G70" s="1044"/>
      <c r="H70" s="1044"/>
      <c r="I70" s="1044"/>
      <c r="J70" s="1044"/>
      <c r="K70" s="1044"/>
      <c r="L70" s="1044"/>
      <c r="M70" s="1044"/>
      <c r="N70" s="1044"/>
      <c r="O70" s="1044"/>
      <c r="P70" s="1045"/>
      <c r="Q70" s="1046">
        <v>22</v>
      </c>
      <c r="R70" s="1040"/>
      <c r="S70" s="1040"/>
      <c r="T70" s="1040"/>
      <c r="U70" s="1040"/>
      <c r="V70" s="1040">
        <v>16</v>
      </c>
      <c r="W70" s="1040"/>
      <c r="X70" s="1040"/>
      <c r="Y70" s="1040"/>
      <c r="Z70" s="1040"/>
      <c r="AA70" s="1040">
        <v>6</v>
      </c>
      <c r="AB70" s="1040"/>
      <c r="AC70" s="1040"/>
      <c r="AD70" s="1040"/>
      <c r="AE70" s="1040"/>
      <c r="AF70" s="1040">
        <v>6</v>
      </c>
      <c r="AG70" s="1040"/>
      <c r="AH70" s="1040"/>
      <c r="AI70" s="1040"/>
      <c r="AJ70" s="1040"/>
      <c r="AK70" s="1040">
        <v>6</v>
      </c>
      <c r="AL70" s="1040"/>
      <c r="AM70" s="1040"/>
      <c r="AN70" s="1040"/>
      <c r="AO70" s="1040"/>
      <c r="AP70" s="1040">
        <v>0</v>
      </c>
      <c r="AQ70" s="1040"/>
      <c r="AR70" s="1040"/>
      <c r="AS70" s="1040"/>
      <c r="AT70" s="1040"/>
      <c r="AU70" s="1040" t="s">
        <v>557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561</v>
      </c>
      <c r="C71" s="1044"/>
      <c r="D71" s="1044"/>
      <c r="E71" s="1044"/>
      <c r="F71" s="1044"/>
      <c r="G71" s="1044"/>
      <c r="H71" s="1044"/>
      <c r="I71" s="1044"/>
      <c r="J71" s="1044"/>
      <c r="K71" s="1044"/>
      <c r="L71" s="1044"/>
      <c r="M71" s="1044"/>
      <c r="N71" s="1044"/>
      <c r="O71" s="1044"/>
      <c r="P71" s="1045"/>
      <c r="Q71" s="1046">
        <v>197</v>
      </c>
      <c r="R71" s="1040"/>
      <c r="S71" s="1040"/>
      <c r="T71" s="1040"/>
      <c r="U71" s="1040"/>
      <c r="V71" s="1040">
        <v>185</v>
      </c>
      <c r="W71" s="1040"/>
      <c r="X71" s="1040"/>
      <c r="Y71" s="1040"/>
      <c r="Z71" s="1040"/>
      <c r="AA71" s="1040">
        <v>12</v>
      </c>
      <c r="AB71" s="1040"/>
      <c r="AC71" s="1040"/>
      <c r="AD71" s="1040"/>
      <c r="AE71" s="1040"/>
      <c r="AF71" s="1040">
        <v>12</v>
      </c>
      <c r="AG71" s="1040"/>
      <c r="AH71" s="1040"/>
      <c r="AI71" s="1040"/>
      <c r="AJ71" s="1040"/>
      <c r="AK71" s="1040">
        <v>0</v>
      </c>
      <c r="AL71" s="1040"/>
      <c r="AM71" s="1040"/>
      <c r="AN71" s="1040"/>
      <c r="AO71" s="1040"/>
      <c r="AP71" s="1040">
        <v>0</v>
      </c>
      <c r="AQ71" s="1040"/>
      <c r="AR71" s="1040"/>
      <c r="AS71" s="1040"/>
      <c r="AT71" s="1040"/>
      <c r="AU71" s="1040" t="s">
        <v>557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562</v>
      </c>
      <c r="C72" s="1044"/>
      <c r="D72" s="1044"/>
      <c r="E72" s="1044"/>
      <c r="F72" s="1044"/>
      <c r="G72" s="1044"/>
      <c r="H72" s="1044"/>
      <c r="I72" s="1044"/>
      <c r="J72" s="1044"/>
      <c r="K72" s="1044"/>
      <c r="L72" s="1044"/>
      <c r="M72" s="1044"/>
      <c r="N72" s="1044"/>
      <c r="O72" s="1044"/>
      <c r="P72" s="1045"/>
      <c r="Q72" s="1046">
        <v>211751</v>
      </c>
      <c r="R72" s="1040"/>
      <c r="S72" s="1040"/>
      <c r="T72" s="1040"/>
      <c r="U72" s="1040"/>
      <c r="V72" s="1040">
        <v>202550</v>
      </c>
      <c r="W72" s="1040"/>
      <c r="X72" s="1040"/>
      <c r="Y72" s="1040"/>
      <c r="Z72" s="1040"/>
      <c r="AA72" s="1040">
        <v>9201</v>
      </c>
      <c r="AB72" s="1040"/>
      <c r="AC72" s="1040"/>
      <c r="AD72" s="1040"/>
      <c r="AE72" s="1040"/>
      <c r="AF72" s="1040">
        <v>9201</v>
      </c>
      <c r="AG72" s="1040"/>
      <c r="AH72" s="1040"/>
      <c r="AI72" s="1040"/>
      <c r="AJ72" s="1040"/>
      <c r="AK72" s="1040">
        <v>0</v>
      </c>
      <c r="AL72" s="1040"/>
      <c r="AM72" s="1040"/>
      <c r="AN72" s="1040"/>
      <c r="AO72" s="1040"/>
      <c r="AP72" s="1040">
        <v>0</v>
      </c>
      <c r="AQ72" s="1040"/>
      <c r="AR72" s="1040"/>
      <c r="AS72" s="1040"/>
      <c r="AT72" s="1040"/>
      <c r="AU72" s="1040" t="s">
        <v>557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9498</v>
      </c>
      <c r="AG88" s="1028"/>
      <c r="AH88" s="1028"/>
      <c r="AI88" s="1028"/>
      <c r="AJ88" s="1028"/>
      <c r="AK88" s="1032"/>
      <c r="AL88" s="1032"/>
      <c r="AM88" s="1032"/>
      <c r="AN88" s="1032"/>
      <c r="AO88" s="1032"/>
      <c r="AP88" s="1028">
        <v>826</v>
      </c>
      <c r="AQ88" s="1028"/>
      <c r="AR88" s="1028"/>
      <c r="AS88" s="1028"/>
      <c r="AT88" s="1028"/>
      <c r="AU88" s="1028">
        <v>85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302</v>
      </c>
      <c r="AG109" s="963"/>
      <c r="AH109" s="963"/>
      <c r="AI109" s="963"/>
      <c r="AJ109" s="964"/>
      <c r="AK109" s="965" t="s">
        <v>301</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302</v>
      </c>
      <c r="BW109" s="963"/>
      <c r="BX109" s="963"/>
      <c r="BY109" s="963"/>
      <c r="BZ109" s="964"/>
      <c r="CA109" s="965" t="s">
        <v>301</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302</v>
      </c>
      <c r="DM109" s="963"/>
      <c r="DN109" s="963"/>
      <c r="DO109" s="963"/>
      <c r="DP109" s="964"/>
      <c r="DQ109" s="965" t="s">
        <v>301</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516526</v>
      </c>
      <c r="AB110" s="956"/>
      <c r="AC110" s="956"/>
      <c r="AD110" s="956"/>
      <c r="AE110" s="957"/>
      <c r="AF110" s="958">
        <v>510456</v>
      </c>
      <c r="AG110" s="956"/>
      <c r="AH110" s="956"/>
      <c r="AI110" s="956"/>
      <c r="AJ110" s="957"/>
      <c r="AK110" s="958">
        <v>482355</v>
      </c>
      <c r="AL110" s="956"/>
      <c r="AM110" s="956"/>
      <c r="AN110" s="956"/>
      <c r="AO110" s="957"/>
      <c r="AP110" s="959">
        <v>15</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4373034</v>
      </c>
      <c r="BR110" s="903"/>
      <c r="BS110" s="903"/>
      <c r="BT110" s="903"/>
      <c r="BU110" s="903"/>
      <c r="BV110" s="903">
        <v>4101030</v>
      </c>
      <c r="BW110" s="903"/>
      <c r="BX110" s="903"/>
      <c r="BY110" s="903"/>
      <c r="BZ110" s="903"/>
      <c r="CA110" s="903">
        <v>3851442</v>
      </c>
      <c r="CB110" s="903"/>
      <c r="CC110" s="903"/>
      <c r="CD110" s="903"/>
      <c r="CE110" s="903"/>
      <c r="CF110" s="927">
        <v>120</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429</v>
      </c>
      <c r="DM110" s="903"/>
      <c r="DN110" s="903"/>
      <c r="DO110" s="903"/>
      <c r="DP110" s="903"/>
      <c r="DQ110" s="903" t="s">
        <v>177</v>
      </c>
      <c r="DR110" s="903"/>
      <c r="DS110" s="903"/>
      <c r="DT110" s="903"/>
      <c r="DU110" s="903"/>
      <c r="DV110" s="904" t="s">
        <v>428</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428</v>
      </c>
      <c r="AG111" s="984"/>
      <c r="AH111" s="984"/>
      <c r="AI111" s="984"/>
      <c r="AJ111" s="985"/>
      <c r="AK111" s="986" t="s">
        <v>177</v>
      </c>
      <c r="AL111" s="984"/>
      <c r="AM111" s="984"/>
      <c r="AN111" s="984"/>
      <c r="AO111" s="985"/>
      <c r="AP111" s="987" t="s">
        <v>177</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429</v>
      </c>
      <c r="BR111" s="875"/>
      <c r="BS111" s="875"/>
      <c r="BT111" s="875"/>
      <c r="BU111" s="875"/>
      <c r="BV111" s="875" t="s">
        <v>385</v>
      </c>
      <c r="BW111" s="875"/>
      <c r="BX111" s="875"/>
      <c r="BY111" s="875"/>
      <c r="BZ111" s="875"/>
      <c r="CA111" s="875" t="s">
        <v>429</v>
      </c>
      <c r="CB111" s="875"/>
      <c r="CC111" s="875"/>
      <c r="CD111" s="875"/>
      <c r="CE111" s="875"/>
      <c r="CF111" s="936" t="s">
        <v>429</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385</v>
      </c>
      <c r="DH111" s="875"/>
      <c r="DI111" s="875"/>
      <c r="DJ111" s="875"/>
      <c r="DK111" s="875"/>
      <c r="DL111" s="875" t="s">
        <v>385</v>
      </c>
      <c r="DM111" s="875"/>
      <c r="DN111" s="875"/>
      <c r="DO111" s="875"/>
      <c r="DP111" s="875"/>
      <c r="DQ111" s="875" t="s">
        <v>428</v>
      </c>
      <c r="DR111" s="875"/>
      <c r="DS111" s="875"/>
      <c r="DT111" s="875"/>
      <c r="DU111" s="875"/>
      <c r="DV111" s="852" t="s">
        <v>428</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428</v>
      </c>
      <c r="AB112" s="838"/>
      <c r="AC112" s="838"/>
      <c r="AD112" s="838"/>
      <c r="AE112" s="839"/>
      <c r="AF112" s="840" t="s">
        <v>429</v>
      </c>
      <c r="AG112" s="838"/>
      <c r="AH112" s="838"/>
      <c r="AI112" s="838"/>
      <c r="AJ112" s="839"/>
      <c r="AK112" s="840" t="s">
        <v>428</v>
      </c>
      <c r="AL112" s="838"/>
      <c r="AM112" s="838"/>
      <c r="AN112" s="838"/>
      <c r="AO112" s="839"/>
      <c r="AP112" s="885" t="s">
        <v>428</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688165</v>
      </c>
      <c r="BR112" s="875"/>
      <c r="BS112" s="875"/>
      <c r="BT112" s="875"/>
      <c r="BU112" s="875"/>
      <c r="BV112" s="875">
        <v>662545</v>
      </c>
      <c r="BW112" s="875"/>
      <c r="BX112" s="875"/>
      <c r="BY112" s="875"/>
      <c r="BZ112" s="875"/>
      <c r="CA112" s="875">
        <v>618299</v>
      </c>
      <c r="CB112" s="875"/>
      <c r="CC112" s="875"/>
      <c r="CD112" s="875"/>
      <c r="CE112" s="875"/>
      <c r="CF112" s="936">
        <v>19.3</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428</v>
      </c>
      <c r="DM112" s="875"/>
      <c r="DN112" s="875"/>
      <c r="DO112" s="875"/>
      <c r="DP112" s="875"/>
      <c r="DQ112" s="875" t="s">
        <v>429</v>
      </c>
      <c r="DR112" s="875"/>
      <c r="DS112" s="875"/>
      <c r="DT112" s="875"/>
      <c r="DU112" s="875"/>
      <c r="DV112" s="852" t="s">
        <v>429</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77722</v>
      </c>
      <c r="AB113" s="984"/>
      <c r="AC113" s="984"/>
      <c r="AD113" s="984"/>
      <c r="AE113" s="985"/>
      <c r="AF113" s="986">
        <v>79372</v>
      </c>
      <c r="AG113" s="984"/>
      <c r="AH113" s="984"/>
      <c r="AI113" s="984"/>
      <c r="AJ113" s="985"/>
      <c r="AK113" s="986">
        <v>68638</v>
      </c>
      <c r="AL113" s="984"/>
      <c r="AM113" s="984"/>
      <c r="AN113" s="984"/>
      <c r="AO113" s="985"/>
      <c r="AP113" s="987">
        <v>2.1</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96967</v>
      </c>
      <c r="BR113" s="875"/>
      <c r="BS113" s="875"/>
      <c r="BT113" s="875"/>
      <c r="BU113" s="875"/>
      <c r="BV113" s="875">
        <v>84765</v>
      </c>
      <c r="BW113" s="875"/>
      <c r="BX113" s="875"/>
      <c r="BY113" s="875"/>
      <c r="BZ113" s="875"/>
      <c r="CA113" s="875">
        <v>84523</v>
      </c>
      <c r="CB113" s="875"/>
      <c r="CC113" s="875"/>
      <c r="CD113" s="875"/>
      <c r="CE113" s="875"/>
      <c r="CF113" s="936">
        <v>2.6</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429</v>
      </c>
      <c r="DM113" s="838"/>
      <c r="DN113" s="838"/>
      <c r="DO113" s="838"/>
      <c r="DP113" s="839"/>
      <c r="DQ113" s="840" t="s">
        <v>429</v>
      </c>
      <c r="DR113" s="838"/>
      <c r="DS113" s="838"/>
      <c r="DT113" s="838"/>
      <c r="DU113" s="839"/>
      <c r="DV113" s="885" t="s">
        <v>429</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10860</v>
      </c>
      <c r="AB114" s="838"/>
      <c r="AC114" s="838"/>
      <c r="AD114" s="838"/>
      <c r="AE114" s="839"/>
      <c r="AF114" s="840">
        <v>15286</v>
      </c>
      <c r="AG114" s="838"/>
      <c r="AH114" s="838"/>
      <c r="AI114" s="838"/>
      <c r="AJ114" s="839"/>
      <c r="AK114" s="840">
        <v>12530</v>
      </c>
      <c r="AL114" s="838"/>
      <c r="AM114" s="838"/>
      <c r="AN114" s="838"/>
      <c r="AO114" s="839"/>
      <c r="AP114" s="885">
        <v>0.4</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1303815</v>
      </c>
      <c r="BR114" s="875"/>
      <c r="BS114" s="875"/>
      <c r="BT114" s="875"/>
      <c r="BU114" s="875"/>
      <c r="BV114" s="875">
        <v>1255799</v>
      </c>
      <c r="BW114" s="875"/>
      <c r="BX114" s="875"/>
      <c r="BY114" s="875"/>
      <c r="BZ114" s="875"/>
      <c r="CA114" s="875">
        <v>1251065</v>
      </c>
      <c r="CB114" s="875"/>
      <c r="CC114" s="875"/>
      <c r="CD114" s="875"/>
      <c r="CE114" s="875"/>
      <c r="CF114" s="936">
        <v>39</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429</v>
      </c>
      <c r="DH114" s="838"/>
      <c r="DI114" s="838"/>
      <c r="DJ114" s="838"/>
      <c r="DK114" s="839"/>
      <c r="DL114" s="840" t="s">
        <v>429</v>
      </c>
      <c r="DM114" s="838"/>
      <c r="DN114" s="838"/>
      <c r="DO114" s="838"/>
      <c r="DP114" s="839"/>
      <c r="DQ114" s="840" t="s">
        <v>429</v>
      </c>
      <c r="DR114" s="838"/>
      <c r="DS114" s="838"/>
      <c r="DT114" s="838"/>
      <c r="DU114" s="839"/>
      <c r="DV114" s="885" t="s">
        <v>428</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428</v>
      </c>
      <c r="AB115" s="984"/>
      <c r="AC115" s="984"/>
      <c r="AD115" s="984"/>
      <c r="AE115" s="985"/>
      <c r="AF115" s="986" t="s">
        <v>428</v>
      </c>
      <c r="AG115" s="984"/>
      <c r="AH115" s="984"/>
      <c r="AI115" s="984"/>
      <c r="AJ115" s="985"/>
      <c r="AK115" s="986" t="s">
        <v>429</v>
      </c>
      <c r="AL115" s="984"/>
      <c r="AM115" s="984"/>
      <c r="AN115" s="984"/>
      <c r="AO115" s="985"/>
      <c r="AP115" s="987" t="s">
        <v>429</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429</v>
      </c>
      <c r="BR115" s="875"/>
      <c r="BS115" s="875"/>
      <c r="BT115" s="875"/>
      <c r="BU115" s="875"/>
      <c r="BV115" s="875" t="s">
        <v>428</v>
      </c>
      <c r="BW115" s="875"/>
      <c r="BX115" s="875"/>
      <c r="BY115" s="875"/>
      <c r="BZ115" s="875"/>
      <c r="CA115" s="875" t="s">
        <v>429</v>
      </c>
      <c r="CB115" s="875"/>
      <c r="CC115" s="875"/>
      <c r="CD115" s="875"/>
      <c r="CE115" s="875"/>
      <c r="CF115" s="936" t="s">
        <v>429</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428</v>
      </c>
      <c r="DM115" s="838"/>
      <c r="DN115" s="838"/>
      <c r="DO115" s="838"/>
      <c r="DP115" s="839"/>
      <c r="DQ115" s="840" t="s">
        <v>428</v>
      </c>
      <c r="DR115" s="838"/>
      <c r="DS115" s="838"/>
      <c r="DT115" s="838"/>
      <c r="DU115" s="839"/>
      <c r="DV115" s="885" t="s">
        <v>429</v>
      </c>
      <c r="DW115" s="886"/>
      <c r="DX115" s="886"/>
      <c r="DY115" s="886"/>
      <c r="DZ115" s="887"/>
    </row>
    <row r="116" spans="1:130" s="226" customFormat="1" ht="26.25" customHeight="1">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428</v>
      </c>
      <c r="AG116" s="838"/>
      <c r="AH116" s="838"/>
      <c r="AI116" s="838"/>
      <c r="AJ116" s="839"/>
      <c r="AK116" s="840" t="s">
        <v>429</v>
      </c>
      <c r="AL116" s="838"/>
      <c r="AM116" s="838"/>
      <c r="AN116" s="838"/>
      <c r="AO116" s="839"/>
      <c r="AP116" s="885" t="s">
        <v>428</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429</v>
      </c>
      <c r="BR116" s="875"/>
      <c r="BS116" s="875"/>
      <c r="BT116" s="875"/>
      <c r="BU116" s="875"/>
      <c r="BV116" s="875" t="s">
        <v>428</v>
      </c>
      <c r="BW116" s="875"/>
      <c r="BX116" s="875"/>
      <c r="BY116" s="875"/>
      <c r="BZ116" s="875"/>
      <c r="CA116" s="875" t="s">
        <v>429</v>
      </c>
      <c r="CB116" s="875"/>
      <c r="CC116" s="875"/>
      <c r="CD116" s="875"/>
      <c r="CE116" s="875"/>
      <c r="CF116" s="936" t="s">
        <v>177</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429</v>
      </c>
      <c r="DH116" s="838"/>
      <c r="DI116" s="838"/>
      <c r="DJ116" s="838"/>
      <c r="DK116" s="839"/>
      <c r="DL116" s="840" t="s">
        <v>428</v>
      </c>
      <c r="DM116" s="838"/>
      <c r="DN116" s="838"/>
      <c r="DO116" s="838"/>
      <c r="DP116" s="839"/>
      <c r="DQ116" s="840" t="s">
        <v>429</v>
      </c>
      <c r="DR116" s="838"/>
      <c r="DS116" s="838"/>
      <c r="DT116" s="838"/>
      <c r="DU116" s="839"/>
      <c r="DV116" s="885" t="s">
        <v>429</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605108</v>
      </c>
      <c r="AB117" s="970"/>
      <c r="AC117" s="970"/>
      <c r="AD117" s="970"/>
      <c r="AE117" s="971"/>
      <c r="AF117" s="972">
        <v>605114</v>
      </c>
      <c r="AG117" s="970"/>
      <c r="AH117" s="970"/>
      <c r="AI117" s="970"/>
      <c r="AJ117" s="971"/>
      <c r="AK117" s="972">
        <v>563523</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385</v>
      </c>
      <c r="BR117" s="875"/>
      <c r="BS117" s="875"/>
      <c r="BT117" s="875"/>
      <c r="BU117" s="875"/>
      <c r="BV117" s="875" t="s">
        <v>177</v>
      </c>
      <c r="BW117" s="875"/>
      <c r="BX117" s="875"/>
      <c r="BY117" s="875"/>
      <c r="BZ117" s="875"/>
      <c r="CA117" s="875" t="s">
        <v>385</v>
      </c>
      <c r="CB117" s="875"/>
      <c r="CC117" s="875"/>
      <c r="CD117" s="875"/>
      <c r="CE117" s="875"/>
      <c r="CF117" s="936" t="s">
        <v>177</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177</v>
      </c>
      <c r="DH117" s="838"/>
      <c r="DI117" s="838"/>
      <c r="DJ117" s="838"/>
      <c r="DK117" s="839"/>
      <c r="DL117" s="840" t="s">
        <v>177</v>
      </c>
      <c r="DM117" s="838"/>
      <c r="DN117" s="838"/>
      <c r="DO117" s="838"/>
      <c r="DP117" s="839"/>
      <c r="DQ117" s="840" t="s">
        <v>177</v>
      </c>
      <c r="DR117" s="838"/>
      <c r="DS117" s="838"/>
      <c r="DT117" s="838"/>
      <c r="DU117" s="839"/>
      <c r="DV117" s="885" t="s">
        <v>177</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302</v>
      </c>
      <c r="AG118" s="963"/>
      <c r="AH118" s="963"/>
      <c r="AI118" s="963"/>
      <c r="AJ118" s="964"/>
      <c r="AK118" s="965" t="s">
        <v>301</v>
      </c>
      <c r="AL118" s="963"/>
      <c r="AM118" s="963"/>
      <c r="AN118" s="963"/>
      <c r="AO118" s="964"/>
      <c r="AP118" s="966" t="s">
        <v>422</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385</v>
      </c>
      <c r="BR118" s="906"/>
      <c r="BS118" s="906"/>
      <c r="BT118" s="906"/>
      <c r="BU118" s="906"/>
      <c r="BV118" s="906" t="s">
        <v>177</v>
      </c>
      <c r="BW118" s="906"/>
      <c r="BX118" s="906"/>
      <c r="BY118" s="906"/>
      <c r="BZ118" s="906"/>
      <c r="CA118" s="906" t="s">
        <v>385</v>
      </c>
      <c r="CB118" s="906"/>
      <c r="CC118" s="906"/>
      <c r="CD118" s="906"/>
      <c r="CE118" s="906"/>
      <c r="CF118" s="936" t="s">
        <v>385</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385</v>
      </c>
      <c r="DH118" s="838"/>
      <c r="DI118" s="838"/>
      <c r="DJ118" s="838"/>
      <c r="DK118" s="839"/>
      <c r="DL118" s="840" t="s">
        <v>385</v>
      </c>
      <c r="DM118" s="838"/>
      <c r="DN118" s="838"/>
      <c r="DO118" s="838"/>
      <c r="DP118" s="839"/>
      <c r="DQ118" s="840" t="s">
        <v>385</v>
      </c>
      <c r="DR118" s="838"/>
      <c r="DS118" s="838"/>
      <c r="DT118" s="838"/>
      <c r="DU118" s="839"/>
      <c r="DV118" s="885" t="s">
        <v>177</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385</v>
      </c>
      <c r="AB119" s="956"/>
      <c r="AC119" s="956"/>
      <c r="AD119" s="956"/>
      <c r="AE119" s="957"/>
      <c r="AF119" s="958" t="s">
        <v>385</v>
      </c>
      <c r="AG119" s="956"/>
      <c r="AH119" s="956"/>
      <c r="AI119" s="956"/>
      <c r="AJ119" s="957"/>
      <c r="AK119" s="958" t="s">
        <v>177</v>
      </c>
      <c r="AL119" s="956"/>
      <c r="AM119" s="956"/>
      <c r="AN119" s="956"/>
      <c r="AO119" s="957"/>
      <c r="AP119" s="959" t="s">
        <v>385</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454</v>
      </c>
      <c r="BP119" s="939"/>
      <c r="BQ119" s="943">
        <v>6461981</v>
      </c>
      <c r="BR119" s="906"/>
      <c r="BS119" s="906"/>
      <c r="BT119" s="906"/>
      <c r="BU119" s="906"/>
      <c r="BV119" s="906">
        <v>6104139</v>
      </c>
      <c r="BW119" s="906"/>
      <c r="BX119" s="906"/>
      <c r="BY119" s="906"/>
      <c r="BZ119" s="906"/>
      <c r="CA119" s="906">
        <v>5805329</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177</v>
      </c>
      <c r="DH119" s="821"/>
      <c r="DI119" s="821"/>
      <c r="DJ119" s="821"/>
      <c r="DK119" s="822"/>
      <c r="DL119" s="823" t="s">
        <v>177</v>
      </c>
      <c r="DM119" s="821"/>
      <c r="DN119" s="821"/>
      <c r="DO119" s="821"/>
      <c r="DP119" s="822"/>
      <c r="DQ119" s="823" t="s">
        <v>385</v>
      </c>
      <c r="DR119" s="821"/>
      <c r="DS119" s="821"/>
      <c r="DT119" s="821"/>
      <c r="DU119" s="822"/>
      <c r="DV119" s="909" t="s">
        <v>385</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177</v>
      </c>
      <c r="AB120" s="838"/>
      <c r="AC120" s="838"/>
      <c r="AD120" s="838"/>
      <c r="AE120" s="839"/>
      <c r="AF120" s="840" t="s">
        <v>177</v>
      </c>
      <c r="AG120" s="838"/>
      <c r="AH120" s="838"/>
      <c r="AI120" s="838"/>
      <c r="AJ120" s="839"/>
      <c r="AK120" s="840" t="s">
        <v>177</v>
      </c>
      <c r="AL120" s="838"/>
      <c r="AM120" s="838"/>
      <c r="AN120" s="838"/>
      <c r="AO120" s="839"/>
      <c r="AP120" s="885" t="s">
        <v>385</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3706037</v>
      </c>
      <c r="BR120" s="903"/>
      <c r="BS120" s="903"/>
      <c r="BT120" s="903"/>
      <c r="BU120" s="903"/>
      <c r="BV120" s="903">
        <v>4009502</v>
      </c>
      <c r="BW120" s="903"/>
      <c r="BX120" s="903"/>
      <c r="BY120" s="903"/>
      <c r="BZ120" s="903"/>
      <c r="CA120" s="903">
        <v>4437867</v>
      </c>
      <c r="CB120" s="903"/>
      <c r="CC120" s="903"/>
      <c r="CD120" s="903"/>
      <c r="CE120" s="903"/>
      <c r="CF120" s="927">
        <v>138.30000000000001</v>
      </c>
      <c r="CG120" s="928"/>
      <c r="CH120" s="928"/>
      <c r="CI120" s="928"/>
      <c r="CJ120" s="928"/>
      <c r="CK120" s="929" t="s">
        <v>458</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688165</v>
      </c>
      <c r="DH120" s="903"/>
      <c r="DI120" s="903"/>
      <c r="DJ120" s="903"/>
      <c r="DK120" s="903"/>
      <c r="DL120" s="903">
        <v>662545</v>
      </c>
      <c r="DM120" s="903"/>
      <c r="DN120" s="903"/>
      <c r="DO120" s="903"/>
      <c r="DP120" s="903"/>
      <c r="DQ120" s="903">
        <v>618299</v>
      </c>
      <c r="DR120" s="903"/>
      <c r="DS120" s="903"/>
      <c r="DT120" s="903"/>
      <c r="DU120" s="903"/>
      <c r="DV120" s="904">
        <v>19.3</v>
      </c>
      <c r="DW120" s="904"/>
      <c r="DX120" s="904"/>
      <c r="DY120" s="904"/>
      <c r="DZ120" s="905"/>
    </row>
    <row r="121" spans="1:130" s="226" customFormat="1" ht="26.25" customHeight="1">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177</v>
      </c>
      <c r="AB121" s="838"/>
      <c r="AC121" s="838"/>
      <c r="AD121" s="838"/>
      <c r="AE121" s="839"/>
      <c r="AF121" s="840" t="s">
        <v>385</v>
      </c>
      <c r="AG121" s="838"/>
      <c r="AH121" s="838"/>
      <c r="AI121" s="838"/>
      <c r="AJ121" s="839"/>
      <c r="AK121" s="840" t="s">
        <v>385</v>
      </c>
      <c r="AL121" s="838"/>
      <c r="AM121" s="838"/>
      <c r="AN121" s="838"/>
      <c r="AO121" s="839"/>
      <c r="AP121" s="885" t="s">
        <v>177</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87791</v>
      </c>
      <c r="BR121" s="875"/>
      <c r="BS121" s="875"/>
      <c r="BT121" s="875"/>
      <c r="BU121" s="875"/>
      <c r="BV121" s="875">
        <v>84758</v>
      </c>
      <c r="BW121" s="875"/>
      <c r="BX121" s="875"/>
      <c r="BY121" s="875"/>
      <c r="BZ121" s="875"/>
      <c r="CA121" s="875">
        <v>71152</v>
      </c>
      <c r="CB121" s="875"/>
      <c r="CC121" s="875"/>
      <c r="CD121" s="875"/>
      <c r="CE121" s="875"/>
      <c r="CF121" s="936">
        <v>2.2000000000000002</v>
      </c>
      <c r="CG121" s="937"/>
      <c r="CH121" s="937"/>
      <c r="CI121" s="937"/>
      <c r="CJ121" s="937"/>
      <c r="CK121" s="930"/>
      <c r="CL121" s="916"/>
      <c r="CM121" s="916"/>
      <c r="CN121" s="916"/>
      <c r="CO121" s="917"/>
      <c r="CP121" s="896"/>
      <c r="CQ121" s="897"/>
      <c r="CR121" s="897"/>
      <c r="CS121" s="897"/>
      <c r="CT121" s="897"/>
      <c r="CU121" s="897"/>
      <c r="CV121" s="897"/>
      <c r="CW121" s="897"/>
      <c r="CX121" s="897"/>
      <c r="CY121" s="897"/>
      <c r="CZ121" s="897"/>
      <c r="DA121" s="897"/>
      <c r="DB121" s="897"/>
      <c r="DC121" s="897"/>
      <c r="DD121" s="897"/>
      <c r="DE121" s="897"/>
      <c r="DF121" s="898"/>
      <c r="DG121" s="874"/>
      <c r="DH121" s="875"/>
      <c r="DI121" s="875"/>
      <c r="DJ121" s="875"/>
      <c r="DK121" s="875"/>
      <c r="DL121" s="875"/>
      <c r="DM121" s="875"/>
      <c r="DN121" s="875"/>
      <c r="DO121" s="875"/>
      <c r="DP121" s="875"/>
      <c r="DQ121" s="875"/>
      <c r="DR121" s="875"/>
      <c r="DS121" s="875"/>
      <c r="DT121" s="875"/>
      <c r="DU121" s="875"/>
      <c r="DV121" s="852"/>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385</v>
      </c>
      <c r="AB122" s="838"/>
      <c r="AC122" s="838"/>
      <c r="AD122" s="838"/>
      <c r="AE122" s="839"/>
      <c r="AF122" s="840" t="s">
        <v>177</v>
      </c>
      <c r="AG122" s="838"/>
      <c r="AH122" s="838"/>
      <c r="AI122" s="838"/>
      <c r="AJ122" s="839"/>
      <c r="AK122" s="840" t="s">
        <v>177</v>
      </c>
      <c r="AL122" s="838"/>
      <c r="AM122" s="838"/>
      <c r="AN122" s="838"/>
      <c r="AO122" s="839"/>
      <c r="AP122" s="885" t="s">
        <v>177</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3817283</v>
      </c>
      <c r="BR122" s="906"/>
      <c r="BS122" s="906"/>
      <c r="BT122" s="906"/>
      <c r="BU122" s="906"/>
      <c r="BV122" s="906">
        <v>3662353</v>
      </c>
      <c r="BW122" s="906"/>
      <c r="BX122" s="906"/>
      <c r="BY122" s="906"/>
      <c r="BZ122" s="906"/>
      <c r="CA122" s="906">
        <v>3510912</v>
      </c>
      <c r="CB122" s="906"/>
      <c r="CC122" s="906"/>
      <c r="CD122" s="906"/>
      <c r="CE122" s="906"/>
      <c r="CF122" s="907">
        <v>109.4</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385</v>
      </c>
      <c r="AB123" s="838"/>
      <c r="AC123" s="838"/>
      <c r="AD123" s="838"/>
      <c r="AE123" s="839"/>
      <c r="AF123" s="840" t="s">
        <v>385</v>
      </c>
      <c r="AG123" s="838"/>
      <c r="AH123" s="838"/>
      <c r="AI123" s="838"/>
      <c r="AJ123" s="839"/>
      <c r="AK123" s="840" t="s">
        <v>177</v>
      </c>
      <c r="AL123" s="838"/>
      <c r="AM123" s="838"/>
      <c r="AN123" s="838"/>
      <c r="AO123" s="839"/>
      <c r="AP123" s="885" t="s">
        <v>385</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462</v>
      </c>
      <c r="BP123" s="939"/>
      <c r="BQ123" s="893">
        <v>7611111</v>
      </c>
      <c r="BR123" s="894"/>
      <c r="BS123" s="894"/>
      <c r="BT123" s="894"/>
      <c r="BU123" s="894"/>
      <c r="BV123" s="894">
        <v>7756613</v>
      </c>
      <c r="BW123" s="894"/>
      <c r="BX123" s="894"/>
      <c r="BY123" s="894"/>
      <c r="BZ123" s="894"/>
      <c r="CA123" s="894">
        <v>8019931</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385</v>
      </c>
      <c r="AB124" s="838"/>
      <c r="AC124" s="838"/>
      <c r="AD124" s="838"/>
      <c r="AE124" s="839"/>
      <c r="AF124" s="840" t="s">
        <v>385</v>
      </c>
      <c r="AG124" s="838"/>
      <c r="AH124" s="838"/>
      <c r="AI124" s="838"/>
      <c r="AJ124" s="839"/>
      <c r="AK124" s="840" t="s">
        <v>177</v>
      </c>
      <c r="AL124" s="838"/>
      <c r="AM124" s="838"/>
      <c r="AN124" s="838"/>
      <c r="AO124" s="839"/>
      <c r="AP124" s="885" t="s">
        <v>177</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385</v>
      </c>
      <c r="BR124" s="892"/>
      <c r="BS124" s="892"/>
      <c r="BT124" s="892"/>
      <c r="BU124" s="892"/>
      <c r="BV124" s="892" t="s">
        <v>385</v>
      </c>
      <c r="BW124" s="892"/>
      <c r="BX124" s="892"/>
      <c r="BY124" s="892"/>
      <c r="BZ124" s="892"/>
      <c r="CA124" s="892" t="s">
        <v>177</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385</v>
      </c>
      <c r="DH124" s="821"/>
      <c r="DI124" s="821"/>
      <c r="DJ124" s="821"/>
      <c r="DK124" s="822"/>
      <c r="DL124" s="823" t="s">
        <v>385</v>
      </c>
      <c r="DM124" s="821"/>
      <c r="DN124" s="821"/>
      <c r="DO124" s="821"/>
      <c r="DP124" s="822"/>
      <c r="DQ124" s="823" t="s">
        <v>385</v>
      </c>
      <c r="DR124" s="821"/>
      <c r="DS124" s="821"/>
      <c r="DT124" s="821"/>
      <c r="DU124" s="822"/>
      <c r="DV124" s="909" t="s">
        <v>385</v>
      </c>
      <c r="DW124" s="910"/>
      <c r="DX124" s="910"/>
      <c r="DY124" s="910"/>
      <c r="DZ124" s="911"/>
    </row>
    <row r="125" spans="1:130" s="226" customFormat="1" ht="26.25" customHeight="1">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385</v>
      </c>
      <c r="AB125" s="838"/>
      <c r="AC125" s="838"/>
      <c r="AD125" s="838"/>
      <c r="AE125" s="839"/>
      <c r="AF125" s="840" t="s">
        <v>385</v>
      </c>
      <c r="AG125" s="838"/>
      <c r="AH125" s="838"/>
      <c r="AI125" s="838"/>
      <c r="AJ125" s="839"/>
      <c r="AK125" s="840" t="s">
        <v>385</v>
      </c>
      <c r="AL125" s="838"/>
      <c r="AM125" s="838"/>
      <c r="AN125" s="838"/>
      <c r="AO125" s="839"/>
      <c r="AP125" s="885" t="s">
        <v>385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385</v>
      </c>
      <c r="DH125" s="903"/>
      <c r="DI125" s="903"/>
      <c r="DJ125" s="903"/>
      <c r="DK125" s="903"/>
      <c r="DL125" s="903" t="s">
        <v>385</v>
      </c>
      <c r="DM125" s="903"/>
      <c r="DN125" s="903"/>
      <c r="DO125" s="903"/>
      <c r="DP125" s="903"/>
      <c r="DQ125" s="903" t="s">
        <v>385</v>
      </c>
      <c r="DR125" s="903"/>
      <c r="DS125" s="903"/>
      <c r="DT125" s="903"/>
      <c r="DU125" s="903"/>
      <c r="DV125" s="904" t="s">
        <v>385</v>
      </c>
      <c r="DW125" s="904"/>
      <c r="DX125" s="904"/>
      <c r="DY125" s="904"/>
      <c r="DZ125" s="905"/>
    </row>
    <row r="126" spans="1:130" s="226" customFormat="1" ht="26.25" customHeight="1" thickBot="1">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177</v>
      </c>
      <c r="AB126" s="838"/>
      <c r="AC126" s="838"/>
      <c r="AD126" s="838"/>
      <c r="AE126" s="839"/>
      <c r="AF126" s="840" t="s">
        <v>385</v>
      </c>
      <c r="AG126" s="838"/>
      <c r="AH126" s="838"/>
      <c r="AI126" s="838"/>
      <c r="AJ126" s="839"/>
      <c r="AK126" s="840" t="s">
        <v>385</v>
      </c>
      <c r="AL126" s="838"/>
      <c r="AM126" s="838"/>
      <c r="AN126" s="838"/>
      <c r="AO126" s="839"/>
      <c r="AP126" s="885" t="s">
        <v>177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385</v>
      </c>
      <c r="DH126" s="875"/>
      <c r="DI126" s="875"/>
      <c r="DJ126" s="875"/>
      <c r="DK126" s="875"/>
      <c r="DL126" s="875" t="s">
        <v>385</v>
      </c>
      <c r="DM126" s="875"/>
      <c r="DN126" s="875"/>
      <c r="DO126" s="875"/>
      <c r="DP126" s="875"/>
      <c r="DQ126" s="875" t="s">
        <v>385</v>
      </c>
      <c r="DR126" s="875"/>
      <c r="DS126" s="875"/>
      <c r="DT126" s="875"/>
      <c r="DU126" s="875"/>
      <c r="DV126" s="852" t="s">
        <v>385</v>
      </c>
      <c r="DW126" s="852"/>
      <c r="DX126" s="852"/>
      <c r="DY126" s="852"/>
      <c r="DZ126" s="853"/>
    </row>
    <row r="127" spans="1:130" s="226" customFormat="1" ht="26.25" customHeight="1">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385</v>
      </c>
      <c r="AB127" s="838"/>
      <c r="AC127" s="838"/>
      <c r="AD127" s="838"/>
      <c r="AE127" s="839"/>
      <c r="AF127" s="840" t="s">
        <v>385</v>
      </c>
      <c r="AG127" s="838"/>
      <c r="AH127" s="838"/>
      <c r="AI127" s="838"/>
      <c r="AJ127" s="839"/>
      <c r="AK127" s="840" t="s">
        <v>385</v>
      </c>
      <c r="AL127" s="838"/>
      <c r="AM127" s="838"/>
      <c r="AN127" s="838"/>
      <c r="AO127" s="839"/>
      <c r="AP127" s="885" t="s">
        <v>177</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177</v>
      </c>
      <c r="DH127" s="875"/>
      <c r="DI127" s="875"/>
      <c r="DJ127" s="875"/>
      <c r="DK127" s="875"/>
      <c r="DL127" s="875" t="s">
        <v>385</v>
      </c>
      <c r="DM127" s="875"/>
      <c r="DN127" s="875"/>
      <c r="DO127" s="875"/>
      <c r="DP127" s="875"/>
      <c r="DQ127" s="875" t="s">
        <v>177</v>
      </c>
      <c r="DR127" s="875"/>
      <c r="DS127" s="875"/>
      <c r="DT127" s="875"/>
      <c r="DU127" s="875"/>
      <c r="DV127" s="852" t="s">
        <v>385</v>
      </c>
      <c r="DW127" s="852"/>
      <c r="DX127" s="852"/>
      <c r="DY127" s="852"/>
      <c r="DZ127" s="853"/>
    </row>
    <row r="128" spans="1:130" s="226" customFormat="1" ht="26.25" customHeight="1" thickBot="1">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11748</v>
      </c>
      <c r="AB128" s="859"/>
      <c r="AC128" s="859"/>
      <c r="AD128" s="859"/>
      <c r="AE128" s="860"/>
      <c r="AF128" s="861">
        <v>9883</v>
      </c>
      <c r="AG128" s="859"/>
      <c r="AH128" s="859"/>
      <c r="AI128" s="859"/>
      <c r="AJ128" s="860"/>
      <c r="AK128" s="861">
        <v>7328</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177</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385</v>
      </c>
      <c r="DH128" s="849"/>
      <c r="DI128" s="849"/>
      <c r="DJ128" s="849"/>
      <c r="DK128" s="849"/>
      <c r="DL128" s="849" t="s">
        <v>385</v>
      </c>
      <c r="DM128" s="849"/>
      <c r="DN128" s="849"/>
      <c r="DO128" s="849"/>
      <c r="DP128" s="849"/>
      <c r="DQ128" s="849" t="s">
        <v>385</v>
      </c>
      <c r="DR128" s="849"/>
      <c r="DS128" s="849"/>
      <c r="DT128" s="849"/>
      <c r="DU128" s="849"/>
      <c r="DV128" s="850" t="s">
        <v>385</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3650313</v>
      </c>
      <c r="AB129" s="838"/>
      <c r="AC129" s="838"/>
      <c r="AD129" s="838"/>
      <c r="AE129" s="839"/>
      <c r="AF129" s="840">
        <v>3608380</v>
      </c>
      <c r="AG129" s="838"/>
      <c r="AH129" s="838"/>
      <c r="AI129" s="838"/>
      <c r="AJ129" s="839"/>
      <c r="AK129" s="840">
        <v>3607429</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177</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419810</v>
      </c>
      <c r="AB130" s="838"/>
      <c r="AC130" s="838"/>
      <c r="AD130" s="838"/>
      <c r="AE130" s="839"/>
      <c r="AF130" s="840">
        <v>411023</v>
      </c>
      <c r="AG130" s="838"/>
      <c r="AH130" s="838"/>
      <c r="AI130" s="838"/>
      <c r="AJ130" s="839"/>
      <c r="AK130" s="840">
        <v>399025</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5.3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3230503</v>
      </c>
      <c r="AB131" s="821"/>
      <c r="AC131" s="821"/>
      <c r="AD131" s="821"/>
      <c r="AE131" s="822"/>
      <c r="AF131" s="823">
        <v>3197357</v>
      </c>
      <c r="AG131" s="821"/>
      <c r="AH131" s="821"/>
      <c r="AI131" s="821"/>
      <c r="AJ131" s="822"/>
      <c r="AK131" s="823">
        <v>3208404</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385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5.372228411</v>
      </c>
      <c r="AB132" s="801"/>
      <c r="AC132" s="801"/>
      <c r="AD132" s="801"/>
      <c r="AE132" s="802"/>
      <c r="AF132" s="803">
        <v>5.7612584389999997</v>
      </c>
      <c r="AG132" s="801"/>
      <c r="AH132" s="801"/>
      <c r="AI132" s="801"/>
      <c r="AJ132" s="802"/>
      <c r="AK132" s="803">
        <v>4.8986972959999999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6.2</v>
      </c>
      <c r="AB133" s="780"/>
      <c r="AC133" s="780"/>
      <c r="AD133" s="780"/>
      <c r="AE133" s="781"/>
      <c r="AF133" s="779">
        <v>5.6</v>
      </c>
      <c r="AG133" s="780"/>
      <c r="AH133" s="780"/>
      <c r="AI133" s="780"/>
      <c r="AJ133" s="781"/>
      <c r="AK133" s="779">
        <v>5.3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GH2EKDVLWU8coNT3SR/Q+SG7ABRUIhOzkx3wi0EusnTtW/8ffDTPukP1j7TJUlaQK3tc4cViuwrplShqUWytw==" saltValue="VGtAv2HO2JHbIUgX2+o5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Cv1aQJq3t2Q3/PJBtN7g+/+igaazNLSskqN0HJKbYsl80jfUNvCvDzrHvsPykqo7ZzpfRdYa2TuhfmFuEccmg==" saltValue="ooyrpbRvNycZhWN9vsda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ewsjWJSkjD3ztCb3L+A5vSD6UW5IUFyy3vygCvHdrWRvY8OFdRRGCzaCE0b27kN/irOYYBpTx/KgFcOxa1S+Q==" saltValue="D12BUSqoQTulDETVwLl4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946915</v>
      </c>
      <c r="AP9" s="292">
        <v>82076</v>
      </c>
      <c r="AQ9" s="293">
        <v>86936</v>
      </c>
      <c r="AR9" s="294">
        <v>-5.6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59101</v>
      </c>
      <c r="AP10" s="295">
        <v>5123</v>
      </c>
      <c r="AQ10" s="296">
        <v>8644</v>
      </c>
      <c r="AR10" s="297">
        <v>-40.700000000000003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128266</v>
      </c>
      <c r="AP11" s="295">
        <v>11118</v>
      </c>
      <c r="AQ11" s="296">
        <v>14102</v>
      </c>
      <c r="AR11" s="297">
        <v>-21.2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v>26714</v>
      </c>
      <c r="AP12" s="295">
        <v>2316</v>
      </c>
      <c r="AQ12" s="296">
        <v>665</v>
      </c>
      <c r="AR12" s="297">
        <v>248.3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501</v>
      </c>
      <c r="AP13" s="295" t="s">
        <v>501</v>
      </c>
      <c r="AQ13" s="296" t="s">
        <v>501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36225</v>
      </c>
      <c r="AP14" s="295">
        <v>3140</v>
      </c>
      <c r="AQ14" s="296">
        <v>4315</v>
      </c>
      <c r="AR14" s="297">
        <v>-27.2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9297</v>
      </c>
      <c r="AP15" s="295">
        <v>806</v>
      </c>
      <c r="AQ15" s="296">
        <v>2138</v>
      </c>
      <c r="AR15" s="297">
        <v>-62.3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-83948</v>
      </c>
      <c r="AP16" s="295">
        <v>-7276</v>
      </c>
      <c r="AQ16" s="296">
        <v>-8691</v>
      </c>
      <c r="AR16" s="297">
        <v>-16.3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1122570</v>
      </c>
      <c r="AP17" s="295">
        <v>97302</v>
      </c>
      <c r="AQ17" s="296">
        <v>108111</v>
      </c>
      <c r="AR17" s="297">
        <v>-10</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9.9700000000000006</v>
      </c>
      <c r="AP21" s="308">
        <v>10.32</v>
      </c>
      <c r="AQ21" s="309">
        <v>-0.35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96.9</v>
      </c>
      <c r="AP22" s="313">
        <v>96.5</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482355</v>
      </c>
      <c r="AP32" s="322">
        <v>41809</v>
      </c>
      <c r="AQ32" s="323">
        <v>56558</v>
      </c>
      <c r="AR32" s="324">
        <v>-26.1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501</v>
      </c>
      <c r="AP34" s="322" t="s">
        <v>501</v>
      </c>
      <c r="AQ34" s="323">
        <v>4</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68638</v>
      </c>
      <c r="AP35" s="322">
        <v>5949</v>
      </c>
      <c r="AQ35" s="323">
        <v>21321</v>
      </c>
      <c r="AR35" s="324">
        <v>-72.099999999999994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12530</v>
      </c>
      <c r="AP36" s="322">
        <v>1086</v>
      </c>
      <c r="AQ36" s="323">
        <v>3744</v>
      </c>
      <c r="AR36" s="324">
        <v>-71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t="s">
        <v>501</v>
      </c>
      <c r="AP37" s="322" t="s">
        <v>501</v>
      </c>
      <c r="AQ37" s="323">
        <v>1218</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501</v>
      </c>
      <c r="AP38" s="325" t="s">
        <v>501</v>
      </c>
      <c r="AQ38" s="326">
        <v>4</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-7328</v>
      </c>
      <c r="AP39" s="322">
        <v>-635</v>
      </c>
      <c r="AQ39" s="323">
        <v>-1519</v>
      </c>
      <c r="AR39" s="324">
        <v>-58.2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-399025</v>
      </c>
      <c r="AP40" s="322">
        <v>-34587</v>
      </c>
      <c r="AQ40" s="323">
        <v>-54553</v>
      </c>
      <c r="AR40" s="324">
        <v>-36.6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157170</v>
      </c>
      <c r="AP41" s="322">
        <v>13623</v>
      </c>
      <c r="AQ41" s="323">
        <v>26777</v>
      </c>
      <c r="AR41" s="324">
        <v>-49.1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526</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1262935</v>
      </c>
      <c r="AN51" s="344">
        <v>101702</v>
      </c>
      <c r="AO51" s="345">
        <v>189.6</v>
      </c>
      <c r="AP51" s="346">
        <v>105751</v>
      </c>
      <c r="AQ51" s="347">
        <v>50.4</v>
      </c>
      <c r="AR51" s="348">
        <v>139.19999999999999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565618</v>
      </c>
      <c r="AN52" s="352">
        <v>45548</v>
      </c>
      <c r="AO52" s="353">
        <v>162.1</v>
      </c>
      <c r="AP52" s="354">
        <v>49969</v>
      </c>
      <c r="AQ52" s="355">
        <v>39.9</v>
      </c>
      <c r="AR52" s="356">
        <v>122.2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507616</v>
      </c>
      <c r="AN53" s="344">
        <v>41428</v>
      </c>
      <c r="AO53" s="345">
        <v>-59.3</v>
      </c>
      <c r="AP53" s="346">
        <v>158564</v>
      </c>
      <c r="AQ53" s="347">
        <v>49.9</v>
      </c>
      <c r="AR53" s="348">
        <v>-109.2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408041</v>
      </c>
      <c r="AN54" s="352">
        <v>33301</v>
      </c>
      <c r="AO54" s="353">
        <v>-26.9</v>
      </c>
      <c r="AP54" s="354">
        <v>48412</v>
      </c>
      <c r="AQ54" s="355">
        <v>-3.1</v>
      </c>
      <c r="AR54" s="356">
        <v>-23.8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548893</v>
      </c>
      <c r="AN55" s="344">
        <v>45548</v>
      </c>
      <c r="AO55" s="345">
        <v>9.9</v>
      </c>
      <c r="AP55" s="346">
        <v>106092</v>
      </c>
      <c r="AQ55" s="347">
        <v>-33.1</v>
      </c>
      <c r="AR55" s="348">
        <v>43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317386</v>
      </c>
      <c r="AN56" s="352">
        <v>26337</v>
      </c>
      <c r="AO56" s="353">
        <v>-20.9</v>
      </c>
      <c r="AP56" s="354">
        <v>44299</v>
      </c>
      <c r="AQ56" s="355">
        <v>-8.5</v>
      </c>
      <c r="AR56" s="356">
        <v>-12.4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407034</v>
      </c>
      <c r="AN57" s="344">
        <v>34509</v>
      </c>
      <c r="AO57" s="345">
        <v>-24.2</v>
      </c>
      <c r="AP57" s="346">
        <v>78903</v>
      </c>
      <c r="AQ57" s="347">
        <v>-25.6</v>
      </c>
      <c r="AR57" s="348">
        <v>1.4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333755</v>
      </c>
      <c r="AN58" s="352">
        <v>28296</v>
      </c>
      <c r="AO58" s="353">
        <v>7.4</v>
      </c>
      <c r="AP58" s="354">
        <v>49201</v>
      </c>
      <c r="AQ58" s="355">
        <v>11.1</v>
      </c>
      <c r="AR58" s="356">
        <v>-3.7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318233</v>
      </c>
      <c r="AN59" s="344">
        <v>27584</v>
      </c>
      <c r="AO59" s="345">
        <v>-20.100000000000001</v>
      </c>
      <c r="AP59" s="346">
        <v>82993</v>
      </c>
      <c r="AQ59" s="347">
        <v>5.2</v>
      </c>
      <c r="AR59" s="348">
        <v>-25.3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260303</v>
      </c>
      <c r="AN60" s="352">
        <v>22562</v>
      </c>
      <c r="AO60" s="353">
        <v>-20.3</v>
      </c>
      <c r="AP60" s="354">
        <v>46787</v>
      </c>
      <c r="AQ60" s="355">
        <v>-4.9000000000000004</v>
      </c>
      <c r="AR60" s="356">
        <v>-15.4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608942</v>
      </c>
      <c r="AN61" s="359">
        <v>50154</v>
      </c>
      <c r="AO61" s="360">
        <v>19.2</v>
      </c>
      <c r="AP61" s="361">
        <v>106461</v>
      </c>
      <c r="AQ61" s="362">
        <v>9.4</v>
      </c>
      <c r="AR61" s="348">
        <v>9.8000000000000007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377021</v>
      </c>
      <c r="AN62" s="352">
        <v>31209</v>
      </c>
      <c r="AO62" s="353">
        <v>20.3</v>
      </c>
      <c r="AP62" s="354">
        <v>47734</v>
      </c>
      <c r="AQ62" s="355">
        <v>6.9</v>
      </c>
      <c r="AR62" s="356">
        <v>13.4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0yPi2MRGpvZqPMSsadR0CaeNOTrFt+eRU0cOJEG/Wu7NuMt1yuOmeqeZ96nxT54k7HQ6x/UvbH86p+4+YgDbg==" saltValue="4Q4/mMPyWQIUAvm6bcV1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gOQBfHiG4NiurPelffOqD+Lg1E3jMytbo0IencJUoLDVPGpi6JJyBDNt61KT8W43zNUt/BVnMLuqjSks0B2EQ==" saltValue="NwMvbuWLZOLleH9ibJwL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WsXMxvOnjB3oFts+xJH/XqvlMeVB71EBZ79a1QLcCfmzIrPORDgrKyeWkKOjwqKFEEm6TfYWoIXSNCj426NQ==" saltValue="XnvI7ZBSMGPvzAzS3ez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2" t="s">
        <v>3</v>
      </c>
      <c r="D47" s="1212"/>
      <c r="E47" s="1213"/>
      <c r="F47" s="11">
        <v>33.409999999999997</v>
      </c>
      <c r="G47" s="12">
        <v>37.869999999999997</v>
      </c>
      <c r="H47" s="12">
        <v>43.77</v>
      </c>
      <c r="I47" s="12">
        <v>48.18</v>
      </c>
      <c r="J47" s="13">
        <v>51.53</v>
      </c>
    </row>
    <row r="48" spans="2:10" ht="57.75" customHeight="1">
      <c r="B48" s="14"/>
      <c r="C48" s="1214" t="s">
        <v>4</v>
      </c>
      <c r="D48" s="1214"/>
      <c r="E48" s="1215"/>
      <c r="F48" s="15">
        <v>5.0199999999999996</v>
      </c>
      <c r="G48" s="16">
        <v>5.4</v>
      </c>
      <c r="H48" s="16">
        <v>7.51</v>
      </c>
      <c r="I48" s="16">
        <v>6.13</v>
      </c>
      <c r="J48" s="17">
        <v>4.67</v>
      </c>
    </row>
    <row r="49" spans="2:10" ht="57.75" customHeight="1" thickBot="1">
      <c r="B49" s="18"/>
      <c r="C49" s="1216" t="s">
        <v>5</v>
      </c>
      <c r="D49" s="1216"/>
      <c r="E49" s="1217"/>
      <c r="F49" s="19">
        <v>2.5299999999999998</v>
      </c>
      <c r="G49" s="20">
        <v>2.13</v>
      </c>
      <c r="H49" s="20">
        <v>5.12</v>
      </c>
      <c r="I49" s="20" t="s">
        <v>547</v>
      </c>
      <c r="J49" s="21" t="s">
        <v>548</v>
      </c>
    </row>
    <row r="50" spans="2:10" ht="13.5" customHeight="1"/>
    <row r="51" spans="2:10" ht="13.5" hidden="1" customHeight="1"/>
    <row r="52" spans="2:10" ht="13.5" hidden="1" customHeight="1"/>
    <row r="53" spans="2:10" ht="13.5" hidden="1" customHeight="1"/>
  </sheetData>
  <sheetProtection algorithmName="SHA-512" hashValue="Jlq2E0ZMN7GFY/g8PduYlkX4tTrhUgyYpPxFeonsbkcs/kaq3YmCxuTUn/EOWEf7eX+Q4QZXAFmGtC76VOjUqw==" saltValue="cZzY+wBZV+Sj057QJ8Tv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2019-03-14T07:55:54Z</cp:lastPrinted>
  <dcterms:created xsi:type="dcterms:W3CDTF">2019-02-14T01:55:27Z</dcterms:created>
  <dcterms:modified xsi:type="dcterms:W3CDTF">2019-12-17T07:05:44Z</dcterms:modified>
  <cp:category/>
</cp:coreProperties>
</file>