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<sst xmlns="http://schemas.openxmlformats.org/spreadsheetml/2006/main" count="1080" uniqueCount="589">
  <si>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</si>
  <si>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</si>
  <si>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</si>
  <si>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</si>
  <si>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</si>
  <si>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</si>
  <si>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</si>
  <si>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</si>
  <si>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</si>
  <si>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</si>
  <si>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</si>
  <si>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</si>
  <si>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</si>
  <si>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</si>
  <si>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</si>
  <si>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</si>
  <si>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</si>
  <si>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</si>
  <si>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</si>
  <si>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</si>
  <si>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</si>
  <si>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</si>
  <si>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</si>
  <si>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</si>
  <si>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</si>
  <si>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</si>
  <si>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</si>
  <si>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</si>
  <si>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</si>
  <si>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</si>
  <si>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</si>
  <si>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</si>
  <si>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</si>
  <si>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</si>
  <si>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</si>
  <si>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</si>
  <si>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</si>
  <si>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</si>
  <si>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</si>
  <si>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</si>
  <si>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</si>
  <si>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</si>
  <si>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</si>
  <si>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</si>
  <si>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</si>
  <si>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</si>
  <si>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</si>
  <si>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</si>
  <si>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</si>
  <si>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</si>
  <si>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</si>
  <si>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</si>
  <si>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</si>
  <si>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</si>
  <si>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</si>
  <si>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</si>
  <si>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</si>
  <si>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</si>
  <si>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</si>
  <si>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</si>
  <si>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</si>
  <si>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</si>
  <si>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</si>
  <si>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</si>
  <si>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</si>
  <si>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</si>
  <si>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</si>
  <si>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</si>
  <si>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</si>
  <si>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</si>
  <si>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</si>
  <si>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</si>
  <si>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</si>
  <si>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</si>
  <si>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</si>
  <si>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</si>
  <si>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</si>
  <si>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</si>
  <si>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</si>
  <si>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</si>
  <si>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</si>
  <si>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</si>
  <si>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</si>
  <si>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</si>
  <si>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</si>
  <si>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</si>
  <si>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</si>
  <si>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</si>
  <si>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</si>
  <si>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</si>
  <si>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</si>
  <si>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</si>
  <si>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那珂川町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</si>
  <si>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</si>
  <si>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</si>
  <si>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</si>
  <si>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</si>
  <si>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</si>
  <si>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</si>
  <si>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</si>
  <si>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</si>
  <si>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</si>
  <si>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</si>
  <si>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</si>
  <si>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</si>
  <si>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</si>
  <si>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</si>
  <si>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</si>
  <si>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</si>
  <si>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</si>
  <si>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</si>
  <si>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</si>
  <si>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</si>
  <si>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</si>
  <si>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</si>
  <si>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</si>
  <si>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</si>
  <si>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</si>
  <si>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</si>
  <si>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</si>
  <si>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</si>
  <si>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</si>
  <si>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</si>
  <si>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</si>
  <si>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</si>
  <si>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</si>
  <si>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</si>
  <si>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</si>
  <si>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</si>
  <si>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</si>
  <si>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</si>
  <si>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</si>
  <si>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</si>
  <si>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</si>
  <si>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</si>
  <si>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</si>
  <si>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</si>
  <si>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</si>
  <si>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</si>
  <si>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</si>
  <si>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</si>
  <si>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</si>
  <si>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</si>
  <si>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</si>
  <si>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</si>
  <si>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</si>
  <si>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</si>
  <si>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</si>
  <si>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</si>
  <si>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</si>
  <si>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</si>
  <si>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</si>
  <si>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</si>
  <si>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</si>
  <si>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</si>
  <si>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</si>
  <si>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</si>
  <si>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</si>
  <si>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</si>
  <si>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</si>
  <si>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</si>
  <si>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</si>
  <si>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</si>
  <si>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</si>
  <si>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</si>
  <si>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</si>
  <si>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</si>
  <si>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</si>
  <si>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</si>
  <si>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</si>
  <si>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</si>
  <si>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</si>
  <si>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</si>
  <si>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</si>
  <si>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</si>
  <si>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</si>
  <si>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</si>
  <si>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</si>
  <si>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</si>
  <si>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</si>
  <si>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</si>
  <si>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</si>
  <si>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</si>
  <si>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</si>
  <si>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</si>
  <si>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</si>
  <si>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</si>
  <si>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</si>
  <si>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</si>
  <si>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</si>
  <si>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</si>
  <si>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</si>
  <si>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</si>
  <si>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</si>
  <si>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</si>
  <si>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</si>
  <si>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</si>
  <si>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</si>
  <si>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</si>
  <si>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</si>
  <si>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</si>
  <si>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</si>
  <si>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</si>
  <si>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</si>
  <si>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</si>
  <si>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</si>
  <si>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</si>
  <si>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</si>
  <si>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</si>
  <si>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</si>
  <si>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栃木県那珂川町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</si>
  <si>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</si>
  <si>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</si>
  <si>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</si>
  <si>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</si>
  <si>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</si>
  <si>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</si>
  <si>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</si>
  <si>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</si>
  <si>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</si>
  <si>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</si>
  <si>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</si>
  <si>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</si>
  <si>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</si>
  <si>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</si>
  <si>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</si>
  <si>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</si>
  <si>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</si>
  <si>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</si>
  <si>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</si>
  <si>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</si>
  <si>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</si>
  <si>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</si>
  <si>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</si>
  <si>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</si>
  <si>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</si>
  <si>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</si>
  <si>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</si>
  <si>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</si>
  <si>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</si>
  <si>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</si>
  <si>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</si>
  <si>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</si>
  <si>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</si>
  <si>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</si>
  <si>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</si>
  <si>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</si>
  <si>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</si>
  <si>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</si>
  <si>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</si>
  <si>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</si>
  <si>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</si>
  <si>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</si>
  <si>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</si>
  <si>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</si>
  <si>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</si>
  <si>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</si>
  <si>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</si>
  <si>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</si>
  <si>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</si>
  <si>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</si>
  <si>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</si>
  <si>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</si>
  <si>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</si>
  <si>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</si>
  <si>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</si>
  <si>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</si>
  <si>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</si>
  <si>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</si>
  <si>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</si>
  <si>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</si>
  <si>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</si>
  <si>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</si>
  <si>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</si>
  <si>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</si>
  <si>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</si>
  <si>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</si>
  <si>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</si>
  <si>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</si>
  <si>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</si>
  <si>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</si>
  <si>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</si>
  <si>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</si>
  <si>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</si>
  <si>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</si>
  <si>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</si>
  <si>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</si>
  <si>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</si>
  <si>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</si>
  <si>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</si>
  <si>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</si>
  <si>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</si>
  <si>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</si>
  <si>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</si>
  <si>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</si>
  <si>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</si>
  <si>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</si>
  <si>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</si>
  <si>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</si>
  <si>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</si>
  <si>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</si>
  <si>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</si>
  <si>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</si>
  <si>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</si>
  <si>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</si>
  <si>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</si>
  <si>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</si>
  <si>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</si>
  <si>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</si>
  <si>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</si>
  <si>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</si>
  <si>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</si>
  <si>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</si>
  <si>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</si>
  <si>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</si>
  <si>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</si>
  <si>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</si>
  <si>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</si>
  <si>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</si>
  <si>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</si>
  <si>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</si>
  <si>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</si>
  <si>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</si>
  <si>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</si>
  <si>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</si>
  <si>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</si>
  <si>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</si>
  <si>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</si>
  <si>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</si>
  <si>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</si>
  <si>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</si>
  <si>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</si>
  <si>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</si>
  <si>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</si>
  <si>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</si>
  <si>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</si>
  <si>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</si>
  <si>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</si>
  <si>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</si>
  <si>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</si>
  <si>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</si>
  <si>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</si>
  <si>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</si>
  <si>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</si>
  <si>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</si>
  <si>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</si>
  <si>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</si>
  <si>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</si>
  <si>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</si>
  <si>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</si>
  <si>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</si>
  <si>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</si>
  <si>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</si>
  <si>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</si>
  <si>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</si>
  <si>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</si>
  <si>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</si>
  <si>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</si>
  <si>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</si>
  <si>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栃木県那珂川町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</si>
  <si>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</si>
  <si>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</si>
  <si>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</si>
  <si>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</si>
  <si>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</si>
  <si>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</si>
  <si>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</si>
  <si>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</si>
  <si>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</si>
  <si>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</si>
  <si>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</si>
  <si>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</si>
  <si>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</si>
  <si>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</si>
  <si>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</si>
  <si>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</si>
  <si>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</si>
  <si>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</si>
  <si>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</si>
  <si>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</si>
  <si>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</si>
  <si>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</si>
  <si>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</si>
  <si>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</si>
  <si>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</si>
  <si>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</si>
  <si>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</si>
  <si>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</si>
  <si>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</si>
  <si>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</si>
  <si>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</si>
  <si>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</si>
  <si>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</si>
  <si>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</si>
  <si>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</si>
  <si>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</si>
  <si>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</si>
  <si>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</si>
  <si>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</si>
  <si>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</si>
  <si>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</si>
  <si>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</si>
  <si>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</si>
  <si>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</si>
  <si>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</si>
  <si>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</si>
  <si>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</si>
  <si>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</si>
  <si>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</si>
  <si>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</si>
  <si>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</si>
  <si>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</si>
  <si>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</si>
  <si>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</si>
  <si>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</si>
  <si>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</si>
  <si>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</si>
  <si>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</si>
  <si>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</si>
  <si>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</si>
  <si>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</si>
  <si>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</si>
  <si>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</si>
  <si>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</si>
  <si>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</si>
  <si>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</si>
  <si>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</si>
  <si>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</si>
  <si>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</si>
  <si>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</si>
  <si>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</si>
  <si>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</si>
  <si>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</si>
  <si>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</si>
  <si>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</si>
  <si>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</si>
  <si>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</si>
  <si>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</si>
  <si>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</si>
  <si>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</si>
  <si>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</si>
  <si>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</si>
  <si>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</si>
  <si>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</si>
  <si>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</si>
  <si>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</si>
  <si>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</si>
  <si>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</si>
  <si>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</si>
  <si>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</si>
  <si>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</si>
  <si>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</si>
  <si>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</si>
  <si>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</si>
  <si>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</si>
  <si>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</si>
  <si>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</si>
  <si>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</si>
  <si>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</si>
  <si>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</si>
  <si>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</si>
  <si>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</si>
  <si>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</si>
  <si>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</si>
  <si>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</si>
  <si>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</si>
  <si>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</si>
  <si>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</si>
  <si>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</si>
  <si>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</si>
  <si>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</si>
  <si>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</si>
  <si>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</si>
  <si>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</si>
  <si>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</si>
  <si>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</si>
  <si>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</si>
  <si>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</si>
  <si>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</si>
  <si>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</si>
  <si>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</si>
  <si>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</si>
  <si>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</si>
  <si>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</si>
  <si>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</si>
  <si>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</si>
  <si>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</si>
  <si>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</si>
  <si>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</si>
  <si>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</si>
  <si>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</si>
  <si>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</si>
  <si>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</si>
  <si>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</si>
  <si>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</si>
  <si>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</si>
  <si>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</si>
  <si>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</si>
  <si>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</si>
  <si>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</si>
  <si>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</si>
  <si>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</si>
  <si>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</si>
  <si>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</si>
  <si>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</si>
  <si>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</si>
  <si>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</si>
  <si>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</si>
  <si>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</si>
  <si>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</si>
  <si>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</si>
  <si>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</si>
  <si>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</si>
  <si>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</si>
  <si>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</si>
  <si>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</si>
  <si>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</si>
  <si>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</si>
  <si>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</si>
  <si>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</si>
  <si>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</si>
  <si>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</si>
  <si>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</si>
  <si>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</si>
  <si>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</si>
  <si>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</si>
  <si>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</si>
  <si>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</si>
  <si>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</si>
  <si>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</si>
  <si>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</si>
  <si>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</si>
  <si>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</si>
  <si>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</si>
  <si>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</si>
  <si>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</si>
  <si>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</si>
  <si>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</si>
  <si>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</si>
  <si>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</si>
  <si>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</si>
  <si>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</si>
  <si>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</si>
  <si>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</si>
  <si>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</si>
  <si>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</si>
  <si>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</si>
  <si>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3.39</t>
  </si>
  <si>
    <t>▲ 4.50</t>
  </si>
  <si>
    <t>▲ 4.55</t>
  </si>
  <si>
    <t>▲ 5.56</t>
  </si>
  <si>
    <t>一般会計</t>
  </si>
  <si>
    <t>水道事業会計</t>
  </si>
  <si>
    <t>国民健康保険特別会計</t>
  </si>
  <si>
    <t>介護保険特別会計</t>
  </si>
  <si>
    <t>下水道事業特別会計</t>
  </si>
  <si>
    <t>ケーブルテレビ事業特別会計</t>
  </si>
  <si>
    <t>後期高齢者医療特別会計</t>
  </si>
  <si>
    <t>農業集落排水事業特別会計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</si>
  <si>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</si>
  <si>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</si>
  <si>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</si>
  <si>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</si>
  <si>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</si>
  <si>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</si>
  <si>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南那須地区広域行政事務組合（一般会計）</t>
    <rPh sb="0" eb="3">
      <t>ミナミナス</t>
    </rPh>
    <rPh sb="3" eb="5">
      <t>チク</t>
    </rPh>
    <rPh sb="5" eb="7">
      <t>コウイキ</t>
    </rPh>
    <rPh sb="7" eb="9">
      <t>ギョウセイ</t>
    </rPh>
    <rPh sb="9" eb="11">
      <t>ジム</t>
    </rPh>
    <rPh sb="11" eb="13">
      <t>クミアイ</t>
    </rPh>
    <rPh sb="14" eb="16">
      <t>イッパン</t>
    </rPh>
    <rPh sb="16" eb="18">
      <t>カイケイ</t>
    </rPh>
    <phoneticPr fontId="2"/>
  </si>
  <si>
    <t>南那須地区広域行政事務組合（特別会計）</t>
    <rPh sb="0" eb="3">
      <t>ミナミナス</t>
    </rPh>
    <rPh sb="3" eb="5">
      <t>チク</t>
    </rPh>
    <rPh sb="5" eb="7">
      <t>コウイキ</t>
    </rPh>
    <rPh sb="7" eb="9">
      <t>ギョウセイ</t>
    </rPh>
    <rPh sb="9" eb="11">
      <t>ジム</t>
    </rPh>
    <rPh sb="11" eb="13">
      <t>クミアイ</t>
    </rPh>
    <rPh sb="14" eb="16">
      <t>トクベツ</t>
    </rPh>
    <rPh sb="16" eb="18">
      <t>カイケイ</t>
    </rPh>
    <phoneticPr fontId="2"/>
  </si>
  <si>
    <t>(株)馬頭むらおこしセンター</t>
    <rPh sb="0" eb="3">
      <t>カブ</t>
    </rPh>
    <rPh sb="3" eb="5">
      <t>バトウ</t>
    </rPh>
    <phoneticPr fontId="2"/>
  </si>
  <si>
    <t>(株)まほろばおがわ</t>
    <rPh sb="0" eb="3">
      <t>カブ</t>
    </rPh>
    <phoneticPr fontId="2"/>
  </si>
  <si>
    <t>創生なかがわ(株)</t>
    <rPh sb="0" eb="2">
      <t>ソウセイ</t>
    </rPh>
    <rPh sb="6" eb="9">
      <t>カブ</t>
    </rPh>
    <phoneticPr fontId="2"/>
  </si>
  <si>
    <t>地域振興基金</t>
    <rPh sb="0" eb="2">
      <t>チイキ</t>
    </rPh>
    <rPh sb="2" eb="4">
      <t>シンコウ</t>
    </rPh>
    <rPh sb="4" eb="6">
      <t>キキン</t>
    </rPh>
    <phoneticPr fontId="11"/>
  </si>
  <si>
    <t>合併振興基金</t>
    <rPh sb="0" eb="2">
      <t>ガッペイ</t>
    </rPh>
    <rPh sb="2" eb="4">
      <t>シンコウ</t>
    </rPh>
    <rPh sb="4" eb="6">
      <t>キキン</t>
    </rPh>
    <phoneticPr fontId="2"/>
  </si>
  <si>
    <t>福祉基金</t>
    <rPh sb="0" eb="2">
      <t>フクシ</t>
    </rPh>
    <rPh sb="2" eb="4">
      <t>キキン</t>
    </rPh>
    <phoneticPr fontId="11"/>
  </si>
  <si>
    <t>奨学基金</t>
    <rPh sb="0" eb="2">
      <t>ショウガク</t>
    </rPh>
    <rPh sb="2" eb="4">
      <t>キキン</t>
    </rPh>
    <phoneticPr fontId="11"/>
  </si>
  <si>
    <t>菊池俊男奨学基金</t>
    <rPh sb="0" eb="2">
      <t>キクチ</t>
    </rPh>
    <rPh sb="2" eb="4">
      <t>トシオ</t>
    </rPh>
    <rPh sb="4" eb="6">
      <t>ショウガク</t>
    </rPh>
    <rPh sb="6" eb="8">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</si>
  <si>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</si>
  <si>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</si>
  <si>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</si>
  <si>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</si>
  <si>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</si>
  <si>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将来負担比率がマイナスのため、グラフに表示されていない。
　実質公債費比率は地方債の償還が進んでいるため、減少傾向にあるが、今後は庁舎整備事業や認定こども園整備事業で借入れた地方債の元金償還が始まると実質公債費比率は増えることが予想される。</t>
    <rPh sb="1" eb="3">
      <t>ショウライ</t>
    </rPh>
    <rPh sb="3" eb="5">
      <t>フタン</t>
    </rPh>
    <rPh sb="5" eb="7">
      <t>ヒリツ</t>
    </rPh>
    <rPh sb="20" eb="22">
      <t>ヒョウジ</t>
    </rPh>
    <rPh sb="31" eb="33">
      <t>ジッシツ</t>
    </rPh>
    <rPh sb="33" eb="36">
      <t>コウサイヒ</t>
    </rPh>
    <rPh sb="36" eb="38">
      <t>ヒリツ</t>
    </rPh>
    <rPh sb="39" eb="42">
      <t>チホウサイ</t>
    </rPh>
    <rPh sb="43" eb="45">
      <t>ショウカン</t>
    </rPh>
    <rPh sb="46" eb="47">
      <t>スス</t>
    </rPh>
    <rPh sb="54" eb="56">
      <t>ゲンショウ</t>
    </rPh>
    <rPh sb="56" eb="58">
      <t>ケイコウ</t>
    </rPh>
    <rPh sb="63" eb="65">
      <t>コンゴ</t>
    </rPh>
    <rPh sb="66" eb="68">
      <t>チョウシャ</t>
    </rPh>
    <rPh sb="68" eb="70">
      <t>セイビ</t>
    </rPh>
    <rPh sb="70" eb="72">
      <t>ジギョウ</t>
    </rPh>
    <rPh sb="73" eb="75">
      <t>ニンテイ</t>
    </rPh>
    <rPh sb="78" eb="79">
      <t>エン</t>
    </rPh>
    <rPh sb="79" eb="81">
      <t>セイビ</t>
    </rPh>
    <rPh sb="81" eb="83">
      <t>ジギョウ</t>
    </rPh>
    <rPh sb="84" eb="86">
      <t>カリイ</t>
    </rPh>
    <rPh sb="88" eb="90">
      <t>チホウ</t>
    </rPh>
    <rPh sb="90" eb="91">
      <t>サイ</t>
    </rPh>
    <rPh sb="92" eb="94">
      <t>ガンキン</t>
    </rPh>
    <rPh sb="94" eb="96">
      <t>ショウカン</t>
    </rPh>
    <rPh sb="97" eb="98">
      <t>ハジ</t>
    </rPh>
    <rPh sb="101" eb="103">
      <t>ジッシツ</t>
    </rPh>
    <rPh sb="103" eb="106">
      <t>コウサイヒ</t>
    </rPh>
    <rPh sb="106" eb="108">
      <t>ヒリツ</t>
    </rPh>
    <rPh sb="109" eb="110">
      <t>フ</t>
    </rPh>
    <rPh sb="115" eb="117">
      <t>ヨソウ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</si>
  <si>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</si>
  <si>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</si>
  <si>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</si>
  <si>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将来負担比率はマイナスのため、グラフに表示されない。
　有形固定資産減価償却率は新たに取得した固定資産を減価償却が上回ったことによる。</t>
    <rPh sb="1" eb="3">
      <t>ショウライ</t>
    </rPh>
    <rPh sb="3" eb="5">
      <t>フタン</t>
    </rPh>
    <rPh sb="5" eb="7">
      <t>ヒリツ</t>
    </rPh>
    <rPh sb="20" eb="22">
      <t>ヒョウジ</t>
    </rPh>
    <rPh sb="29" eb="31">
      <t>ユウケイ</t>
    </rPh>
    <rPh sb="31" eb="33">
      <t>コテイ</t>
    </rPh>
    <rPh sb="33" eb="35">
      <t>シサン</t>
    </rPh>
    <rPh sb="35" eb="37">
      <t>ゲンカ</t>
    </rPh>
    <rPh sb="37" eb="39">
      <t>ショウキャク</t>
    </rPh>
    <rPh sb="39" eb="40">
      <t>リツ</t>
    </rPh>
    <rPh sb="41" eb="42">
      <t>アラ</t>
    </rPh>
    <rPh sb="44" eb="46">
      <t>シュトク</t>
    </rPh>
    <rPh sb="48" eb="50">
      <t>コテイ</t>
    </rPh>
    <rPh sb="50" eb="52">
      <t>シサン</t>
    </rPh>
    <rPh sb="53" eb="55">
      <t>ゲンカ</t>
    </rPh>
    <rPh sb="55" eb="57">
      <t>ショウキャク</t>
    </rPh>
    <rPh sb="58" eb="60">
      <t>ウワマワ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</si>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</sst>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467F-435C-A889-D54D888523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71501</c:v>
                </c:pt>
                <c:pt idx="1">
                  <c:v>74956</c:v>
                </c:pt>
                <c:pt idx="2">
                  <c:v>56608</c:v>
                </c:pt>
                <c:pt idx="3">
                  <c:v>171064</c:v>
                </c:pt>
                <c:pt idx="4">
                  <c:v>71953</c:v>
                </c:pt>
              </c:numCache>
            </c:numRef>
          </c:val>
          <c:smooth val="0"/>
          <c:extLst xmlns:c16r2="http://schemas.microsoft.com/office/drawing/2015/06/chart">
            <c:ext xmlns:c16="http://schemas.microsoft.com/office/drawing/2014/chart" uri="{C3380CC4-5D6E-409C-BE32-E72D297353CC}">
              <c16:uniqueId val="{00000001-467F-435C-A889-D54D888523D5}"/>
            </c:ext>
          </c:extLst>
        </c:ser>
        <c:dLbls>
          <c:showLegendKey val="0"/>
          <c:showVal val="0"/>
          <c:showCatName val="0"/>
          <c:showSerName val="0"/>
          <c:showPercent val="0"/>
          <c:showBubbleSize val="0"/>
        </c:dLbls>
        <c:marker val="1"/>
        <c:smooth val="0"/>
        <c:axId val="182492104"/>
        <c:axId val="230880952"/>
      </c:lineChart>
      <c:catAx>
        <c:axId val="182492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880952"/>
        <c:crosses val="autoZero"/>
        <c:auto val="1"/>
        <c:lblAlgn val="ctr"/>
        <c:lblOffset val="100"/>
        <c:tickLblSkip val="1"/>
        <c:tickMarkSkip val="1"/>
        <c:noMultiLvlLbl val="0"/>
      </c:catAx>
      <c:valAx>
        <c:axId val="2308809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492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9.81</c:v>
                </c:pt>
                <c:pt idx="1">
                  <c:v>8.36</c:v>
                </c:pt>
                <c:pt idx="2">
                  <c:v>4.8899999999999997</c:v>
                </c:pt>
                <c:pt idx="3">
                  <c:v>9.9600000000000009</c:v>
                </c:pt>
                <c:pt idx="4">
                  <c:v>10.53</c:v>
                </c:pt>
              </c:numCache>
            </c:numRef>
          </c:val>
          <c:extLst xmlns:c16r2="http://schemas.microsoft.com/office/drawing/2015/06/chart">
            <c:ext xmlns:c16="http://schemas.microsoft.com/office/drawing/2014/chart" uri="{C3380CC4-5D6E-409C-BE32-E72D297353CC}">
              <c16:uniqueId val="{00000000-83CA-4EF4-A0FE-62A5146F23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49.42</c:v>
                </c:pt>
                <c:pt idx="1">
                  <c:v>52.57</c:v>
                </c:pt>
                <c:pt idx="2">
                  <c:v>55.03</c:v>
                </c:pt>
                <c:pt idx="3">
                  <c:v>51.66</c:v>
                </c:pt>
                <c:pt idx="4">
                  <c:v>49.9</c:v>
                </c:pt>
              </c:numCache>
            </c:numRef>
          </c:val>
          <c:extLst xmlns:c16r2="http://schemas.microsoft.com/office/drawing/2015/06/chart">
            <c:ext xmlns:c16="http://schemas.microsoft.com/office/drawing/2014/chart" uri="{C3380CC4-5D6E-409C-BE32-E72D297353CC}">
              <c16:uniqueId val="{00000001-83CA-4EF4-A0FE-62A5146F23D9}"/>
            </c:ext>
          </c:extLst>
        </c:ser>
        <c:dLbls>
          <c:showLegendKey val="0"/>
          <c:showVal val="0"/>
          <c:showCatName val="0"/>
          <c:showSerName val="0"/>
          <c:showPercent val="0"/>
          <c:showBubbleSize val="0"/>
        </c:dLbls>
        <c:gapWidth val="250"/>
        <c:overlap val="100"/>
        <c:axId val="181452720"/>
        <c:axId val="237333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0.93</c:v>
                </c:pt>
                <c:pt idx="1">
                  <c:v>-3.39</c:v>
                </c:pt>
                <c:pt idx="2">
                  <c:v>-4.5</c:v>
                </c:pt>
                <c:pt idx="3">
                  <c:v>-4.55</c:v>
                </c:pt>
                <c:pt idx="4">
                  <c:v>-5.56</c:v>
                </c:pt>
              </c:numCache>
            </c:numRef>
          </c:val>
          <c:smooth val="0"/>
          <c:extLst xmlns:c16r2="http://schemas.microsoft.com/office/drawing/2015/06/chart">
            <c:ext xmlns:c16="http://schemas.microsoft.com/office/drawing/2014/chart" uri="{C3380CC4-5D6E-409C-BE32-E72D297353CC}">
              <c16:uniqueId val="{00000002-83CA-4EF4-A0FE-62A5146F23D9}"/>
            </c:ext>
          </c:extLst>
        </c:ser>
        <c:dLbls>
          <c:showLegendKey val="0"/>
          <c:showVal val="0"/>
          <c:showCatName val="0"/>
          <c:showSerName val="0"/>
          <c:showPercent val="0"/>
          <c:showBubbleSize val="0"/>
        </c:dLbls>
        <c:marker val="1"/>
        <c:smooth val="0"/>
        <c:axId val="181452720"/>
        <c:axId val="237333080"/>
      </c:lineChart>
      <c:catAx>
        <c:axId val="18145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333080"/>
        <c:crosses val="autoZero"/>
        <c:auto val="1"/>
        <c:lblAlgn val="ctr"/>
        <c:lblOffset val="100"/>
        <c:tickLblSkip val="1"/>
        <c:tickMarkSkip val="1"/>
        <c:noMultiLvlLbl val="0"/>
      </c:catAx>
      <c:valAx>
        <c:axId val="237333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5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0.6</c:v>
                </c:pt>
                <c:pt idx="2">
                  <c:v>#N/A</c:v>
                </c:pt>
                <c:pt idx="3">
                  <c:v>0.47</c:v>
                </c:pt>
                <c:pt idx="4">
                  <c:v>#N/A</c:v>
                </c:pt>
                <c:pt idx="5">
                  <c:v>0.39</c:v>
                </c:pt>
                <c:pt idx="6">
                  <c:v>#N/A</c:v>
                </c:pt>
                <c:pt idx="7">
                  <c:v>0.37</c:v>
                </c:pt>
                <c:pt idx="8">
                  <c:v>0</c:v>
                </c:pt>
                <c:pt idx="9">
                  <c:v>0</c:v>
                </c:pt>
              </c:numCache>
            </c:numRef>
          </c:val>
          <c:extLst xmlns:c16r2="http://schemas.microsoft.com/office/drawing/2015/06/chart">
            <c:ext xmlns:c16="http://schemas.microsoft.com/office/drawing/2014/chart" uri="{C3380CC4-5D6E-409C-BE32-E72D297353CC}">
              <c16:uniqueId val="{00000000-867B-4269-ABC1-A927ABE00A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7B-4269-ABC1-A927ABE00AA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7.0000000000000007E-2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867B-4269-ABC1-A927ABE00AA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0.05</c:v>
                </c:pt>
                <c:pt idx="4">
                  <c:v>#N/A</c:v>
                </c:pt>
                <c:pt idx="5">
                  <c:v>0.06</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3-867B-4269-ABC1-A927ABE00AA7}"/>
            </c:ext>
          </c:extLst>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0.1</c:v>
                </c:pt>
                <c:pt idx="4">
                  <c:v>#N/A</c:v>
                </c:pt>
                <c:pt idx="5">
                  <c:v>0.09</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867B-4269-ABC1-A927ABE00AA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0.18</c:v>
                </c:pt>
                <c:pt idx="4">
                  <c:v>#N/A</c:v>
                </c:pt>
                <c:pt idx="5">
                  <c:v>0.22</c:v>
                </c:pt>
                <c:pt idx="6">
                  <c:v>#N/A</c:v>
                </c:pt>
                <c:pt idx="7">
                  <c:v>0.19</c:v>
                </c:pt>
                <c:pt idx="8">
                  <c:v>#N/A</c:v>
                </c:pt>
                <c:pt idx="9">
                  <c:v>0.2</c:v>
                </c:pt>
              </c:numCache>
            </c:numRef>
          </c:val>
          <c:extLst xmlns:c16r2="http://schemas.microsoft.com/office/drawing/2015/06/chart">
            <c:ext xmlns:c16="http://schemas.microsoft.com/office/drawing/2014/chart" uri="{C3380CC4-5D6E-409C-BE32-E72D297353CC}">
              <c16:uniqueId val="{00000005-867B-4269-ABC1-A927ABE00AA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0.81</c:v>
                </c:pt>
                <c:pt idx="2">
                  <c:v>#N/A</c:v>
                </c:pt>
                <c:pt idx="3">
                  <c:v>0.45</c:v>
                </c:pt>
                <c:pt idx="4">
                  <c:v>#N/A</c:v>
                </c:pt>
                <c:pt idx="5">
                  <c:v>0.87</c:v>
                </c:pt>
                <c:pt idx="6">
                  <c:v>#N/A</c:v>
                </c:pt>
                <c:pt idx="7">
                  <c:v>0.82</c:v>
                </c:pt>
                <c:pt idx="8">
                  <c:v>#N/A</c:v>
                </c:pt>
                <c:pt idx="9">
                  <c:v>0.78</c:v>
                </c:pt>
              </c:numCache>
            </c:numRef>
          </c:val>
          <c:extLst xmlns:c16r2="http://schemas.microsoft.com/office/drawing/2015/06/chart">
            <c:ext xmlns:c16="http://schemas.microsoft.com/office/drawing/2014/chart" uri="{C3380CC4-5D6E-409C-BE32-E72D297353CC}">
              <c16:uniqueId val="{00000006-867B-4269-ABC1-A927ABE00AA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2.0099999999999998</c:v>
                </c:pt>
                <c:pt idx="2">
                  <c:v>#N/A</c:v>
                </c:pt>
                <c:pt idx="3">
                  <c:v>2.59</c:v>
                </c:pt>
                <c:pt idx="4">
                  <c:v>#N/A</c:v>
                </c:pt>
                <c:pt idx="5">
                  <c:v>1.58</c:v>
                </c:pt>
                <c:pt idx="6">
                  <c:v>#N/A</c:v>
                </c:pt>
                <c:pt idx="7">
                  <c:v>1.78</c:v>
                </c:pt>
                <c:pt idx="8">
                  <c:v>#N/A</c:v>
                </c:pt>
                <c:pt idx="9">
                  <c:v>1.94</c:v>
                </c:pt>
              </c:numCache>
            </c:numRef>
          </c:val>
          <c:extLst xmlns:c16r2="http://schemas.microsoft.com/office/drawing/2015/06/chart">
            <c:ext xmlns:c16="http://schemas.microsoft.com/office/drawing/2014/chart" uri="{C3380CC4-5D6E-409C-BE32-E72D297353CC}">
              <c16:uniqueId val="{00000007-867B-4269-ABC1-A927ABE00A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c:v>
                </c:pt>
                <c:pt idx="2">
                  <c:v>#N/A</c:v>
                </c:pt>
                <c:pt idx="3">
                  <c:v>2.12</c:v>
                </c:pt>
                <c:pt idx="4">
                  <c:v>#N/A</c:v>
                </c:pt>
                <c:pt idx="5">
                  <c:v>2.4900000000000002</c:v>
                </c:pt>
                <c:pt idx="6">
                  <c:v>#N/A</c:v>
                </c:pt>
                <c:pt idx="7">
                  <c:v>2.96</c:v>
                </c:pt>
                <c:pt idx="8">
                  <c:v>#N/A</c:v>
                </c:pt>
                <c:pt idx="9">
                  <c:v>4.38</c:v>
                </c:pt>
              </c:numCache>
            </c:numRef>
          </c:val>
          <c:extLst xmlns:c16r2="http://schemas.microsoft.com/office/drawing/2015/06/chart">
            <c:ext xmlns:c16="http://schemas.microsoft.com/office/drawing/2014/chart" uri="{C3380CC4-5D6E-409C-BE32-E72D297353CC}">
              <c16:uniqueId val="{00000008-867B-4269-ABC1-A927ABE00A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9.6199999999999992</c:v>
                </c:pt>
                <c:pt idx="2">
                  <c:v>#N/A</c:v>
                </c:pt>
                <c:pt idx="3">
                  <c:v>8.24</c:v>
                </c:pt>
                <c:pt idx="4">
                  <c:v>#N/A</c:v>
                </c:pt>
                <c:pt idx="5">
                  <c:v>4.8</c:v>
                </c:pt>
                <c:pt idx="6">
                  <c:v>#N/A</c:v>
                </c:pt>
                <c:pt idx="7">
                  <c:v>9.82</c:v>
                </c:pt>
                <c:pt idx="8">
                  <c:v>#N/A</c:v>
                </c:pt>
                <c:pt idx="9">
                  <c:v>10.39</c:v>
                </c:pt>
              </c:numCache>
            </c:numRef>
          </c:val>
          <c:extLst xmlns:c16r2="http://schemas.microsoft.com/office/drawing/2015/06/chart">
            <c:ext xmlns:c16="http://schemas.microsoft.com/office/drawing/2014/chart" uri="{C3380CC4-5D6E-409C-BE32-E72D297353CC}">
              <c16:uniqueId val="{00000009-867B-4269-ABC1-A927ABE00AA7}"/>
            </c:ext>
          </c:extLst>
        </c:ser>
        <c:dLbls>
          <c:showLegendKey val="0"/>
          <c:showVal val="0"/>
          <c:showCatName val="0"/>
          <c:showSerName val="0"/>
          <c:showPercent val="0"/>
          <c:showBubbleSize val="0"/>
        </c:dLbls>
        <c:gapWidth val="150"/>
        <c:overlap val="100"/>
        <c:axId val="237199080"/>
        <c:axId val="233910168"/>
      </c:barChart>
      <c:catAx>
        <c:axId val="23719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910168"/>
        <c:crosses val="autoZero"/>
        <c:auto val="1"/>
        <c:lblAlgn val="ctr"/>
        <c:lblOffset val="100"/>
        <c:tickLblSkip val="1"/>
        <c:tickMarkSkip val="1"/>
        <c:noMultiLvlLbl val="0"/>
      </c:catAx>
      <c:valAx>
        <c:axId val="233910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99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1051</c:v>
                </c:pt>
                <c:pt idx="5">
                  <c:v>1075</c:v>
                </c:pt>
                <c:pt idx="8">
                  <c:v>1037</c:v>
                </c:pt>
                <c:pt idx="11">
                  <c:v>934</c:v>
                </c:pt>
                <c:pt idx="14">
                  <c:v>926</c:v>
                </c:pt>
              </c:numCache>
            </c:numRef>
          </c:val>
          <c:extLst xmlns:c16r2="http://schemas.microsoft.com/office/drawing/2015/06/chart">
            <c:ext xmlns:c16="http://schemas.microsoft.com/office/drawing/2014/chart" uri="{C3380CC4-5D6E-409C-BE32-E72D297353CC}">
              <c16:uniqueId val="{00000000-DBE7-4859-B5D8-A59F63B2B3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E7-4859-B5D8-A59F63B2B3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BE7-4859-B5D8-A59F63B2B3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45</c:v>
                </c:pt>
                <c:pt idx="6">
                  <c:v>40</c:v>
                </c:pt>
                <c:pt idx="9">
                  <c:v>49</c:v>
                </c:pt>
                <c:pt idx="12">
                  <c:v>60</c:v>
                </c:pt>
              </c:numCache>
            </c:numRef>
          </c:val>
          <c:extLst xmlns:c16r2="http://schemas.microsoft.com/office/drawing/2015/06/chart">
            <c:ext xmlns:c16="http://schemas.microsoft.com/office/drawing/2014/chart" uri="{C3380CC4-5D6E-409C-BE32-E72D297353CC}">
              <c16:uniqueId val="{00000003-DBE7-4859-B5D8-A59F63B2B3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237</c:v>
                </c:pt>
                <c:pt idx="3">
                  <c:v>243</c:v>
                </c:pt>
                <c:pt idx="6">
                  <c:v>245</c:v>
                </c:pt>
                <c:pt idx="9">
                  <c:v>236</c:v>
                </c:pt>
                <c:pt idx="12">
                  <c:v>231</c:v>
                </c:pt>
              </c:numCache>
            </c:numRef>
          </c:val>
          <c:extLst xmlns:c16r2="http://schemas.microsoft.com/office/drawing/2015/06/chart">
            <c:ext xmlns:c16="http://schemas.microsoft.com/office/drawing/2014/chart" uri="{C3380CC4-5D6E-409C-BE32-E72D297353CC}">
              <c16:uniqueId val="{00000004-DBE7-4859-B5D8-A59F63B2B3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E7-4859-B5D8-A59F63B2B3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E7-4859-B5D8-A59F63B2B3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1223</c:v>
                </c:pt>
                <c:pt idx="3">
                  <c:v>1206</c:v>
                </c:pt>
                <c:pt idx="6">
                  <c:v>1177</c:v>
                </c:pt>
                <c:pt idx="9">
                  <c:v>1032</c:v>
                </c:pt>
                <c:pt idx="12">
                  <c:v>1031</c:v>
                </c:pt>
              </c:numCache>
            </c:numRef>
          </c:val>
          <c:extLst xmlns:c16r2="http://schemas.microsoft.com/office/drawing/2015/06/chart">
            <c:ext xmlns:c16="http://schemas.microsoft.com/office/drawing/2014/chart" uri="{C3380CC4-5D6E-409C-BE32-E72D297353CC}">
              <c16:uniqueId val="{00000007-DBE7-4859-B5D8-A59F63B2B303}"/>
            </c:ext>
          </c:extLst>
        </c:ser>
        <c:dLbls>
          <c:showLegendKey val="0"/>
          <c:showVal val="0"/>
          <c:showCatName val="0"/>
          <c:showSerName val="0"/>
          <c:showPercent val="0"/>
          <c:showBubbleSize val="0"/>
        </c:dLbls>
        <c:gapWidth val="100"/>
        <c:overlap val="100"/>
        <c:axId val="182618032"/>
        <c:axId val="23719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442</c:v>
                </c:pt>
                <c:pt idx="2">
                  <c:v>#N/A</c:v>
                </c:pt>
                <c:pt idx="3">
                  <c:v>#N/A</c:v>
                </c:pt>
                <c:pt idx="4">
                  <c:v>419</c:v>
                </c:pt>
                <c:pt idx="5">
                  <c:v>#N/A</c:v>
                </c:pt>
                <c:pt idx="6">
                  <c:v>#N/A</c:v>
                </c:pt>
                <c:pt idx="7">
                  <c:v>425</c:v>
                </c:pt>
                <c:pt idx="8">
                  <c:v>#N/A</c:v>
                </c:pt>
                <c:pt idx="9">
                  <c:v>#N/A</c:v>
                </c:pt>
                <c:pt idx="10">
                  <c:v>383</c:v>
                </c:pt>
                <c:pt idx="11">
                  <c:v>#N/A</c:v>
                </c:pt>
                <c:pt idx="12">
                  <c:v>#N/A</c:v>
                </c:pt>
                <c:pt idx="13">
                  <c:v>396</c:v>
                </c:pt>
                <c:pt idx="14">
                  <c:v>#N/A</c:v>
                </c:pt>
              </c:numCache>
            </c:numRef>
          </c:val>
          <c:smooth val="0"/>
          <c:extLst xmlns:c16r2="http://schemas.microsoft.com/office/drawing/2015/06/chart">
            <c:ext xmlns:c16="http://schemas.microsoft.com/office/drawing/2014/chart" uri="{C3380CC4-5D6E-409C-BE32-E72D297353CC}">
              <c16:uniqueId val="{00000008-DBE7-4859-B5D8-A59F63B2B303}"/>
            </c:ext>
          </c:extLst>
        </c:ser>
        <c:dLbls>
          <c:showLegendKey val="0"/>
          <c:showVal val="0"/>
          <c:showCatName val="0"/>
          <c:showSerName val="0"/>
          <c:showPercent val="0"/>
          <c:showBubbleSize val="0"/>
        </c:dLbls>
        <c:marker val="1"/>
        <c:smooth val="0"/>
        <c:axId val="182618032"/>
        <c:axId val="237194192"/>
      </c:lineChart>
      <c:catAx>
        <c:axId val="18261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194192"/>
        <c:crosses val="autoZero"/>
        <c:auto val="1"/>
        <c:lblAlgn val="ctr"/>
        <c:lblOffset val="100"/>
        <c:tickLblSkip val="1"/>
        <c:tickMarkSkip val="1"/>
        <c:noMultiLvlLbl val="0"/>
      </c:catAx>
      <c:valAx>
        <c:axId val="23719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61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8515</c:v>
                </c:pt>
                <c:pt idx="5">
                  <c:v>8157</c:v>
                </c:pt>
                <c:pt idx="8">
                  <c:v>8236</c:v>
                </c:pt>
                <c:pt idx="11">
                  <c:v>8742</c:v>
                </c:pt>
                <c:pt idx="14">
                  <c:v>8543</c:v>
                </c:pt>
              </c:numCache>
            </c:numRef>
          </c:val>
          <c:extLst xmlns:c16r2="http://schemas.microsoft.com/office/drawing/2015/06/chart">
            <c:ext xmlns:c16="http://schemas.microsoft.com/office/drawing/2014/chart" uri="{C3380CC4-5D6E-409C-BE32-E72D297353CC}">
              <c16:uniqueId val="{00000000-0261-4169-B09E-CFCF43FF15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201</c:v>
                </c:pt>
                <c:pt idx="5">
                  <c:v>179</c:v>
                </c:pt>
                <c:pt idx="8">
                  <c:v>156</c:v>
                </c:pt>
                <c:pt idx="11">
                  <c:v>133</c:v>
                </c:pt>
                <c:pt idx="14">
                  <c:v>110</c:v>
                </c:pt>
              </c:numCache>
            </c:numRef>
          </c:val>
          <c:extLst xmlns:c16r2="http://schemas.microsoft.com/office/drawing/2015/06/chart">
            <c:ext xmlns:c16="http://schemas.microsoft.com/office/drawing/2014/chart" uri="{C3380CC4-5D6E-409C-BE32-E72D297353CC}">
              <c16:uniqueId val="{00000001-0261-4169-B09E-CFCF43FF15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6368</c:v>
                </c:pt>
                <c:pt idx="5">
                  <c:v>6257</c:v>
                </c:pt>
                <c:pt idx="8">
                  <c:v>6988</c:v>
                </c:pt>
                <c:pt idx="11">
                  <c:v>6304</c:v>
                </c:pt>
                <c:pt idx="14">
                  <c:v>6355</c:v>
                </c:pt>
              </c:numCache>
            </c:numRef>
          </c:val>
          <c:extLst xmlns:c16r2="http://schemas.microsoft.com/office/drawing/2015/06/chart">
            <c:ext xmlns:c16="http://schemas.microsoft.com/office/drawing/2014/chart" uri="{C3380CC4-5D6E-409C-BE32-E72D297353CC}">
              <c16:uniqueId val="{00000002-0261-4169-B09E-CFCF43FF15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261-4169-B09E-CFCF43FF15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261-4169-B09E-CFCF43FF15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61-4169-B09E-CFCF43FF15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2555</c:v>
                </c:pt>
                <c:pt idx="3">
                  <c:v>2385</c:v>
                </c:pt>
                <c:pt idx="6">
                  <c:v>2272</c:v>
                </c:pt>
                <c:pt idx="9">
                  <c:v>2296</c:v>
                </c:pt>
                <c:pt idx="12">
                  <c:v>2213</c:v>
                </c:pt>
              </c:numCache>
            </c:numRef>
          </c:val>
          <c:extLst xmlns:c16r2="http://schemas.microsoft.com/office/drawing/2015/06/chart">
            <c:ext xmlns:c16="http://schemas.microsoft.com/office/drawing/2014/chart" uri="{C3380CC4-5D6E-409C-BE32-E72D297353CC}">
              <c16:uniqueId val="{00000006-0261-4169-B09E-CFCF43FF15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404</c:v>
                </c:pt>
                <c:pt idx="3">
                  <c:v>439</c:v>
                </c:pt>
                <c:pt idx="6">
                  <c:v>419</c:v>
                </c:pt>
                <c:pt idx="9">
                  <c:v>394</c:v>
                </c:pt>
                <c:pt idx="12">
                  <c:v>306</c:v>
                </c:pt>
              </c:numCache>
            </c:numRef>
          </c:val>
          <c:extLst xmlns:c16r2="http://schemas.microsoft.com/office/drawing/2015/06/chart">
            <c:ext xmlns:c16="http://schemas.microsoft.com/office/drawing/2014/chart" uri="{C3380CC4-5D6E-409C-BE32-E72D297353CC}">
              <c16:uniqueId val="{00000007-0261-4169-B09E-CFCF43FF15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2234</c:v>
                </c:pt>
                <c:pt idx="3">
                  <c:v>2124</c:v>
                </c:pt>
                <c:pt idx="6">
                  <c:v>1823</c:v>
                </c:pt>
                <c:pt idx="9">
                  <c:v>1747</c:v>
                </c:pt>
                <c:pt idx="12">
                  <c:v>1933</c:v>
                </c:pt>
              </c:numCache>
            </c:numRef>
          </c:val>
          <c:extLst xmlns:c16r2="http://schemas.microsoft.com/office/drawing/2015/06/chart">
            <c:ext xmlns:c16="http://schemas.microsoft.com/office/drawing/2014/chart" uri="{C3380CC4-5D6E-409C-BE32-E72D297353CC}">
              <c16:uniqueId val="{00000008-0261-4169-B09E-CFCF43FF15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261-4169-B09E-CFCF43FF15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8917</c:v>
                </c:pt>
                <c:pt idx="3">
                  <c:v>8787</c:v>
                </c:pt>
                <c:pt idx="6">
                  <c:v>8479</c:v>
                </c:pt>
                <c:pt idx="9">
                  <c:v>9292</c:v>
                </c:pt>
                <c:pt idx="12">
                  <c:v>9063</c:v>
                </c:pt>
              </c:numCache>
            </c:numRef>
          </c:val>
          <c:extLst xmlns:c16r2="http://schemas.microsoft.com/office/drawing/2015/06/chart">
            <c:ext xmlns:c16="http://schemas.microsoft.com/office/drawing/2014/chart" uri="{C3380CC4-5D6E-409C-BE32-E72D297353CC}">
              <c16:uniqueId val="{0000000A-0261-4169-B09E-CFCF43FF1572}"/>
            </c:ext>
          </c:extLst>
        </c:ser>
        <c:dLbls>
          <c:showLegendKey val="0"/>
          <c:showVal val="0"/>
          <c:showCatName val="0"/>
          <c:showSerName val="0"/>
          <c:showPercent val="0"/>
          <c:showBubbleSize val="0"/>
        </c:dLbls>
        <c:gapWidth val="100"/>
        <c:overlap val="100"/>
        <c:axId val="110091592"/>
        <c:axId val="11009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261-4169-B09E-CFCF43FF1572}"/>
            </c:ext>
          </c:extLst>
        </c:ser>
        <c:dLbls>
          <c:showLegendKey val="0"/>
          <c:showVal val="0"/>
          <c:showCatName val="0"/>
          <c:showSerName val="0"/>
          <c:showPercent val="0"/>
          <c:showBubbleSize val="0"/>
        </c:dLbls>
        <c:marker val="1"/>
        <c:smooth val="0"/>
        <c:axId val="110091592"/>
        <c:axId val="110091984"/>
      </c:lineChart>
      <c:catAx>
        <c:axId val="11009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91984"/>
        <c:crosses val="autoZero"/>
        <c:auto val="1"/>
        <c:lblAlgn val="ctr"/>
        <c:lblOffset val="100"/>
        <c:tickLblSkip val="1"/>
        <c:tickMarkSkip val="1"/>
        <c:noMultiLvlLbl val="0"/>
      </c:catAx>
      <c:valAx>
        <c:axId val="11009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91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3374</c:v>
                </c:pt>
                <c:pt idx="1">
                  <c:v>3056</c:v>
                </c:pt>
                <c:pt idx="2">
                  <c:v>2907</c:v>
                </c:pt>
              </c:numCache>
            </c:numRef>
          </c:val>
          <c:extLst xmlns:c16r2="http://schemas.microsoft.com/office/drawing/2015/06/chart">
            <c:ext xmlns:c16="http://schemas.microsoft.com/office/drawing/2014/chart" uri="{C3380CC4-5D6E-409C-BE32-E72D297353CC}">
              <c16:uniqueId val="{00000000-2986-4CCE-8117-358EE9BFF5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594</c:v>
                </c:pt>
                <c:pt idx="1">
                  <c:v>595</c:v>
                </c:pt>
                <c:pt idx="2">
                  <c:v>595</c:v>
                </c:pt>
              </c:numCache>
            </c:numRef>
          </c:val>
          <c:extLst xmlns:c16r2="http://schemas.microsoft.com/office/drawing/2015/06/chart">
            <c:ext xmlns:c16="http://schemas.microsoft.com/office/drawing/2014/chart" uri="{C3380CC4-5D6E-409C-BE32-E72D297353CC}">
              <c16:uniqueId val="{00000001-2986-4CCE-8117-358EE9BFF5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3857</c:v>
                </c:pt>
                <c:pt idx="1">
                  <c:v>3685</c:v>
                </c:pt>
                <c:pt idx="2">
                  <c:v>3828</c:v>
                </c:pt>
              </c:numCache>
            </c:numRef>
          </c:val>
          <c:extLst xmlns:c16r2="http://schemas.microsoft.com/office/drawing/2015/06/chart">
            <c:ext xmlns:c16="http://schemas.microsoft.com/office/drawing/2014/chart" uri="{C3380CC4-5D6E-409C-BE32-E72D297353CC}">
              <c16:uniqueId val="{00000002-2986-4CCE-8117-358EE9BFF54B}"/>
            </c:ext>
          </c:extLst>
        </c:ser>
        <c:dLbls>
          <c:showLegendKey val="0"/>
          <c:showVal val="0"/>
          <c:showCatName val="0"/>
          <c:showSerName val="0"/>
          <c:showPercent val="0"/>
          <c:showBubbleSize val="0"/>
        </c:dLbls>
        <c:gapWidth val="120"/>
        <c:overlap val="100"/>
        <c:axId val="242307664"/>
        <c:axId val="242308056"/>
      </c:barChart>
      <c:catAx>
        <c:axId val="24230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2308056"/>
        <c:crosses val="autoZero"/>
        <c:auto val="1"/>
        <c:lblAlgn val="ctr"/>
        <c:lblOffset val="100"/>
        <c:tickLblSkip val="1"/>
        <c:tickMarkSkip val="1"/>
        <c:noMultiLvlLbl val="0"/>
      </c:catAx>
      <c:valAx>
        <c:axId val="242308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230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E8D-48D6-964B-0BDABED93597}"/>
                </c:ext>
                <c:ext xmlns:c15="http://schemas.microsoft.com/office/drawing/2012/chart" uri="{CE6537A1-D6FC-4f65-9D91-7224C49458BB}">
                  <c15:dlblFieldTable>
                    <c15:dlblFTEntry>
                      <c15:txfldGUID>{672023BD-53E3-414B-8CA9-795D57AF3109}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E8D-48D6-964B-0BDABED93597}"/>
                </c:ext>
                <c:ext xmlns:c15="http://schemas.microsoft.com/office/drawing/2012/chart" uri="{CE6537A1-D6FC-4f65-9D91-7224C49458BB}">
                  <c15:dlblFieldTable>
                    <c15:dlblFTEntry>
                      <c15:txfldGUID>{8FD00E10-0C2A-4033-B97D-2B9C13F86AC4}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E8D-48D6-964B-0BDABED93597}"/>
                </c:ext>
                <c:ext xmlns:c15="http://schemas.microsoft.com/office/drawing/2012/chart" uri="{CE6537A1-D6FC-4f65-9D91-7224C49458BB}">
                  <c15:dlblFieldTable>
                    <c15:dlblFTEntry>
                      <c15:txfldGUID>{E8AD3FC4-C9D8-4C41-88DB-7CF89A7D489E}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E8D-48D6-964B-0BDABED93597}"/>
                </c:ext>
                <c:ext xmlns:c15="http://schemas.microsoft.com/office/drawing/2012/chart" uri="{CE6537A1-D6FC-4f65-9D91-7224C49458BB}">
                  <c15:dlblFieldTable>
                    <c15:dlblFTEntry>
                      <c15:txfldGUID>{5D795A2C-5199-465F-809E-2A3D86C164EC}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E8D-48D6-964B-0BDABED93597}"/>
                </c:ext>
                <c:ext xmlns:c15="http://schemas.microsoft.com/office/drawing/2012/chart" uri="{CE6537A1-D6FC-4f65-9D91-7224C49458BB}">
                  <c15:dlblFieldTable>
                    <c15:dlblFTEntry>
                      <c15:txfldGUID>{B4B201C8-D796-497A-9C68-FD542E3CC8A2}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E8D-48D6-964B-0BDABED93597}"/>
                </c:ext>
                <c:ext xmlns:c15="http://schemas.microsoft.com/office/drawing/2012/chart" uri="{CE6537A1-D6FC-4f65-9D91-7224C49458BB}">
                  <c15:dlblFieldTable>
                    <c15:dlblFTEntry>
                      <c15:txfldGUID>{9B193720-1EFD-405A-AB26-0077499F3E3F}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E8D-48D6-964B-0BDABED93597}"/>
                </c:ext>
                <c:ext xmlns:c15="http://schemas.microsoft.com/office/drawing/2012/chart" uri="{CE6537A1-D6FC-4f65-9D91-7224C49458BB}">
                  <c15:dlblFieldTable>
                    <c15:dlblFTEntry>
                      <c15:txfldGUID>{C841BEF2-4EFD-4E49-9302-3561B9B4A979}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E8D-48D6-964B-0BDABED93597}"/>
                </c:ext>
                <c:ext xmlns:c15="http://schemas.microsoft.com/office/drawing/2012/chart" uri="{CE6537A1-D6FC-4f65-9D91-7224C49458BB}">
                  <c15:dlblFieldTable>
                    <c15:dlblFTEntry>
                      <c15:txfldGUID>{AD5D5A0C-1320-4FE9-84B2-EDCD829398EC}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E8D-48D6-964B-0BDABED93597}"/>
                </c:ext>
                <c:ext xmlns:c15="http://schemas.microsoft.com/office/drawing/2012/chart" uri="{CE6537A1-D6FC-4f65-9D91-7224C49458BB}">
                  <c15:dlblFieldTable>
                    <c15:dlblFTEntry>
                      <c15:txfldGUID>{C76E7EF6-AD90-420F-87EB-F5E0E47BCB36}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c:v>
                </c:pt>
                <c:pt idx="24">
                  <c:v>53</c:v>
                </c:pt>
                <c:pt idx="32">
                  <c:v>53.5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E8D-48D6-964B-0BDABED935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E8D-48D6-964B-0BDABED93597}"/>
                </c:ext>
                <c:ext xmlns:c15="http://schemas.microsoft.com/office/drawing/2012/chart" uri="{CE6537A1-D6FC-4f65-9D91-7224C49458BB}">
                  <c15:dlblFieldTable>
                    <c15:dlblFTEntry>
                      <c15:txfldGUID>{CED36B90-D9ED-449C-8E5C-525DC3F518A1}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E8D-48D6-964B-0BDABED93597}"/>
                </c:ext>
                <c:ext xmlns:c15="http://schemas.microsoft.com/office/drawing/2012/chart" uri="{CE6537A1-D6FC-4f65-9D91-7224C49458BB}">
                  <c15:dlblFieldTable>
                    <c15:dlblFTEntry>
                      <c15:txfldGUID>{73707261-3DDA-4982-BA9B-EEBFFF80259E}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E8D-48D6-964B-0BDABED93597}"/>
                </c:ext>
                <c:ext xmlns:c15="http://schemas.microsoft.com/office/drawing/2012/chart" uri="{CE6537A1-D6FC-4f65-9D91-7224C49458BB}">
                  <c15:dlblFieldTable>
                    <c15:dlblFTEntry>
                      <c15:txfldGUID>{71CD4ADC-8399-440D-8DD9-E5C2C6EDD7F2}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E8D-48D6-964B-0BDABED93597}"/>
                </c:ext>
                <c:ext xmlns:c15="http://schemas.microsoft.com/office/drawing/2012/chart" uri="{CE6537A1-D6FC-4f65-9D91-7224C49458BB}">
                  <c15:dlblFieldTable>
                    <c15:dlblFTEntry>
                      <c15:txfldGUID>{394F3111-C0B4-48DB-BA98-ECCFA1FCB990}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E8D-48D6-964B-0BDABED93597}"/>
                </c:ext>
                <c:ext xmlns:c15="http://schemas.microsoft.com/office/drawing/2012/chart" uri="{CE6537A1-D6FC-4f65-9D91-7224C49458BB}">
                  <c15:dlblFieldTable>
                    <c15:dlblFTEntry>
                      <c15:txfldGUID>{212A313E-7DD6-475C-B42B-E7845A79B26A}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E8D-48D6-964B-0BDABED93597}"/>
                </c:ext>
                <c:ext xmlns:c15="http://schemas.microsoft.com/office/drawing/2012/chart" uri="{CE6537A1-D6FC-4f65-9D91-7224C49458BB}">
                  <c15:dlblFieldTable>
                    <c15:dlblFTEntry>
                      <c15:txfldGUID>{531A9B7E-9112-469E-8834-57481CCC5C53}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E8D-48D6-964B-0BDABED93597}"/>
                </c:ext>
                <c:ext xmlns:c15="http://schemas.microsoft.com/office/drawing/2012/chart" uri="{CE6537A1-D6FC-4f65-9D91-7224C49458BB}">
                  <c15:dlblFieldTable>
                    <c15:dlblFTEntry>
                      <c15:txfldGUID>{2B901F6B-80E0-4E39-8105-7FCB5BE44620}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E8D-48D6-964B-0BDABED93597}"/>
                </c:ext>
                <c:ext xmlns:c15="http://schemas.microsoft.com/office/drawing/2012/chart" uri="{CE6537A1-D6FC-4f65-9D91-7224C49458BB}">
                  <c15:dlblFieldTable>
                    <c15:dlblFTEntry>
                      <c15:txfldGUID>{15BC9C98-E833-4F42-8FE6-73013D6E9E95}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E8D-48D6-964B-0BDABED93597}"/>
                </c:ext>
                <c:ext xmlns:c15="http://schemas.microsoft.com/office/drawing/2012/chart" uri="{CE6537A1-D6FC-4f65-9D91-7224C49458BB}">
                  <c15:dlblFieldTable>
                    <c15:dlblFTEntry>
                      <c15:txfldGUID>{AD1F6A1E-7BD9-4156-A18D-6FD9931ED79C}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pt idx="32">
                  <c:v>62.9</c:v>
                </c:pt>
              </c:numCache>
            </c:numRef>
          </c:xVal>
          <c:yVal>
            <c:numRef>
              <c:f>公会計指標分析・財政指標組合せ分析表!$BP$55:$DC$55</c:f>
              <c:numCache>
                <c:formatCode>#,##0.0;"▲ "#,##0.0</c:formatCode>
                <c:ptCount val="40"/>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7E8D-48D6-964B-0BDABED93597}"/>
            </c:ext>
          </c:extLst>
        </c:ser>
        <c:dLbls>
          <c:showLegendKey val="0"/>
          <c:showVal val="1"/>
          <c:showCatName val="0"/>
          <c:showSerName val="0"/>
          <c:showPercent val="0"/>
          <c:showBubbleSize val="0"/>
        </c:dLbls>
        <c:axId val="110091200"/>
        <c:axId val="110090808"/>
      </c:scatterChart>
      <c:valAx>
        <c:axId val="110091200"/>
        <c:scaling>
          <c:orientation val="minMax"/>
          <c:max val="63"/>
          <c:min val="6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90808"/>
        <c:crosses val="autoZero"/>
        <c:crossBetween val="midCat"/>
      </c:valAx>
      <c:valAx>
        <c:axId val="110090808"/>
        <c:scaling>
          <c:orientation val="minMax"/>
          <c:max val="45.6"/>
          <c:min val="40.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09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0AE-4081-824F-EC5A1A20FDA6}"/>
                </c:ext>
                <c:ext xmlns:c15="http://schemas.microsoft.com/office/drawing/2012/chart" uri="{CE6537A1-D6FC-4f65-9D91-7224C49458BB}">
                  <c15:dlblFieldTable>
                    <c15:dlblFTEntry>
                      <c15:txfldGUID>{3C520FE6-5288-4DD4-B38B-D10832999417}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0AE-4081-824F-EC5A1A20FDA6}"/>
                </c:ext>
                <c:ext xmlns:c15="http://schemas.microsoft.com/office/drawing/2012/chart" uri="{CE6537A1-D6FC-4f65-9D91-7224C49458BB}">
                  <c15:dlblFieldTable>
                    <c15:dlblFTEntry>
                      <c15:txfldGUID>{7F9E7112-7DA9-4AAF-AEC0-B3FAD4E74227}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0AE-4081-824F-EC5A1A20FDA6}"/>
                </c:ext>
                <c:ext xmlns:c15="http://schemas.microsoft.com/office/drawing/2012/chart" uri="{CE6537A1-D6FC-4f65-9D91-7224C49458BB}">
                  <c15:dlblFieldTable>
                    <c15:dlblFTEntry>
                      <c15:txfldGUID>{5CBE8B65-F46E-4790-966F-130488915BDA}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0AE-4081-824F-EC5A1A20FDA6}"/>
                </c:ext>
                <c:ext xmlns:c15="http://schemas.microsoft.com/office/drawing/2012/chart" uri="{CE6537A1-D6FC-4f65-9D91-7224C49458BB}">
                  <c15:dlblFieldTable>
                    <c15:dlblFTEntry>
                      <c15:txfldGUID>{4A61E9DE-C372-4719-B046-98313A4400B0}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0AE-4081-824F-EC5A1A20FDA6}"/>
                </c:ext>
                <c:ext xmlns:c15="http://schemas.microsoft.com/office/drawing/2012/chart" uri="{CE6537A1-D6FC-4f65-9D91-7224C49458BB}">
                  <c15:dlblFieldTable>
                    <c15:dlblFTEntry>
                      <c15:txfldGUID>{C9C49F5F-B4AD-4DAA-BC49-6738DB80FE00}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0AE-4081-824F-EC5A1A20FDA6}"/>
                </c:ext>
                <c:ext xmlns:c15="http://schemas.microsoft.com/office/drawing/2012/chart" uri="{CE6537A1-D6FC-4f65-9D91-7224C49458BB}">
                  <c15:dlblFieldTable>
                    <c15:dlblFTEntry>
                      <c15:txfldGUID>{2B1212BA-B9E6-4852-94AC-B11CC39E59F4}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0AE-4081-824F-EC5A1A20FDA6}"/>
                </c:ext>
                <c:ext xmlns:c15="http://schemas.microsoft.com/office/drawing/2012/chart" uri="{CE6537A1-D6FC-4f65-9D91-7224C49458BB}">
                  <c15:dlblFieldTable>
                    <c15:dlblFTEntry>
                      <c15:txfldGUID>{E9395FE7-260A-46E7-BECF-F3BE07AFBCC1}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0AE-4081-824F-EC5A1A20FDA6}"/>
                </c:ext>
                <c:ext xmlns:c15="http://schemas.microsoft.com/office/drawing/2012/chart" uri="{CE6537A1-D6FC-4f65-9D91-7224C49458BB}">
                  <c15:dlblFieldTable>
                    <c15:dlblFTEntry>
                      <c15:txfldGUID>{376EE792-D26B-4324-BD5A-3BA8A927F42A}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0AE-4081-824F-EC5A1A20FDA6}"/>
                </c:ext>
                <c:ext xmlns:c15="http://schemas.microsoft.com/office/drawing/2012/chart" uri="{CE6537A1-D6FC-4f65-9D91-7224C49458BB}">
                  <c15:dlblFieldTable>
                    <c15:dlblFTEntry>
                      <c15:txfldGUID>{5991161B-F1D3-4868-88F3-BE3538566E08}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8.5</c:v>
                </c:pt>
                <c:pt idx="16">
                  <c:v>8.4</c:v>
                </c:pt>
                <c:pt idx="24">
                  <c:v>8.1</c:v>
                </c:pt>
                <c:pt idx="32">
                  <c:v>7.9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0AE-4081-824F-EC5A1A20FD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0AE-4081-824F-EC5A1A20FDA6}"/>
                </c:ext>
                <c:ext xmlns:c15="http://schemas.microsoft.com/office/drawing/2012/chart" uri="{CE6537A1-D6FC-4f65-9D91-7224C49458BB}">
                  <c15:dlblFieldTable>
                    <c15:dlblFTEntry>
                      <c15:txfldGUID>{06882B45-54D2-4F15-8C82-DE2EF4CC0C73}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0AE-4081-824F-EC5A1A20FDA6}"/>
                </c:ext>
                <c:ext xmlns:c15="http://schemas.microsoft.com/office/drawing/2012/chart" uri="{CE6537A1-D6FC-4f65-9D91-7224C49458BB}">
                  <c15:dlblFieldTable>
                    <c15:dlblFTEntry>
                      <c15:txfldGUID>{226ADD89-E0B5-4D53-8EA5-F82974D610F0}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0AE-4081-824F-EC5A1A20FDA6}"/>
                </c:ext>
                <c:ext xmlns:c15="http://schemas.microsoft.com/office/drawing/2012/chart" uri="{CE6537A1-D6FC-4f65-9D91-7224C49458BB}">
                  <c15:dlblFieldTable>
                    <c15:dlblFTEntry>
                      <c15:txfldGUID>{146C187F-5E02-4AB7-9CBF-58538BC60B18}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0AE-4081-824F-EC5A1A20FDA6}"/>
                </c:ext>
                <c:ext xmlns:c15="http://schemas.microsoft.com/office/drawing/2012/chart" uri="{CE6537A1-D6FC-4f65-9D91-7224C49458BB}">
                  <c15:dlblFieldTable>
                    <c15:dlblFTEntry>
                      <c15:txfldGUID>{71EAAE04-58E3-490F-93B5-B0F48133192D}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0AE-4081-824F-EC5A1A20FDA6}"/>
                </c:ext>
                <c:ext xmlns:c15="http://schemas.microsoft.com/office/drawing/2012/chart" uri="{CE6537A1-D6FC-4f65-9D91-7224C49458BB}">
                  <c15:dlblFieldTable>
                    <c15:dlblFTEntry>
                      <c15:txfldGUID>{234F3933-0940-48CC-BA15-D3FC565CC4A9}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0AE-4081-824F-EC5A1A20FDA6}"/>
                </c:ext>
                <c:ext xmlns:c15="http://schemas.microsoft.com/office/drawing/2012/chart" uri="{CE6537A1-D6FC-4f65-9D91-7224C49458BB}">
                  <c15:dlblFieldTable>
                    <c15:dlblFTEntry>
                      <c15:txfldGUID>{A46744BA-5B1B-4C9B-8EC0-059E4430062D}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0AE-4081-824F-EC5A1A20FDA6}"/>
                </c:ext>
                <c:ext xmlns:c15="http://schemas.microsoft.com/office/drawing/2012/chart" uri="{CE6537A1-D6FC-4f65-9D91-7224C49458BB}">
                  <c15:dlblFieldTable>
                    <c15:dlblFTEntry>
                      <c15:txfldGUID>{2428E137-EBE1-49F3-B1DF-6041FF97768C}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0AE-4081-824F-EC5A1A20FDA6}"/>
                </c:ext>
                <c:ext xmlns:c15="http://schemas.microsoft.com/office/drawing/2012/chart" uri="{CE6537A1-D6FC-4f65-9D91-7224C49458BB}">
                  <c15:dlblFieldTable>
                    <c15:dlblFTEntry>
                      <c15:txfldGUID>{C539E840-7A2F-429E-99F8-3C61CEE9B75B}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0AE-4081-824F-EC5A1A20FDA6}"/>
                </c:ext>
                <c:ext xmlns:c15="http://schemas.microsoft.com/office/drawing/2012/chart" uri="{CE6537A1-D6FC-4f65-9D91-7224C49458BB}">
                  <c15:dlblFieldTable>
                    <c15:dlblFTEntry>
                      <c15:txfldGUID>{73021FA8-2D42-42B5-8FB4-AD4611C3423B}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8.5</c:v>
                </c:pt>
                <c:pt idx="24">
                  <c:v>9.1</c:v>
                </c:pt>
                <c:pt idx="32">
                  <c:v>8.9</c:v>
                </c:pt>
              </c:numCache>
            </c:numRef>
          </c:xVal>
          <c:yVal>
            <c:numRef>
              <c:f>公会計指標分析・財政指標組合せ分析表!$BP$77:$DC$77</c:f>
              <c:numCache>
                <c:formatCode>#,##0.0;"▲ "#,##0.0</c:formatCode>
                <c:ptCount val="40"/>
                <c:pt idx="0">
                  <c:v>44.3</c:v>
                </c:pt>
                <c:pt idx="8">
                  <c:v>40.299999999999997</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F0AE-4081-824F-EC5A1A20FDA6}"/>
            </c:ext>
          </c:extLst>
        </c:ser>
        <c:dLbls>
          <c:showLegendKey val="0"/>
          <c:showVal val="1"/>
          <c:showCatName val="0"/>
          <c:showSerName val="0"/>
          <c:showPercent val="0"/>
          <c:showBubbleSize val="0"/>
        </c:dLbls>
        <c:axId val="110090024"/>
        <c:axId val="110089632"/>
      </c:scatterChart>
      <c:valAx>
        <c:axId val="110090024"/>
        <c:scaling>
          <c:orientation val="minMax"/>
          <c:max val="10.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89632"/>
        <c:crosses val="autoZero"/>
        <c:crossBetween val="midCat"/>
      </c:valAx>
      <c:valAx>
        <c:axId val="110089632"/>
        <c:scaling>
          <c:orientation val="minMax"/>
          <c:max val="45.7"/>
          <c:min val="39.7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090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地方債については、過疎対策事業債や合併特例債などの有利な事業債を活用している。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今年度は前年度とほぼ同水準であるが、今後は新庁舎建設事業や認定こども園整備事業などの換金償還が始まると元利償還金が増加することが予想される。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年度に借入れた新庁舎建設事業や認定こども園整備事業などで増加したが、償還が進んでいるため減少傾向にある。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今後は、小学校と中学校の大規模改修事業などの大型事業が控えているため、地方債残高が増加することが予想されるが、事業の平準化などにより、新規地方債発行の抑制に努める。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財政調整のために財政調整基金を取崩しているので、基金全体が減額した。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今後、普通交付税の合併算定替による特例措置の適用期限終了による収入の減や老朽化した施設の更新や長寿命化の事業による不足分に充てていく。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地域振興基金：公共施設生活環境の整備及び地域振興等の推進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合併振興基金：合併に伴う住民の連帯強化及び地域振興のための事業費用に充てる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福祉基金：保険福祉の増進等地域福祉が向上する事業の財源に充てる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奨学基金：高等学校以上の生徒及び学生の教育費に充てる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菊池俊男奨学基金：育英奨学資金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公共施設の老朽化に伴う更新や長寿命化などの事業に備えて積立てた。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公共施設の更新や長寿命化の事業が始まれば取崩していく。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財政調整のために取崩している。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今後、普通交付税の合併算定替による特例措置の適用期限終了による収入の減や少子高齢化による税収の減などによる不足分に充てていく。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取り崩さなかったため、増減していない。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地方債の償還が約９～１０億であるため、決算剰余金により同程度までは積立てる。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16,717
192.78
9,753,896
9,015,257
613,499
5,825,731
9,063,037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新たに取得した固定資産を減価償却が上回ったため、有形固定資産減価償却率は上がった。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70" name="直線コネクタ 69"/>
        <xdr:cNvCxnSpPr/>
      </xdr:nvCxnSpPr>
      <xdr:spPr>
        <a:xfrm flipV="1">
          <a:off x="4760595" y="4755769"/>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1" name="有形固定資産減価償却率最小値テキスト"/>
        <xdr:cNvSpPr txBox="1"/>
      </xdr:nvSpPr>
      <xdr:spPr>
        <a:xfrm>
          <a:off x="48133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2" name="直線コネクタ 71"/>
        <xdr:cNvCxnSpPr/>
      </xdr:nvCxnSpPr>
      <xdr:spPr>
        <a:xfrm>
          <a:off x="4673600" y="601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8780</xdr:rowOff>
    </xdr:from>
    <xdr:ext cx="405111" cy="259045"/>
    <xdr:sp macro="" textlink="">
      <xdr:nvSpPr>
        <xdr:cNvPr id="75" name="有形固定資産減価償却率平均値テキスト"/>
        <xdr:cNvSpPr txBox="1"/>
      </xdr:nvSpPr>
      <xdr:spPr>
        <a:xfrm>
          <a:off x="4813300" y="5152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6" name="フローチャート: 判断 75"/>
        <xdr:cNvSpPr/>
      </xdr:nvSpPr>
      <xdr:spPr>
        <a:xfrm>
          <a:off x="4711700" y="530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77" name="フローチャート: 判断 76"/>
        <xdr:cNvSpPr/>
      </xdr:nvSpPr>
      <xdr:spPr>
        <a:xfrm>
          <a:off x="4000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8" name="フローチャート: 判断 77"/>
        <xdr:cNvSpPr/>
      </xdr:nvSpPr>
      <xdr:spPr>
        <a:xfrm>
          <a:off x="3238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84" name="楕円 83"/>
        <xdr:cNvSpPr/>
      </xdr:nvSpPr>
      <xdr:spPr>
        <a:xfrm>
          <a:off x="47117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27322</xdr:rowOff>
    </xdr:from>
    <xdr:ext cx="405111" cy="259045"/>
    <xdr:sp macro="" textlink="">
      <xdr:nvSpPr>
        <xdr:cNvPr id="85" name="有形固定資産減価償却率該当値テキスト"/>
        <xdr:cNvSpPr txBox="1"/>
      </xdr:nvSpPr>
      <xdr:spPr>
        <a:xfrm>
          <a:off x="4813300"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86" name="楕円 85"/>
        <xdr:cNvSpPr/>
      </xdr:nvSpPr>
      <xdr:spPr>
        <a:xfrm>
          <a:off x="4000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121285</xdr:rowOff>
    </xdr:to>
    <xdr:cxnSp macro="">
      <xdr:nvCxnSpPr>
        <xdr:cNvPr id="87" name="直線コネクタ 86"/>
        <xdr:cNvCxnSpPr/>
      </xdr:nvCxnSpPr>
      <xdr:spPr>
        <a:xfrm flipV="1">
          <a:off x="4051300" y="575754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155575</xdr:rowOff>
    </xdr:from>
    <xdr:to>
      <xdr:col>15</xdr:col>
      <xdr:colOff>187325</xdr:colOff>
      <xdr:row>33</xdr:row>
      <xdr:rowOff>85725</xdr:rowOff>
    </xdr:to>
    <xdr:sp macro="" textlink="">
      <xdr:nvSpPr>
        <xdr:cNvPr id="88" name="楕円 87"/>
        <xdr:cNvSpPr/>
      </xdr:nvSpPr>
      <xdr:spPr>
        <a:xfrm>
          <a:off x="3238500" y="5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34925</xdr:rowOff>
    </xdr:from>
    <xdr:to>
      <xdr:col>19</xdr:col>
      <xdr:colOff>136525</xdr:colOff>
      <xdr:row>33</xdr:row>
      <xdr:rowOff>121285</xdr:rowOff>
    </xdr:to>
    <xdr:cxnSp macro="">
      <xdr:nvCxnSpPr>
        <xdr:cNvPr id="89" name="直線コネクタ 88"/>
        <xdr:cNvCxnSpPr/>
      </xdr:nvCxnSpPr>
      <xdr:spPr>
        <a:xfrm>
          <a:off x="3289300" y="569277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90" name="n_1aveValue有形固定資産減価償却率"/>
        <xdr:cNvSpPr txBox="1"/>
      </xdr:nvSpPr>
      <xdr:spPr>
        <a:xfrm>
          <a:off x="3836044" y="50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91" name="n_2aveValue有形固定資産減価償却率"/>
        <xdr:cNvSpPr txBox="1"/>
      </xdr:nvSpPr>
      <xdr:spPr>
        <a:xfrm>
          <a:off x="3086744" y="511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92" name="n_1mainValue有形固定資産減価償却率"/>
        <xdr:cNvSpPr txBox="1"/>
      </xdr:nvSpPr>
      <xdr:spPr>
        <a:xfrm>
          <a:off x="3836044" y="582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93" name="n_2mainValue有形固定資産減価償却率"/>
        <xdr:cNvSpPr txBox="1"/>
      </xdr:nvSpPr>
      <xdr:spPr>
        <a:xfrm>
          <a:off x="3086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債務償還可能年数が類似団体平均より低いのは、充当可能基金残高が類似団体の中でも多いことから、平均を下まわった。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23" name="直線コネクタ 122"/>
        <xdr:cNvCxnSpPr/>
      </xdr:nvCxnSpPr>
      <xdr:spPr>
        <a:xfrm flipV="1">
          <a:off x="14793595" y="4757208"/>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24" name="債務償還可能年数最小値テキスト"/>
        <xdr:cNvSpPr txBox="1"/>
      </xdr:nvSpPr>
      <xdr:spPr>
        <a:xfrm>
          <a:off x="14846300" y="5948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5" name="直線コネクタ 124"/>
        <xdr:cNvCxnSpPr/>
      </xdr:nvCxnSpPr>
      <xdr:spPr>
        <a:xfrm>
          <a:off x="14706600" y="594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26" name="債務償還可能年数最大値テキスト"/>
        <xdr:cNvSpPr txBox="1"/>
      </xdr:nvSpPr>
      <xdr:spPr>
        <a:xfrm>
          <a:off x="14846300" y="45324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7" name="直線コネクタ 126"/>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8" name="債務償還可能年数平均値テキスト"/>
        <xdr:cNvSpPr txBox="1"/>
      </xdr:nvSpPr>
      <xdr:spPr>
        <a:xfrm>
          <a:off x="14846300"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9" name="フローチャート: 判断 128"/>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20108</xdr:rowOff>
    </xdr:from>
    <xdr:to>
      <xdr:col>76</xdr:col>
      <xdr:colOff>73025</xdr:colOff>
      <xdr:row>33</xdr:row>
      <xdr:rowOff>121709</xdr:rowOff>
    </xdr:to>
    <xdr:sp macro="" textlink="">
      <xdr:nvSpPr>
        <xdr:cNvPr id="135" name="楕円 134"/>
        <xdr:cNvSpPr/>
      </xdr:nvSpPr>
      <xdr:spPr>
        <a:xfrm>
          <a:off x="14744700" y="5677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169985</xdr:rowOff>
    </xdr:from>
    <xdr:ext cx="340478" cy="259045"/>
    <xdr:sp macro="" textlink="">
      <xdr:nvSpPr>
        <xdr:cNvPr id="136" name="債務償還可能年数該当値テキスト"/>
        <xdr:cNvSpPr txBox="1"/>
      </xdr:nvSpPr>
      <xdr:spPr>
        <a:xfrm>
          <a:off x="14846300" y="5656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16,717
192.78
9,753,896
9,015,257
613,499
5,825,731
9,063,037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101617</xdr:rowOff>
    </xdr:from>
    <xdr:ext cx="405111" cy="259045"/>
    <xdr:sp macro="" textlink="">
      <xdr:nvSpPr>
        <xdr:cNvPr id="61" name="【道路】&#10;有形固定資産減価償却率平均値テキスト"/>
        <xdr:cNvSpPr txBox="1"/>
      </xdr:nvSpPr>
      <xdr:spPr>
        <a:xfrm>
          <a:off x="46736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158750</xdr:rowOff>
    </xdr:from>
    <xdr:to>
      <xdr:col>24</xdr:col>
      <xdr:colOff>114300</xdr:colOff>
      <xdr:row>41</xdr:row>
      <xdr:rowOff>88900</xdr:rowOff>
    </xdr:to>
    <xdr:sp macro="" textlink="">
      <xdr:nvSpPr>
        <xdr:cNvPr id="70" name="楕円 69"/>
        <xdr:cNvSpPr/>
      </xdr:nvSpPr>
      <xdr:spPr>
        <a:xfrm>
          <a:off x="4584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137177</xdr:rowOff>
    </xdr:from>
    <xdr:ext cx="405111" cy="259045"/>
    <xdr:sp macro="" textlink="">
      <xdr:nvSpPr>
        <xdr:cNvPr id="71" name="【道路】&#10;有形固定資産減価償却率該当値テキスト"/>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33020</xdr:rowOff>
    </xdr:from>
    <xdr:to>
      <xdr:col>20</xdr:col>
      <xdr:colOff>38100</xdr:colOff>
      <xdr:row>41</xdr:row>
      <xdr:rowOff>134620</xdr:rowOff>
    </xdr:to>
    <xdr:sp macro="" textlink="">
      <xdr:nvSpPr>
        <xdr:cNvPr id="72" name="楕円 71"/>
        <xdr:cNvSpPr/>
      </xdr:nvSpPr>
      <xdr:spPr>
        <a:xfrm>
          <a:off x="3746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38100</xdr:rowOff>
    </xdr:from>
    <xdr:to>
      <xdr:col>24</xdr:col>
      <xdr:colOff>63500</xdr:colOff>
      <xdr:row>41</xdr:row>
      <xdr:rowOff>83820</xdr:rowOff>
    </xdr:to>
    <xdr:cxnSp macro="">
      <xdr:nvCxnSpPr>
        <xdr:cNvPr id="73" name="直線コネクタ 72"/>
        <xdr:cNvCxnSpPr/>
      </xdr:nvCxnSpPr>
      <xdr:spPr>
        <a:xfrm flipV="1">
          <a:off x="3797300" y="7067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74" name="楕円 73"/>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83820</xdr:rowOff>
    </xdr:from>
    <xdr:to>
      <xdr:col>19</xdr:col>
      <xdr:colOff>177800</xdr:colOff>
      <xdr:row>41</xdr:row>
      <xdr:rowOff>133350</xdr:rowOff>
    </xdr:to>
    <xdr:cxnSp macro="">
      <xdr:nvCxnSpPr>
        <xdr:cNvPr id="75" name="直線コネクタ 74"/>
        <xdr:cNvCxnSpPr/>
      </xdr:nvCxnSpPr>
      <xdr:spPr>
        <a:xfrm flipV="1">
          <a:off x="2908300" y="7113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6"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7"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125747</xdr:rowOff>
    </xdr:from>
    <xdr:ext cx="405111" cy="259045"/>
    <xdr:sp macro="" textlink="">
      <xdr:nvSpPr>
        <xdr:cNvPr id="78" name="n_1mainValue【道路】&#10;有形固定資産減価償却率"/>
        <xdr:cNvSpPr txBox="1"/>
      </xdr:nvSpPr>
      <xdr:spPr>
        <a:xfrm>
          <a:off x="35820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3827</xdr:rowOff>
    </xdr:from>
    <xdr:ext cx="405111" cy="259045"/>
    <xdr:sp macro="" textlink="">
      <xdr:nvSpPr>
        <xdr:cNvPr id="79" name="n_2mainValue【道路】&#10;有形固定資産減価償却率"/>
        <xdr:cNvSpPr txBox="1"/>
      </xdr:nvSpPr>
      <xdr:spPr>
        <a:xfrm>
          <a:off x="2705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5" name="直線コネクタ 104"/>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6"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7" name="直線コネクタ 106"/>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8"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9" name="直線コネクタ 108"/>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10"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11" name="フローチャート: 判断 110"/>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12" name="フローチャート: 判断 111"/>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3" name="フローチャート: 判断 112"/>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21220</xdr:rowOff>
    </xdr:from>
    <xdr:to>
      <xdr:col>55</xdr:col>
      <xdr:colOff>50800</xdr:colOff>
      <xdr:row>37</xdr:row>
      <xdr:rowOff>122820</xdr:rowOff>
    </xdr:to>
    <xdr:sp macro="" textlink="">
      <xdr:nvSpPr>
        <xdr:cNvPr id="119" name="楕円 118"/>
        <xdr:cNvSpPr/>
      </xdr:nvSpPr>
      <xdr:spPr>
        <a:xfrm>
          <a:off x="10426700" y="63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44097</xdr:rowOff>
    </xdr:from>
    <xdr:ext cx="534377" cy="259045"/>
    <xdr:sp macro="" textlink="">
      <xdr:nvSpPr>
        <xdr:cNvPr id="120" name="【道路】&#10;一人当たり延長該当値テキスト"/>
        <xdr:cNvSpPr txBox="1"/>
      </xdr:nvSpPr>
      <xdr:spPr>
        <a:xfrm>
          <a:off x="10515600" y="621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42839</xdr:rowOff>
    </xdr:from>
    <xdr:to>
      <xdr:col>50</xdr:col>
      <xdr:colOff>165100</xdr:colOff>
      <xdr:row>37</xdr:row>
      <xdr:rowOff>144439</xdr:rowOff>
    </xdr:to>
    <xdr:sp macro="" textlink="">
      <xdr:nvSpPr>
        <xdr:cNvPr id="121" name="楕円 120"/>
        <xdr:cNvSpPr/>
      </xdr:nvSpPr>
      <xdr:spPr>
        <a:xfrm>
          <a:off x="9588500" y="63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72020</xdr:rowOff>
    </xdr:from>
    <xdr:to>
      <xdr:col>55</xdr:col>
      <xdr:colOff>0</xdr:colOff>
      <xdr:row>37</xdr:row>
      <xdr:rowOff>93639</xdr:rowOff>
    </xdr:to>
    <xdr:cxnSp macro="">
      <xdr:nvCxnSpPr>
        <xdr:cNvPr id="122" name="直線コネクタ 121"/>
        <xdr:cNvCxnSpPr/>
      </xdr:nvCxnSpPr>
      <xdr:spPr>
        <a:xfrm flipV="1">
          <a:off x="9639300" y="6415670"/>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63250</xdr:rowOff>
    </xdr:from>
    <xdr:to>
      <xdr:col>46</xdr:col>
      <xdr:colOff>38100</xdr:colOff>
      <xdr:row>37</xdr:row>
      <xdr:rowOff>164850</xdr:rowOff>
    </xdr:to>
    <xdr:sp macro="" textlink="">
      <xdr:nvSpPr>
        <xdr:cNvPr id="123" name="楕円 122"/>
        <xdr:cNvSpPr/>
      </xdr:nvSpPr>
      <xdr:spPr>
        <a:xfrm>
          <a:off x="8699500" y="64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93639</xdr:rowOff>
    </xdr:from>
    <xdr:to>
      <xdr:col>50</xdr:col>
      <xdr:colOff>114300</xdr:colOff>
      <xdr:row>37</xdr:row>
      <xdr:rowOff>114050</xdr:rowOff>
    </xdr:to>
    <xdr:cxnSp macro="">
      <xdr:nvCxnSpPr>
        <xdr:cNvPr id="124" name="直線コネクタ 123"/>
        <xdr:cNvCxnSpPr/>
      </xdr:nvCxnSpPr>
      <xdr:spPr>
        <a:xfrm flipV="1">
          <a:off x="8750300" y="6437289"/>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21233</xdr:rowOff>
    </xdr:from>
    <xdr:ext cx="534377" cy="259045"/>
    <xdr:sp macro="" textlink="">
      <xdr:nvSpPr>
        <xdr:cNvPr id="125" name="n_1aveValue【道路】&#10;一人当たり延長"/>
        <xdr:cNvSpPr txBox="1"/>
      </xdr:nvSpPr>
      <xdr:spPr>
        <a:xfrm>
          <a:off x="9359411" y="65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42853</xdr:rowOff>
    </xdr:from>
    <xdr:ext cx="534377" cy="259045"/>
    <xdr:sp macro="" textlink="">
      <xdr:nvSpPr>
        <xdr:cNvPr id="126" name="n_2aveValue【道路】&#10;一人当たり延長"/>
        <xdr:cNvSpPr txBox="1"/>
      </xdr:nvSpPr>
      <xdr:spPr>
        <a:xfrm>
          <a:off x="8483111" y="67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160966</xdr:rowOff>
    </xdr:from>
    <xdr:ext cx="534377" cy="259045"/>
    <xdr:sp macro="" textlink="">
      <xdr:nvSpPr>
        <xdr:cNvPr id="127" name="n_1mainValue【道路】&#10;一人当たり延長"/>
        <xdr:cNvSpPr txBox="1"/>
      </xdr:nvSpPr>
      <xdr:spPr>
        <a:xfrm>
          <a:off x="9359411" y="61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9927</xdr:rowOff>
    </xdr:from>
    <xdr:ext cx="534377" cy="259045"/>
    <xdr:sp macro="" textlink="">
      <xdr:nvSpPr>
        <xdr:cNvPr id="128" name="n_2mainValue【道路】&#10;一人当たり延長"/>
        <xdr:cNvSpPr txBox="1"/>
      </xdr:nvSpPr>
      <xdr:spPr>
        <a:xfrm>
          <a:off x="8483111" y="61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52" name="直線コネクタ 151"/>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53"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4" name="直線コネクタ 15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55"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6" name="直線コネクタ 155"/>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149242</xdr:rowOff>
    </xdr:from>
    <xdr:ext cx="405111" cy="259045"/>
    <xdr:sp macro="" textlink="">
      <xdr:nvSpPr>
        <xdr:cNvPr id="157" name="【橋りょう・トンネル】&#10;有形固定資産減価償却率平均値テキスト"/>
        <xdr:cNvSpPr txBox="1"/>
      </xdr:nvSpPr>
      <xdr:spPr>
        <a:xfrm>
          <a:off x="4673600" y="975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8" name="フローチャート: 判断 157"/>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9" name="フローチャート: 判断 158"/>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60" name="フローチャート: 判断 159"/>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66" name="楕円 165"/>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64787</xdr:rowOff>
    </xdr:from>
    <xdr:ext cx="405111" cy="259045"/>
    <xdr:sp macro="" textlink="">
      <xdr:nvSpPr>
        <xdr:cNvPr id="167" name="【橋りょう・トンネル】&#10;有形固定資産減価償却率該当値テキスト"/>
        <xdr:cNvSpPr txBox="1"/>
      </xdr:nvSpPr>
      <xdr:spPr>
        <a:xfrm>
          <a:off x="4673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68" name="楕円 167"/>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169545</xdr:rowOff>
    </xdr:to>
    <xdr:cxnSp macro="">
      <xdr:nvCxnSpPr>
        <xdr:cNvPr id="169" name="直線コネクタ 168"/>
        <xdr:cNvCxnSpPr/>
      </xdr:nvCxnSpPr>
      <xdr:spPr>
        <a:xfrm flipV="1">
          <a:off x="3797300" y="102527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70" name="楕円 169"/>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30480</xdr:rowOff>
    </xdr:to>
    <xdr:cxnSp macro="">
      <xdr:nvCxnSpPr>
        <xdr:cNvPr id="171" name="直線コネクタ 170"/>
        <xdr:cNvCxnSpPr/>
      </xdr:nvCxnSpPr>
      <xdr:spPr>
        <a:xfrm flipV="1">
          <a:off x="2908300" y="1028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2"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73"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40022</xdr:rowOff>
    </xdr:from>
    <xdr:ext cx="405111" cy="259045"/>
    <xdr:sp macro="" textlink="">
      <xdr:nvSpPr>
        <xdr:cNvPr id="174" name="n_1mainValue【橋りょう・トンネ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5" name="n_2mainValue【橋りょう・トンネ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97" name="直線コネクタ 196"/>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98"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9" name="直線コネクタ 198"/>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200"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201" name="直線コネクタ 200"/>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167494</xdr:rowOff>
    </xdr:from>
    <xdr:ext cx="599010" cy="259045"/>
    <xdr:sp macro="" textlink="">
      <xdr:nvSpPr>
        <xdr:cNvPr id="202" name="【橋りょう・トンネル】&#10;一人当たり有形固定資産（償却資産）額平均値テキスト"/>
        <xdr:cNvSpPr txBox="1"/>
      </xdr:nvSpPr>
      <xdr:spPr>
        <a:xfrm>
          <a:off x="10515600" y="10283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203" name="フローチャート: 判断 202"/>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204" name="フローチャート: 判断 203"/>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205" name="フローチャート: 判断 204"/>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31955</xdr:rowOff>
    </xdr:from>
    <xdr:to>
      <xdr:col>55</xdr:col>
      <xdr:colOff>50800</xdr:colOff>
      <xdr:row>63</xdr:row>
      <xdr:rowOff>133555</xdr:rowOff>
    </xdr:to>
    <xdr:sp macro="" textlink="">
      <xdr:nvSpPr>
        <xdr:cNvPr id="211" name="楕円 210"/>
        <xdr:cNvSpPr/>
      </xdr:nvSpPr>
      <xdr:spPr>
        <a:xfrm>
          <a:off x="10426700" y="108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118332</xdr:rowOff>
    </xdr:from>
    <xdr:ext cx="534377" cy="259045"/>
    <xdr:sp macro="" textlink="">
      <xdr:nvSpPr>
        <xdr:cNvPr id="212" name="【橋りょう・トンネル】&#10;一人当たり有形固定資産（償却資産）額該当値テキスト"/>
        <xdr:cNvSpPr txBox="1"/>
      </xdr:nvSpPr>
      <xdr:spPr>
        <a:xfrm>
          <a:off x="10515600" y="107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33906</xdr:rowOff>
    </xdr:from>
    <xdr:to>
      <xdr:col>50</xdr:col>
      <xdr:colOff>165100</xdr:colOff>
      <xdr:row>63</xdr:row>
      <xdr:rowOff>135506</xdr:rowOff>
    </xdr:to>
    <xdr:sp macro="" textlink="">
      <xdr:nvSpPr>
        <xdr:cNvPr id="213" name="楕円 212"/>
        <xdr:cNvSpPr/>
      </xdr:nvSpPr>
      <xdr:spPr>
        <a:xfrm>
          <a:off x="9588500" y="108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82755</xdr:rowOff>
    </xdr:from>
    <xdr:to>
      <xdr:col>55</xdr:col>
      <xdr:colOff>0</xdr:colOff>
      <xdr:row>63</xdr:row>
      <xdr:rowOff>84706</xdr:rowOff>
    </xdr:to>
    <xdr:cxnSp macro="">
      <xdr:nvCxnSpPr>
        <xdr:cNvPr id="214" name="直線コネクタ 213"/>
        <xdr:cNvCxnSpPr/>
      </xdr:nvCxnSpPr>
      <xdr:spPr>
        <a:xfrm flipV="1">
          <a:off x="9639300" y="10884105"/>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35924</xdr:rowOff>
    </xdr:from>
    <xdr:to>
      <xdr:col>46</xdr:col>
      <xdr:colOff>38100</xdr:colOff>
      <xdr:row>63</xdr:row>
      <xdr:rowOff>137524</xdr:rowOff>
    </xdr:to>
    <xdr:sp macro="" textlink="">
      <xdr:nvSpPr>
        <xdr:cNvPr id="215" name="楕円 214"/>
        <xdr:cNvSpPr/>
      </xdr:nvSpPr>
      <xdr:spPr>
        <a:xfrm>
          <a:off x="8699500" y="108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84706</xdr:rowOff>
    </xdr:from>
    <xdr:to>
      <xdr:col>50</xdr:col>
      <xdr:colOff>114300</xdr:colOff>
      <xdr:row>63</xdr:row>
      <xdr:rowOff>86724</xdr:rowOff>
    </xdr:to>
    <xdr:cxnSp macro="">
      <xdr:nvCxnSpPr>
        <xdr:cNvPr id="216" name="直線コネクタ 215"/>
        <xdr:cNvCxnSpPr/>
      </xdr:nvCxnSpPr>
      <xdr:spPr>
        <a:xfrm flipV="1">
          <a:off x="8750300" y="10886056"/>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17" name="n_1aveValue【橋りょう・トンネル】&#10;一人当たり有形固定資産（償却資産）額"/>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18"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126633</xdr:rowOff>
    </xdr:from>
    <xdr:ext cx="534377" cy="259045"/>
    <xdr:sp macro="" textlink="">
      <xdr:nvSpPr>
        <xdr:cNvPr id="219" name="n_1mainValue【橋りょう・トンネル】&#10;一人当たり有形固定資産（償却資産）額"/>
        <xdr:cNvSpPr txBox="1"/>
      </xdr:nvSpPr>
      <xdr:spPr>
        <a:xfrm>
          <a:off x="9359411" y="1092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128651</xdr:rowOff>
    </xdr:from>
    <xdr:ext cx="534377" cy="259045"/>
    <xdr:sp macro="" textlink="">
      <xdr:nvSpPr>
        <xdr:cNvPr id="220" name="n_2mainValue【橋りょう・トンネル】&#10;一人当たり有形固定資産（償却資産）額"/>
        <xdr:cNvSpPr txBox="1"/>
      </xdr:nvSpPr>
      <xdr:spPr>
        <a:xfrm>
          <a:off x="8483111" y="109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46" name="直線コネクタ 245"/>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47"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48" name="直線コネクタ 247"/>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51"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52" name="フローチャート: 判断 251"/>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53" name="フローチャート: 判断 252"/>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54" name="フローチャート: 判断 253"/>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129358</xdr:rowOff>
    </xdr:from>
    <xdr:to>
      <xdr:col>24</xdr:col>
      <xdr:colOff>114300</xdr:colOff>
      <xdr:row>80</xdr:row>
      <xdr:rowOff>59508</xdr:rowOff>
    </xdr:to>
    <xdr:sp macro="" textlink="">
      <xdr:nvSpPr>
        <xdr:cNvPr id="260" name="楕円 259"/>
        <xdr:cNvSpPr/>
      </xdr:nvSpPr>
      <xdr:spPr>
        <a:xfrm>
          <a:off x="45847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152235</xdr:rowOff>
    </xdr:from>
    <xdr:ext cx="405111" cy="259045"/>
    <xdr:sp macro="" textlink="">
      <xdr:nvSpPr>
        <xdr:cNvPr id="261" name="【公営住宅】&#10;有形固定資産減価償却率該当値テキスト"/>
        <xdr:cNvSpPr txBox="1"/>
      </xdr:nvSpPr>
      <xdr:spPr>
        <a:xfrm>
          <a:off x="4673600" y="1352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165281</xdr:rowOff>
    </xdr:from>
    <xdr:to>
      <xdr:col>20</xdr:col>
      <xdr:colOff>38100</xdr:colOff>
      <xdr:row>80</xdr:row>
      <xdr:rowOff>95431</xdr:rowOff>
    </xdr:to>
    <xdr:sp macro="" textlink="">
      <xdr:nvSpPr>
        <xdr:cNvPr id="262" name="楕円 261"/>
        <xdr:cNvSpPr/>
      </xdr:nvSpPr>
      <xdr:spPr>
        <a:xfrm>
          <a:off x="3746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8708</xdr:rowOff>
    </xdr:from>
    <xdr:to>
      <xdr:col>24</xdr:col>
      <xdr:colOff>63500</xdr:colOff>
      <xdr:row>80</xdr:row>
      <xdr:rowOff>44631</xdr:rowOff>
    </xdr:to>
    <xdr:cxnSp macro="">
      <xdr:nvCxnSpPr>
        <xdr:cNvPr id="263" name="直線コネクタ 262"/>
        <xdr:cNvCxnSpPr/>
      </xdr:nvCxnSpPr>
      <xdr:spPr>
        <a:xfrm flipV="1">
          <a:off x="3797300" y="137247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31387</xdr:rowOff>
    </xdr:from>
    <xdr:to>
      <xdr:col>15</xdr:col>
      <xdr:colOff>101600</xdr:colOff>
      <xdr:row>80</xdr:row>
      <xdr:rowOff>132987</xdr:rowOff>
    </xdr:to>
    <xdr:sp macro="" textlink="">
      <xdr:nvSpPr>
        <xdr:cNvPr id="264" name="楕円 263"/>
        <xdr:cNvSpPr/>
      </xdr:nvSpPr>
      <xdr:spPr>
        <a:xfrm>
          <a:off x="2857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44631</xdr:rowOff>
    </xdr:from>
    <xdr:to>
      <xdr:col>19</xdr:col>
      <xdr:colOff>177800</xdr:colOff>
      <xdr:row>80</xdr:row>
      <xdr:rowOff>82187</xdr:rowOff>
    </xdr:to>
    <xdr:cxnSp macro="">
      <xdr:nvCxnSpPr>
        <xdr:cNvPr id="265" name="直線コネクタ 264"/>
        <xdr:cNvCxnSpPr/>
      </xdr:nvCxnSpPr>
      <xdr:spPr>
        <a:xfrm flipV="1">
          <a:off x="2908300" y="137606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156771</xdr:rowOff>
    </xdr:from>
    <xdr:ext cx="405111" cy="259045"/>
    <xdr:sp macro="" textlink="">
      <xdr:nvSpPr>
        <xdr:cNvPr id="266" name="n_1ave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52269</xdr:rowOff>
    </xdr:from>
    <xdr:ext cx="405111" cy="259045"/>
    <xdr:sp macro="" textlink="">
      <xdr:nvSpPr>
        <xdr:cNvPr id="267" name="n_2aveValue【公営住宅】&#10;有形固定資産減価償却率"/>
        <xdr:cNvSpPr txBox="1"/>
      </xdr:nvSpPr>
      <xdr:spPr>
        <a:xfrm>
          <a:off x="2705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111958</xdr:rowOff>
    </xdr:from>
    <xdr:ext cx="405111" cy="259045"/>
    <xdr:sp macro="" textlink="">
      <xdr:nvSpPr>
        <xdr:cNvPr id="268" name="n_1mainValue【公営住宅】&#10;有形固定資産減価償却率"/>
        <xdr:cNvSpPr txBox="1"/>
      </xdr:nvSpPr>
      <xdr:spPr>
        <a:xfrm>
          <a:off x="35820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149514</xdr:rowOff>
    </xdr:from>
    <xdr:ext cx="405111" cy="259045"/>
    <xdr:sp macro="" textlink="">
      <xdr:nvSpPr>
        <xdr:cNvPr id="269" name="n_2mainValue【公営住宅】&#10;有形固定資産減価償却率"/>
        <xdr:cNvSpPr txBox="1"/>
      </xdr:nvSpPr>
      <xdr:spPr>
        <a:xfrm>
          <a:off x="27057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93" name="直線コネクタ 292"/>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94"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95" name="直線コネクタ 294"/>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96"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97" name="直線コネクタ 296"/>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98"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99" name="フローチャート: 判断 298"/>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300" name="フローチャート: 判断 299"/>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301" name="フローチャート: 判断 300"/>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30735</xdr:rowOff>
    </xdr:from>
    <xdr:to>
      <xdr:col>55</xdr:col>
      <xdr:colOff>50800</xdr:colOff>
      <xdr:row>83</xdr:row>
      <xdr:rowOff>132335</xdr:rowOff>
    </xdr:to>
    <xdr:sp macro="" textlink="">
      <xdr:nvSpPr>
        <xdr:cNvPr id="307" name="楕円 306"/>
        <xdr:cNvSpPr/>
      </xdr:nvSpPr>
      <xdr:spPr>
        <a:xfrm>
          <a:off x="10426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53612</xdr:rowOff>
    </xdr:from>
    <xdr:ext cx="469744" cy="259045"/>
    <xdr:sp macro="" textlink="">
      <xdr:nvSpPr>
        <xdr:cNvPr id="308" name="【公営住宅】&#10;一人当たり面積該当値テキスト"/>
        <xdr:cNvSpPr txBox="1"/>
      </xdr:nvSpPr>
      <xdr:spPr>
        <a:xfrm>
          <a:off x="10515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42163</xdr:rowOff>
    </xdr:from>
    <xdr:to>
      <xdr:col>50</xdr:col>
      <xdr:colOff>165100</xdr:colOff>
      <xdr:row>83</xdr:row>
      <xdr:rowOff>143763</xdr:rowOff>
    </xdr:to>
    <xdr:sp macro="" textlink="">
      <xdr:nvSpPr>
        <xdr:cNvPr id="309" name="楕円 308"/>
        <xdr:cNvSpPr/>
      </xdr:nvSpPr>
      <xdr:spPr>
        <a:xfrm>
          <a:off x="9588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81535</xdr:rowOff>
    </xdr:from>
    <xdr:to>
      <xdr:col>55</xdr:col>
      <xdr:colOff>0</xdr:colOff>
      <xdr:row>83</xdr:row>
      <xdr:rowOff>92963</xdr:rowOff>
    </xdr:to>
    <xdr:cxnSp macro="">
      <xdr:nvCxnSpPr>
        <xdr:cNvPr id="310" name="直線コネクタ 309"/>
        <xdr:cNvCxnSpPr/>
      </xdr:nvCxnSpPr>
      <xdr:spPr>
        <a:xfrm flipV="1">
          <a:off x="9639300" y="1431188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55118</xdr:rowOff>
    </xdr:from>
    <xdr:to>
      <xdr:col>46</xdr:col>
      <xdr:colOff>38100</xdr:colOff>
      <xdr:row>83</xdr:row>
      <xdr:rowOff>156718</xdr:rowOff>
    </xdr:to>
    <xdr:sp macro="" textlink="">
      <xdr:nvSpPr>
        <xdr:cNvPr id="311" name="楕円 310"/>
        <xdr:cNvSpPr/>
      </xdr:nvSpPr>
      <xdr:spPr>
        <a:xfrm>
          <a:off x="8699500" y="14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92963</xdr:rowOff>
    </xdr:from>
    <xdr:to>
      <xdr:col>50</xdr:col>
      <xdr:colOff>114300</xdr:colOff>
      <xdr:row>83</xdr:row>
      <xdr:rowOff>105918</xdr:rowOff>
    </xdr:to>
    <xdr:cxnSp macro="">
      <xdr:nvCxnSpPr>
        <xdr:cNvPr id="312" name="直線コネクタ 311"/>
        <xdr:cNvCxnSpPr/>
      </xdr:nvCxnSpPr>
      <xdr:spPr>
        <a:xfrm flipV="1">
          <a:off x="8750300" y="14323313"/>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313"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169181</xdr:rowOff>
    </xdr:from>
    <xdr:ext cx="469744" cy="259045"/>
    <xdr:sp macro="" textlink="">
      <xdr:nvSpPr>
        <xdr:cNvPr id="314" name="n_2aveValue【公営住宅】&#10;一人当たり面積"/>
        <xdr:cNvSpPr txBox="1"/>
      </xdr:nvSpPr>
      <xdr:spPr>
        <a:xfrm>
          <a:off x="8515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160290</xdr:rowOff>
    </xdr:from>
    <xdr:ext cx="469744" cy="259045"/>
    <xdr:sp macro="" textlink="">
      <xdr:nvSpPr>
        <xdr:cNvPr id="315" name="n_1mainValue【公営住宅】&#10;一人当たり面積"/>
        <xdr:cNvSpPr txBox="1"/>
      </xdr:nvSpPr>
      <xdr:spPr>
        <a:xfrm>
          <a:off x="93917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1795</xdr:rowOff>
    </xdr:from>
    <xdr:ext cx="469744" cy="259045"/>
    <xdr:sp macro="" textlink="">
      <xdr:nvSpPr>
        <xdr:cNvPr id="316" name="n_2mainValue【公営住宅】&#10;一人当たり面積"/>
        <xdr:cNvSpPr txBox="1"/>
      </xdr:nvSpPr>
      <xdr:spPr>
        <a:xfrm>
          <a:off x="8515427" y="1406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8" name="正方形/長方形 31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9" name="正方形/長方形 31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0" name="正方形/長方形 31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1" name="正方形/長方形 32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4" name="正方形/長方形 32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5" name="正方形/長方形 32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6" name="正方形/長方形 32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7" name="正方形/長方形 32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53" name="直線コネクタ 352"/>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4"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55" name="直線コネクタ 354"/>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358"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59" name="フローチャート: 判断 358"/>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60" name="フローチャート: 判断 359"/>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61" name="フローチャート: 判断 360"/>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xdr:rowOff>
    </xdr:from>
    <xdr:to>
      <xdr:col>85</xdr:col>
      <xdr:colOff>177800</xdr:colOff>
      <xdr:row>40</xdr:row>
      <xdr:rowOff>111760</xdr:rowOff>
    </xdr:to>
    <xdr:sp macro="" textlink="">
      <xdr:nvSpPr>
        <xdr:cNvPr id="367" name="楕円 366"/>
        <xdr:cNvSpPr/>
      </xdr:nvSpPr>
      <xdr:spPr>
        <a:xfrm>
          <a:off x="16268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160037</xdr:rowOff>
    </xdr:from>
    <xdr:ext cx="405111" cy="259045"/>
    <xdr:sp macro="" textlink="">
      <xdr:nvSpPr>
        <xdr:cNvPr id="368" name="【認定こども園・幼稚園・保育所】&#10;有形固定資産減価償却率該当値テキスト"/>
        <xdr:cNvSpPr txBox="1"/>
      </xdr:nvSpPr>
      <xdr:spPr>
        <a:xfrm>
          <a:off x="16357600"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369" name="楕円 368"/>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40</xdr:row>
      <xdr:rowOff>60960</xdr:rowOff>
    </xdr:to>
    <xdr:cxnSp macro="">
      <xdr:nvCxnSpPr>
        <xdr:cNvPr id="370" name="直線コネクタ 369"/>
        <xdr:cNvCxnSpPr/>
      </xdr:nvCxnSpPr>
      <xdr:spPr>
        <a:xfrm>
          <a:off x="15481300" y="67513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137795</xdr:rowOff>
    </xdr:from>
    <xdr:to>
      <xdr:col>76</xdr:col>
      <xdr:colOff>165100</xdr:colOff>
      <xdr:row>37</xdr:row>
      <xdr:rowOff>67945</xdr:rowOff>
    </xdr:to>
    <xdr:sp macro="" textlink="">
      <xdr:nvSpPr>
        <xdr:cNvPr id="371" name="楕円 370"/>
        <xdr:cNvSpPr/>
      </xdr:nvSpPr>
      <xdr:spPr>
        <a:xfrm>
          <a:off x="1454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39</xdr:row>
      <xdr:rowOff>64770</xdr:rowOff>
    </xdr:to>
    <xdr:cxnSp macro="">
      <xdr:nvCxnSpPr>
        <xdr:cNvPr id="372" name="直線コネクタ 371"/>
        <xdr:cNvCxnSpPr/>
      </xdr:nvCxnSpPr>
      <xdr:spPr>
        <a:xfrm>
          <a:off x="14592300" y="636079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61612</xdr:rowOff>
    </xdr:from>
    <xdr:ext cx="405111" cy="259045"/>
    <xdr:sp macro="" textlink="">
      <xdr:nvSpPr>
        <xdr:cNvPr id="373" name="n_1aveValue【認定こども園・幼稚園・保育所】&#10;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7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375" name="n_1mainValue【認定こども園・幼稚園・保育所】&#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376" name="n_2main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402" name="直線コネクタ 401"/>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03"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04" name="直線コネクタ 403"/>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05"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06" name="直線コネクタ 405"/>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40113</xdr:rowOff>
    </xdr:from>
    <xdr:ext cx="469744" cy="259045"/>
    <xdr:sp macro="" textlink="">
      <xdr:nvSpPr>
        <xdr:cNvPr id="407" name="【認定こども園・幼稚園・保育所】&#10;一人当たり面積平均値テキスト"/>
        <xdr:cNvSpPr txBox="1"/>
      </xdr:nvSpPr>
      <xdr:spPr>
        <a:xfrm>
          <a:off x="221996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408" name="フローチャート: 判断 407"/>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409" name="フローチャート: 判断 408"/>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0" name="フローチャート: 判断 409"/>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16" name="楕円 415"/>
        <xdr:cNvSpPr/>
      </xdr:nvSpPr>
      <xdr:spPr>
        <a:xfrm>
          <a:off x="22110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106697</xdr:rowOff>
    </xdr:from>
    <xdr:ext cx="469744" cy="259045"/>
    <xdr:sp macro="" textlink="">
      <xdr:nvSpPr>
        <xdr:cNvPr id="417" name="【認定こども園・幼稚園・保育所】&#10;一人当たり面積該当値テキスト"/>
        <xdr:cNvSpPr txBox="1"/>
      </xdr:nvSpPr>
      <xdr:spPr>
        <a:xfrm>
          <a:off x="22199600"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74386</xdr:rowOff>
    </xdr:from>
    <xdr:to>
      <xdr:col>112</xdr:col>
      <xdr:colOff>38100</xdr:colOff>
      <xdr:row>37</xdr:row>
      <xdr:rowOff>4536</xdr:rowOff>
    </xdr:to>
    <xdr:sp macro="" textlink="">
      <xdr:nvSpPr>
        <xdr:cNvPr id="418" name="楕円 417"/>
        <xdr:cNvSpPr/>
      </xdr:nvSpPr>
      <xdr:spPr>
        <a:xfrm>
          <a:off x="21272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125186</xdr:rowOff>
    </xdr:from>
    <xdr:to>
      <xdr:col>116</xdr:col>
      <xdr:colOff>63500</xdr:colOff>
      <xdr:row>38</xdr:row>
      <xdr:rowOff>7620</xdr:rowOff>
    </xdr:to>
    <xdr:cxnSp macro="">
      <xdr:nvCxnSpPr>
        <xdr:cNvPr id="419" name="直線コネクタ 418"/>
        <xdr:cNvCxnSpPr/>
      </xdr:nvCxnSpPr>
      <xdr:spPr>
        <a:xfrm>
          <a:off x="21323300" y="6297386"/>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79284</xdr:rowOff>
    </xdr:from>
    <xdr:to>
      <xdr:col>107</xdr:col>
      <xdr:colOff>101600</xdr:colOff>
      <xdr:row>38</xdr:row>
      <xdr:rowOff>9434</xdr:rowOff>
    </xdr:to>
    <xdr:sp macro="" textlink="">
      <xdr:nvSpPr>
        <xdr:cNvPr id="420" name="楕円 419"/>
        <xdr:cNvSpPr/>
      </xdr:nvSpPr>
      <xdr:spPr>
        <a:xfrm>
          <a:off x="20383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125186</xdr:rowOff>
    </xdr:from>
    <xdr:to>
      <xdr:col>111</xdr:col>
      <xdr:colOff>177800</xdr:colOff>
      <xdr:row>37</xdr:row>
      <xdr:rowOff>130084</xdr:rowOff>
    </xdr:to>
    <xdr:cxnSp macro="">
      <xdr:nvCxnSpPr>
        <xdr:cNvPr id="421" name="直線コネクタ 420"/>
        <xdr:cNvCxnSpPr/>
      </xdr:nvCxnSpPr>
      <xdr:spPr>
        <a:xfrm flipV="1">
          <a:off x="20434300" y="629738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422" name="n_1aveValue【認定こども園・幼稚園・保育所】&#10;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23"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21063</xdr:rowOff>
    </xdr:from>
    <xdr:ext cx="469744" cy="259045"/>
    <xdr:sp macro="" textlink="">
      <xdr:nvSpPr>
        <xdr:cNvPr id="424" name="n_1mainValue【認定こども園・幼稚園・保育所】&#10;一人当たり面積"/>
        <xdr:cNvSpPr txBox="1"/>
      </xdr:nvSpPr>
      <xdr:spPr>
        <a:xfrm>
          <a:off x="2107572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25961</xdr:rowOff>
    </xdr:from>
    <xdr:ext cx="469744" cy="259045"/>
    <xdr:sp macro="" textlink="">
      <xdr:nvSpPr>
        <xdr:cNvPr id="425" name="n_2mainValue【認定こども園・幼稚園・保育所】&#10;一人当たり面積"/>
        <xdr:cNvSpPr txBox="1"/>
      </xdr:nvSpPr>
      <xdr:spPr>
        <a:xfrm>
          <a:off x="20199427" y="6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52" name="直線コネクタ 451"/>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53"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54" name="直線コネクタ 453"/>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55"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56" name="直線コネクタ 455"/>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57" name="【学校施設】&#10;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58" name="フローチャート: 判断 457"/>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59" name="フローチャート: 判断 458"/>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60" name="フローチャート: 判断 459"/>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466" name="楕円 465"/>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74947</xdr:rowOff>
    </xdr:from>
    <xdr:ext cx="405111" cy="259045"/>
    <xdr:sp macro="" textlink="">
      <xdr:nvSpPr>
        <xdr:cNvPr id="467" name="【学校施設】&#10;有形固定資産減価償却率該当値テキスト"/>
        <xdr:cNvSpPr txBox="1"/>
      </xdr:nvSpPr>
      <xdr:spPr>
        <a:xfrm>
          <a:off x="16357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136978</xdr:rowOff>
    </xdr:from>
    <xdr:to>
      <xdr:col>81</xdr:col>
      <xdr:colOff>101600</xdr:colOff>
      <xdr:row>56</xdr:row>
      <xdr:rowOff>67128</xdr:rowOff>
    </xdr:to>
    <xdr:sp macro="" textlink="">
      <xdr:nvSpPr>
        <xdr:cNvPr id="468" name="楕円 467"/>
        <xdr:cNvSpPr/>
      </xdr:nvSpPr>
      <xdr:spPr>
        <a:xfrm>
          <a:off x="15430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16328</xdr:rowOff>
    </xdr:from>
    <xdr:to>
      <xdr:col>85</xdr:col>
      <xdr:colOff>127000</xdr:colOff>
      <xdr:row>57</xdr:row>
      <xdr:rowOff>102870</xdr:rowOff>
    </xdr:to>
    <xdr:cxnSp macro="">
      <xdr:nvCxnSpPr>
        <xdr:cNvPr id="469" name="直線コネクタ 468"/>
        <xdr:cNvCxnSpPr/>
      </xdr:nvCxnSpPr>
      <xdr:spPr>
        <a:xfrm>
          <a:off x="15481300" y="9617528"/>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21046</xdr:rowOff>
    </xdr:from>
    <xdr:to>
      <xdr:col>76</xdr:col>
      <xdr:colOff>165100</xdr:colOff>
      <xdr:row>56</xdr:row>
      <xdr:rowOff>122646</xdr:rowOff>
    </xdr:to>
    <xdr:sp macro="" textlink="">
      <xdr:nvSpPr>
        <xdr:cNvPr id="470" name="楕円 469"/>
        <xdr:cNvSpPr/>
      </xdr:nvSpPr>
      <xdr:spPr>
        <a:xfrm>
          <a:off x="14541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xdr:rowOff>
    </xdr:from>
    <xdr:to>
      <xdr:col>81</xdr:col>
      <xdr:colOff>50800</xdr:colOff>
      <xdr:row>56</xdr:row>
      <xdr:rowOff>71846</xdr:rowOff>
    </xdr:to>
    <xdr:cxnSp macro="">
      <xdr:nvCxnSpPr>
        <xdr:cNvPr id="471" name="直線コネクタ 470"/>
        <xdr:cNvCxnSpPr/>
      </xdr:nvCxnSpPr>
      <xdr:spPr>
        <a:xfrm flipV="1">
          <a:off x="14592300" y="96175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472" name="n_1aveValue【学校施設】&#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473" name="n_2aveValue【学校施設】&#10;有形固定資産減価償却率"/>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83655</xdr:rowOff>
    </xdr:from>
    <xdr:ext cx="405111" cy="259045"/>
    <xdr:sp macro="" textlink="">
      <xdr:nvSpPr>
        <xdr:cNvPr id="474" name="n_1mainValue【学校施設】&#10;有形固定資産減価償却率"/>
        <xdr:cNvSpPr txBox="1"/>
      </xdr:nvSpPr>
      <xdr:spPr>
        <a:xfrm>
          <a:off x="152660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139173</xdr:rowOff>
    </xdr:from>
    <xdr:ext cx="405111" cy="259045"/>
    <xdr:sp macro="" textlink="">
      <xdr:nvSpPr>
        <xdr:cNvPr id="475" name="n_2mainValue【学校施設】&#10;有形固定資産減価償却率"/>
        <xdr:cNvSpPr txBox="1"/>
      </xdr:nvSpPr>
      <xdr:spPr>
        <a:xfrm>
          <a:off x="143897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7" name="直線コネクタ 48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8" name="テキスト ボックス 48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9" name="直線コネクタ 48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0" name="テキスト ボックス 48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1" name="直線コネクタ 49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2" name="テキスト ボックス 49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3" name="直線コネクタ 49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4" name="テキスト ボックス 49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5" name="直線コネクタ 49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6" name="テキスト ボックス 49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7" name="直線コネクタ 49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8" name="テキスト ボックス 49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502" name="直線コネクタ 501"/>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503"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504" name="直線コネクタ 503"/>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505"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506" name="直線コネクタ 505"/>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507" name="【学校施設】&#10;一人当たり面積平均値テキスト"/>
        <xdr:cNvSpPr txBox="1"/>
      </xdr:nvSpPr>
      <xdr:spPr>
        <a:xfrm>
          <a:off x="221996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508" name="フローチャート: 判断 507"/>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509" name="フローチャート: 判断 508"/>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510" name="フローチャート: 判断 509"/>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119017</xdr:rowOff>
    </xdr:from>
    <xdr:to>
      <xdr:col>116</xdr:col>
      <xdr:colOff>114300</xdr:colOff>
      <xdr:row>63</xdr:row>
      <xdr:rowOff>49167</xdr:rowOff>
    </xdr:to>
    <xdr:sp macro="" textlink="">
      <xdr:nvSpPr>
        <xdr:cNvPr id="516" name="楕円 515"/>
        <xdr:cNvSpPr/>
      </xdr:nvSpPr>
      <xdr:spPr>
        <a:xfrm>
          <a:off x="22110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33944</xdr:rowOff>
    </xdr:from>
    <xdr:ext cx="469744" cy="259045"/>
    <xdr:sp macro="" textlink="">
      <xdr:nvSpPr>
        <xdr:cNvPr id="517" name="【学校施設】&#10;一人当たり面積該当値テキスト"/>
        <xdr:cNvSpPr txBox="1"/>
      </xdr:nvSpPr>
      <xdr:spPr>
        <a:xfrm>
          <a:off x="22199600" y="1066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153851</xdr:rowOff>
    </xdr:from>
    <xdr:to>
      <xdr:col>112</xdr:col>
      <xdr:colOff>38100</xdr:colOff>
      <xdr:row>63</xdr:row>
      <xdr:rowOff>84001</xdr:rowOff>
    </xdr:to>
    <xdr:sp macro="" textlink="">
      <xdr:nvSpPr>
        <xdr:cNvPr id="518" name="楕円 517"/>
        <xdr:cNvSpPr/>
      </xdr:nvSpPr>
      <xdr:spPr>
        <a:xfrm>
          <a:off x="21272500" y="107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169817</xdr:rowOff>
    </xdr:from>
    <xdr:to>
      <xdr:col>116</xdr:col>
      <xdr:colOff>63500</xdr:colOff>
      <xdr:row>63</xdr:row>
      <xdr:rowOff>33201</xdr:rowOff>
    </xdr:to>
    <xdr:cxnSp macro="">
      <xdr:nvCxnSpPr>
        <xdr:cNvPr id="519" name="直線コネクタ 518"/>
        <xdr:cNvCxnSpPr/>
      </xdr:nvCxnSpPr>
      <xdr:spPr>
        <a:xfrm flipV="1">
          <a:off x="21323300" y="10799717"/>
          <a:ext cx="8382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19413</xdr:rowOff>
    </xdr:from>
    <xdr:to>
      <xdr:col>107</xdr:col>
      <xdr:colOff>101600</xdr:colOff>
      <xdr:row>63</xdr:row>
      <xdr:rowOff>121013</xdr:rowOff>
    </xdr:to>
    <xdr:sp macro="" textlink="">
      <xdr:nvSpPr>
        <xdr:cNvPr id="520" name="楕円 519"/>
        <xdr:cNvSpPr/>
      </xdr:nvSpPr>
      <xdr:spPr>
        <a:xfrm>
          <a:off x="2038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33201</xdr:rowOff>
    </xdr:from>
    <xdr:to>
      <xdr:col>111</xdr:col>
      <xdr:colOff>177800</xdr:colOff>
      <xdr:row>63</xdr:row>
      <xdr:rowOff>70213</xdr:rowOff>
    </xdr:to>
    <xdr:cxnSp macro="">
      <xdr:nvCxnSpPr>
        <xdr:cNvPr id="521" name="直線コネクタ 520"/>
        <xdr:cNvCxnSpPr/>
      </xdr:nvCxnSpPr>
      <xdr:spPr>
        <a:xfrm flipV="1">
          <a:off x="20434300" y="10834551"/>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522" name="n_1aveValue【学校施設】&#10;一人当たり面積"/>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523"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75128</xdr:rowOff>
    </xdr:from>
    <xdr:ext cx="469744" cy="259045"/>
    <xdr:sp macro="" textlink="">
      <xdr:nvSpPr>
        <xdr:cNvPr id="524" name="n_1mainValue【学校施設】&#10;一人当たり面積"/>
        <xdr:cNvSpPr txBox="1"/>
      </xdr:nvSpPr>
      <xdr:spPr>
        <a:xfrm>
          <a:off x="21075727" y="1087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525" name="n_2mainValue【学校施設】&#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2" name="テキスト ボックス 55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54" name="テキスト ボックス 55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4" name="テキスト ボックス 5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568" name="直線コネクタ 567"/>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569"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570" name="直線コネクタ 569"/>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571"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572" name="直線コネクタ 571"/>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573" name="【公民館】&#10;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574" name="フローチャート: 判断 573"/>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575" name="フローチャート: 判断 574"/>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576" name="フローチャート: 判断 575"/>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80918</xdr:rowOff>
    </xdr:from>
    <xdr:to>
      <xdr:col>85</xdr:col>
      <xdr:colOff>177800</xdr:colOff>
      <xdr:row>103</xdr:row>
      <xdr:rowOff>11068</xdr:rowOff>
    </xdr:to>
    <xdr:sp macro="" textlink="">
      <xdr:nvSpPr>
        <xdr:cNvPr id="582" name="楕円 581"/>
        <xdr:cNvSpPr/>
      </xdr:nvSpPr>
      <xdr:spPr>
        <a:xfrm>
          <a:off x="16268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103795</xdr:rowOff>
    </xdr:from>
    <xdr:ext cx="405111" cy="259045"/>
    <xdr:sp macro="" textlink="">
      <xdr:nvSpPr>
        <xdr:cNvPr id="583" name="【公民館】&#10;有形固定資産減価償却率該当値テキスト"/>
        <xdr:cNvSpPr txBox="1"/>
      </xdr:nvSpPr>
      <xdr:spPr>
        <a:xfrm>
          <a:off x="16357600"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152763</xdr:rowOff>
    </xdr:from>
    <xdr:to>
      <xdr:col>81</xdr:col>
      <xdr:colOff>101600</xdr:colOff>
      <xdr:row>103</xdr:row>
      <xdr:rowOff>82913</xdr:rowOff>
    </xdr:to>
    <xdr:sp macro="" textlink="">
      <xdr:nvSpPr>
        <xdr:cNvPr id="584" name="楕円 583"/>
        <xdr:cNvSpPr/>
      </xdr:nvSpPr>
      <xdr:spPr>
        <a:xfrm>
          <a:off x="1543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131718</xdr:rowOff>
    </xdr:from>
    <xdr:to>
      <xdr:col>85</xdr:col>
      <xdr:colOff>127000</xdr:colOff>
      <xdr:row>103</xdr:row>
      <xdr:rowOff>32113</xdr:rowOff>
    </xdr:to>
    <xdr:cxnSp macro="">
      <xdr:nvCxnSpPr>
        <xdr:cNvPr id="585" name="直線コネクタ 584"/>
        <xdr:cNvCxnSpPr/>
      </xdr:nvCxnSpPr>
      <xdr:spPr>
        <a:xfrm flipV="1">
          <a:off x="15481300" y="17619618"/>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586" name="楕円 585"/>
        <xdr:cNvSpPr/>
      </xdr:nvSpPr>
      <xdr:spPr>
        <a:xfrm>
          <a:off x="1454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32113</xdr:rowOff>
    </xdr:from>
    <xdr:to>
      <xdr:col>81</xdr:col>
      <xdr:colOff>50800</xdr:colOff>
      <xdr:row>103</xdr:row>
      <xdr:rowOff>100693</xdr:rowOff>
    </xdr:to>
    <xdr:cxnSp macro="">
      <xdr:nvCxnSpPr>
        <xdr:cNvPr id="587" name="直線コネクタ 586"/>
        <xdr:cNvCxnSpPr/>
      </xdr:nvCxnSpPr>
      <xdr:spPr>
        <a:xfrm flipV="1">
          <a:off x="14592300" y="176914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588" name="n_1ave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589" name="n_2aveValue【公民館】&#10;有形固定資産減価償却率"/>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99440</xdr:rowOff>
    </xdr:from>
    <xdr:ext cx="405111" cy="259045"/>
    <xdr:sp macro="" textlink="">
      <xdr:nvSpPr>
        <xdr:cNvPr id="590" name="n_1mainValue【公民館】&#10;有形固定資産減価償却率"/>
        <xdr:cNvSpPr txBox="1"/>
      </xdr:nvSpPr>
      <xdr:spPr>
        <a:xfrm>
          <a:off x="15266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591" name="n_2mainValue【公民館】&#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15" name="直線コネクタ 614"/>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16"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17" name="直線コネクタ 616"/>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18"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19" name="直線コネクタ 618"/>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33038</xdr:rowOff>
    </xdr:from>
    <xdr:ext cx="469744" cy="259045"/>
    <xdr:sp macro="" textlink="">
      <xdr:nvSpPr>
        <xdr:cNvPr id="620" name="【公民館】&#10;一人当たり面積平均値テキスト"/>
        <xdr:cNvSpPr txBox="1"/>
      </xdr:nvSpPr>
      <xdr:spPr>
        <a:xfrm>
          <a:off x="22199600" y="1803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21" name="フローチャート: 判断 620"/>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2" name="フローチャート: 判断 62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623" name="フローチャート: 判断 622"/>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629" name="楕円 628"/>
        <xdr:cNvSpPr/>
      </xdr:nvSpPr>
      <xdr:spPr>
        <a:xfrm>
          <a:off x="22110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50816</xdr:rowOff>
    </xdr:from>
    <xdr:ext cx="469744" cy="259045"/>
    <xdr:sp macro="" textlink="">
      <xdr:nvSpPr>
        <xdr:cNvPr id="630" name="【公民館】&#10;一人当たり面積該当値テキスト"/>
        <xdr:cNvSpPr txBox="1"/>
      </xdr:nvSpPr>
      <xdr:spPr>
        <a:xfrm>
          <a:off x="22199600"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138430</xdr:rowOff>
    </xdr:from>
    <xdr:to>
      <xdr:col>112</xdr:col>
      <xdr:colOff>38100</xdr:colOff>
      <xdr:row>108</xdr:row>
      <xdr:rowOff>68580</xdr:rowOff>
    </xdr:to>
    <xdr:sp macro="" textlink="">
      <xdr:nvSpPr>
        <xdr:cNvPr id="631" name="楕円 630"/>
        <xdr:cNvSpPr/>
      </xdr:nvSpPr>
      <xdr:spPr>
        <a:xfrm>
          <a:off x="21272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17780</xdr:rowOff>
    </xdr:to>
    <xdr:cxnSp macro="">
      <xdr:nvCxnSpPr>
        <xdr:cNvPr id="632" name="直線コネクタ 631"/>
        <xdr:cNvCxnSpPr/>
      </xdr:nvCxnSpPr>
      <xdr:spPr>
        <a:xfrm flipV="1">
          <a:off x="21323300" y="185318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140970</xdr:rowOff>
    </xdr:from>
    <xdr:to>
      <xdr:col>107</xdr:col>
      <xdr:colOff>101600</xdr:colOff>
      <xdr:row>108</xdr:row>
      <xdr:rowOff>71120</xdr:rowOff>
    </xdr:to>
    <xdr:sp macro="" textlink="">
      <xdr:nvSpPr>
        <xdr:cNvPr id="633" name="楕円 632"/>
        <xdr:cNvSpPr/>
      </xdr:nvSpPr>
      <xdr:spPr>
        <a:xfrm>
          <a:off x="203835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17780</xdr:rowOff>
    </xdr:from>
    <xdr:to>
      <xdr:col>111</xdr:col>
      <xdr:colOff>177800</xdr:colOff>
      <xdr:row>108</xdr:row>
      <xdr:rowOff>20320</xdr:rowOff>
    </xdr:to>
    <xdr:cxnSp macro="">
      <xdr:nvCxnSpPr>
        <xdr:cNvPr id="634" name="直線コネクタ 633"/>
        <xdr:cNvCxnSpPr/>
      </xdr:nvCxnSpPr>
      <xdr:spPr>
        <a:xfrm flipV="1">
          <a:off x="20434300" y="185343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35"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636"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59707</xdr:rowOff>
    </xdr:from>
    <xdr:ext cx="469744" cy="259045"/>
    <xdr:sp macro="" textlink="">
      <xdr:nvSpPr>
        <xdr:cNvPr id="637" name="n_1mainValue【公民館】&#10;一人当たり面積"/>
        <xdr:cNvSpPr txBox="1"/>
      </xdr:nvSpPr>
      <xdr:spPr>
        <a:xfrm>
          <a:off x="2107572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62247</xdr:rowOff>
    </xdr:from>
    <xdr:ext cx="469744" cy="259045"/>
    <xdr:sp macro="" textlink="">
      <xdr:nvSpPr>
        <xdr:cNvPr id="638" name="n_2mainValue【公民館】&#10;一人当たり面積"/>
        <xdr:cNvSpPr txBox="1"/>
      </xdr:nvSpPr>
      <xdr:spPr>
        <a:xfrm>
          <a:off x="20199427" y="185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認定こども園・幼稚園・保育園については、前年度まで幼稚園２園と保育園４園の運営をしていたが、今年度から認定こども園３園の運営になったことにより、施設が減っている。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学校施設については、小学校１校を統廃合しているため、施設が減っている。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有形固定資産減価償却率が８０％を超えている施設の公民館については老朽化の対策をする必要がある。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16,717
192.78
9,753,896
9,015,257
613,499
5,825,731
9,063,037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46348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xdr:cNvSpPr txBox="1"/>
      </xdr:nvSpPr>
      <xdr:spPr>
        <a:xfrm>
          <a:off x="46736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4546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6113</xdr:rowOff>
    </xdr:from>
    <xdr:ext cx="405111" cy="259045"/>
    <xdr:sp macro="" textlink="">
      <xdr:nvSpPr>
        <xdr:cNvPr id="59" name="【図書館】&#10;有形固定資産減価償却率平均値テキスト"/>
        <xdr:cNvSpPr txBox="1"/>
      </xdr:nvSpPr>
      <xdr:spPr>
        <a:xfrm>
          <a:off x="46736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150131</xdr:rowOff>
    </xdr:from>
    <xdr:ext cx="405111" cy="259045"/>
    <xdr:sp macro="" textlink="">
      <xdr:nvSpPr>
        <xdr:cNvPr id="62"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17543</xdr:rowOff>
    </xdr:from>
    <xdr:ext cx="405111" cy="259045"/>
    <xdr:sp macro="" textlink="">
      <xdr:nvSpPr>
        <xdr:cNvPr id="64"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36830</xdr:rowOff>
    </xdr:from>
    <xdr:to>
      <xdr:col>24</xdr:col>
      <xdr:colOff>114300</xdr:colOff>
      <xdr:row>33</xdr:row>
      <xdr:rowOff>138430</xdr:rowOff>
    </xdr:to>
    <xdr:sp macro="" textlink="">
      <xdr:nvSpPr>
        <xdr:cNvPr id="70" name="楕円 69"/>
        <xdr:cNvSpPr/>
      </xdr:nvSpPr>
      <xdr:spPr>
        <a:xfrm>
          <a:off x="4584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161307</xdr:rowOff>
    </xdr:from>
    <xdr:ext cx="405111" cy="259045"/>
    <xdr:sp macro="" textlink="">
      <xdr:nvSpPr>
        <xdr:cNvPr id="71" name="【図書館】&#10;有形固定資産減価償却率該当値テキスト"/>
        <xdr:cNvSpPr txBox="1"/>
      </xdr:nvSpPr>
      <xdr:spPr>
        <a:xfrm>
          <a:off x="4673600" y="56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61976</xdr:rowOff>
    </xdr:from>
    <xdr:to>
      <xdr:col>20</xdr:col>
      <xdr:colOff>38100</xdr:colOff>
      <xdr:row>33</xdr:row>
      <xdr:rowOff>163576</xdr:rowOff>
    </xdr:to>
    <xdr:sp macro="" textlink="">
      <xdr:nvSpPr>
        <xdr:cNvPr id="72" name="楕円 71"/>
        <xdr:cNvSpPr/>
      </xdr:nvSpPr>
      <xdr:spPr>
        <a:xfrm>
          <a:off x="3746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87630</xdr:rowOff>
    </xdr:from>
    <xdr:to>
      <xdr:col>24</xdr:col>
      <xdr:colOff>63500</xdr:colOff>
      <xdr:row>33</xdr:row>
      <xdr:rowOff>112776</xdr:rowOff>
    </xdr:to>
    <xdr:cxnSp macro="">
      <xdr:nvCxnSpPr>
        <xdr:cNvPr id="73" name="直線コネクタ 72"/>
        <xdr:cNvCxnSpPr/>
      </xdr:nvCxnSpPr>
      <xdr:spPr>
        <a:xfrm flipV="1">
          <a:off x="3797300" y="574548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114554</xdr:rowOff>
    </xdr:from>
    <xdr:to>
      <xdr:col>15</xdr:col>
      <xdr:colOff>101600</xdr:colOff>
      <xdr:row>34</xdr:row>
      <xdr:rowOff>44704</xdr:rowOff>
    </xdr:to>
    <xdr:sp macro="" textlink="">
      <xdr:nvSpPr>
        <xdr:cNvPr id="74" name="楕円 73"/>
        <xdr:cNvSpPr/>
      </xdr:nvSpPr>
      <xdr:spPr>
        <a:xfrm>
          <a:off x="2857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112776</xdr:rowOff>
    </xdr:from>
    <xdr:to>
      <xdr:col>19</xdr:col>
      <xdr:colOff>177800</xdr:colOff>
      <xdr:row>33</xdr:row>
      <xdr:rowOff>165354</xdr:rowOff>
    </xdr:to>
    <xdr:cxnSp macro="">
      <xdr:nvCxnSpPr>
        <xdr:cNvPr id="75" name="直線コネクタ 74"/>
        <xdr:cNvCxnSpPr/>
      </xdr:nvCxnSpPr>
      <xdr:spPr>
        <a:xfrm flipV="1">
          <a:off x="2908300" y="577062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8653</xdr:rowOff>
    </xdr:from>
    <xdr:ext cx="405111" cy="259045"/>
    <xdr:sp macro="" textlink="">
      <xdr:nvSpPr>
        <xdr:cNvPr id="76" name="n_1mainValue【図書館】&#10;有形固定資産減価償却率"/>
        <xdr:cNvSpPr txBox="1"/>
      </xdr:nvSpPr>
      <xdr:spPr>
        <a:xfrm>
          <a:off x="35820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61231</xdr:rowOff>
    </xdr:from>
    <xdr:ext cx="405111" cy="259045"/>
    <xdr:sp macro="" textlink="">
      <xdr:nvSpPr>
        <xdr:cNvPr id="77" name="n_2mainValue【図書館】&#10;有形固定資産減価償却率"/>
        <xdr:cNvSpPr txBox="1"/>
      </xdr:nvSpPr>
      <xdr:spPr>
        <a:xfrm>
          <a:off x="2705744" y="554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3" name="直線コネクタ 102"/>
        <xdr:cNvCxnSpPr/>
      </xdr:nvCxnSpPr>
      <xdr:spPr>
        <a:xfrm flipV="1">
          <a:off x="10476865"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4" name="【図書館】&#10;一人当たり面積最小値テキスト"/>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6"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7" name="直線コネクタ 106"/>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104520</xdr:rowOff>
    </xdr:from>
    <xdr:ext cx="469744" cy="259045"/>
    <xdr:sp macro="" textlink="">
      <xdr:nvSpPr>
        <xdr:cNvPr id="108" name="【図書館】&#10;一人当たり面積平均値テキスト"/>
        <xdr:cNvSpPr txBox="1"/>
      </xdr:nvSpPr>
      <xdr:spPr>
        <a:xfrm>
          <a:off x="10515600" y="644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9" name="フローチャート: 判断 108"/>
        <xdr:cNvSpPr/>
      </xdr:nvSpPr>
      <xdr:spPr>
        <a:xfrm>
          <a:off x="10426700" y="64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10" name="フローチャート: 判断 109"/>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134455</xdr:rowOff>
    </xdr:from>
    <xdr:ext cx="469744" cy="259045"/>
    <xdr:sp macro="" textlink="">
      <xdr:nvSpPr>
        <xdr:cNvPr id="111"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74385</xdr:rowOff>
    </xdr:from>
    <xdr:to>
      <xdr:col>46</xdr:col>
      <xdr:colOff>38100</xdr:colOff>
      <xdr:row>39</xdr:row>
      <xdr:rowOff>4535</xdr:rowOff>
    </xdr:to>
    <xdr:sp macro="" textlink="">
      <xdr:nvSpPr>
        <xdr:cNvPr id="112" name="フローチャート: 判断 111"/>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167112</xdr:rowOff>
    </xdr:from>
    <xdr:ext cx="469744" cy="259045"/>
    <xdr:sp macro="" textlink="">
      <xdr:nvSpPr>
        <xdr:cNvPr id="113" name="n_2aveValue【図書館】&#10;一人当たり面積"/>
        <xdr:cNvSpPr txBox="1"/>
      </xdr:nvSpPr>
      <xdr:spPr>
        <a:xfrm>
          <a:off x="8515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49893</xdr:rowOff>
    </xdr:from>
    <xdr:to>
      <xdr:col>55</xdr:col>
      <xdr:colOff>50800</xdr:colOff>
      <xdr:row>37</xdr:row>
      <xdr:rowOff>151493</xdr:rowOff>
    </xdr:to>
    <xdr:sp macro="" textlink="">
      <xdr:nvSpPr>
        <xdr:cNvPr id="119" name="楕円 118"/>
        <xdr:cNvSpPr/>
      </xdr:nvSpPr>
      <xdr:spPr>
        <a:xfrm>
          <a:off x="10426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72770</xdr:rowOff>
    </xdr:from>
    <xdr:ext cx="469744" cy="259045"/>
    <xdr:sp macro="" textlink="">
      <xdr:nvSpPr>
        <xdr:cNvPr id="120" name="【図書館】&#10;一人当たり面積該当値テキスト"/>
        <xdr:cNvSpPr txBox="1"/>
      </xdr:nvSpPr>
      <xdr:spPr>
        <a:xfrm>
          <a:off x="105156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71664</xdr:rowOff>
    </xdr:from>
    <xdr:to>
      <xdr:col>50</xdr:col>
      <xdr:colOff>165100</xdr:colOff>
      <xdr:row>38</xdr:row>
      <xdr:rowOff>1814</xdr:rowOff>
    </xdr:to>
    <xdr:sp macro="" textlink="">
      <xdr:nvSpPr>
        <xdr:cNvPr id="121" name="楕円 120"/>
        <xdr:cNvSpPr/>
      </xdr:nvSpPr>
      <xdr:spPr>
        <a:xfrm>
          <a:off x="9588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100693</xdr:rowOff>
    </xdr:from>
    <xdr:to>
      <xdr:col>55</xdr:col>
      <xdr:colOff>0</xdr:colOff>
      <xdr:row>37</xdr:row>
      <xdr:rowOff>122464</xdr:rowOff>
    </xdr:to>
    <xdr:cxnSp macro="">
      <xdr:nvCxnSpPr>
        <xdr:cNvPr id="122" name="直線コネクタ 121"/>
        <xdr:cNvCxnSpPr/>
      </xdr:nvCxnSpPr>
      <xdr:spPr>
        <a:xfrm flipV="1">
          <a:off x="9639300" y="64443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93436</xdr:rowOff>
    </xdr:from>
    <xdr:to>
      <xdr:col>46</xdr:col>
      <xdr:colOff>38100</xdr:colOff>
      <xdr:row>38</xdr:row>
      <xdr:rowOff>23586</xdr:rowOff>
    </xdr:to>
    <xdr:sp macro="" textlink="">
      <xdr:nvSpPr>
        <xdr:cNvPr id="123" name="楕円 122"/>
        <xdr:cNvSpPr/>
      </xdr:nvSpPr>
      <xdr:spPr>
        <a:xfrm>
          <a:off x="86995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122464</xdr:rowOff>
    </xdr:from>
    <xdr:to>
      <xdr:col>50</xdr:col>
      <xdr:colOff>114300</xdr:colOff>
      <xdr:row>37</xdr:row>
      <xdr:rowOff>144236</xdr:rowOff>
    </xdr:to>
    <xdr:cxnSp macro="">
      <xdr:nvCxnSpPr>
        <xdr:cNvPr id="124" name="直線コネクタ 123"/>
        <xdr:cNvCxnSpPr/>
      </xdr:nvCxnSpPr>
      <xdr:spPr>
        <a:xfrm flipV="1">
          <a:off x="8750300" y="64661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18341</xdr:rowOff>
    </xdr:from>
    <xdr:ext cx="469744" cy="259045"/>
    <xdr:sp macro="" textlink="">
      <xdr:nvSpPr>
        <xdr:cNvPr id="125" name="n_1mainValue【図書館】&#10;一人当たり面積"/>
        <xdr:cNvSpPr txBox="1"/>
      </xdr:nvSpPr>
      <xdr:spPr>
        <a:xfrm>
          <a:off x="93917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40113</xdr:rowOff>
    </xdr:from>
    <xdr:ext cx="469744" cy="259045"/>
    <xdr:sp macro="" textlink="">
      <xdr:nvSpPr>
        <xdr:cNvPr id="126" name="n_2mainValue【図書館】&#10;一人当たり面積"/>
        <xdr:cNvSpPr txBox="1"/>
      </xdr:nvSpPr>
      <xdr:spPr>
        <a:xfrm>
          <a:off x="85154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9" name="直線コネクタ 148"/>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50"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51" name="直線コネクタ 150"/>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52"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53" name="直線コネクタ 152"/>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154" name="【体育館・プール】&#10;有形固定資産減価償却率平均値テキスト"/>
        <xdr:cNvSpPr txBox="1"/>
      </xdr:nvSpPr>
      <xdr:spPr>
        <a:xfrm>
          <a:off x="4673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55" name="フローチャート: 判断 154"/>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6" name="フローチャート: 判断 155"/>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57929</xdr:rowOff>
    </xdr:from>
    <xdr:ext cx="405111" cy="259045"/>
    <xdr:sp macro="" textlink="">
      <xdr:nvSpPr>
        <xdr:cNvPr id="157" name="n_1aveValue【体育館・プール】&#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158" name="フローチャート: 判断 157"/>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57929</xdr:rowOff>
    </xdr:from>
    <xdr:ext cx="405111" cy="259045"/>
    <xdr:sp macro="" textlink="">
      <xdr:nvSpPr>
        <xdr:cNvPr id="159" name="n_2aveValue【体育館・プール】&#10;有形固定資産減価償却率"/>
        <xdr:cNvSpPr txBox="1"/>
      </xdr:nvSpPr>
      <xdr:spPr>
        <a:xfrm>
          <a:off x="2705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150368</xdr:rowOff>
    </xdr:from>
    <xdr:to>
      <xdr:col>24</xdr:col>
      <xdr:colOff>114300</xdr:colOff>
      <xdr:row>58</xdr:row>
      <xdr:rowOff>80518</xdr:rowOff>
    </xdr:to>
    <xdr:sp macro="" textlink="">
      <xdr:nvSpPr>
        <xdr:cNvPr id="165" name="楕円 164"/>
        <xdr:cNvSpPr/>
      </xdr:nvSpPr>
      <xdr:spPr>
        <a:xfrm>
          <a:off x="45847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1795</xdr:rowOff>
    </xdr:from>
    <xdr:ext cx="405111" cy="259045"/>
    <xdr:sp macro="" textlink="">
      <xdr:nvSpPr>
        <xdr:cNvPr id="166" name="【体育館・プール】&#10;有形固定資産減価償却率該当値テキスト"/>
        <xdr:cNvSpPr txBox="1"/>
      </xdr:nvSpPr>
      <xdr:spPr>
        <a:xfrm>
          <a:off x="4673600" y="977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170942</xdr:rowOff>
    </xdr:from>
    <xdr:to>
      <xdr:col>20</xdr:col>
      <xdr:colOff>38100</xdr:colOff>
      <xdr:row>58</xdr:row>
      <xdr:rowOff>101092</xdr:rowOff>
    </xdr:to>
    <xdr:sp macro="" textlink="">
      <xdr:nvSpPr>
        <xdr:cNvPr id="167" name="楕円 166"/>
        <xdr:cNvSpPr/>
      </xdr:nvSpPr>
      <xdr:spPr>
        <a:xfrm>
          <a:off x="3746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29718</xdr:rowOff>
    </xdr:from>
    <xdr:to>
      <xdr:col>24</xdr:col>
      <xdr:colOff>63500</xdr:colOff>
      <xdr:row>58</xdr:row>
      <xdr:rowOff>50292</xdr:rowOff>
    </xdr:to>
    <xdr:cxnSp macro="">
      <xdr:nvCxnSpPr>
        <xdr:cNvPr id="168" name="直線コネクタ 167"/>
        <xdr:cNvCxnSpPr/>
      </xdr:nvCxnSpPr>
      <xdr:spPr>
        <a:xfrm flipV="1">
          <a:off x="3797300" y="997381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38354</xdr:rowOff>
    </xdr:from>
    <xdr:to>
      <xdr:col>15</xdr:col>
      <xdr:colOff>101600</xdr:colOff>
      <xdr:row>58</xdr:row>
      <xdr:rowOff>139954</xdr:rowOff>
    </xdr:to>
    <xdr:sp macro="" textlink="">
      <xdr:nvSpPr>
        <xdr:cNvPr id="169" name="楕円 168"/>
        <xdr:cNvSpPr/>
      </xdr:nvSpPr>
      <xdr:spPr>
        <a:xfrm>
          <a:off x="2857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50292</xdr:rowOff>
    </xdr:from>
    <xdr:to>
      <xdr:col>19</xdr:col>
      <xdr:colOff>177800</xdr:colOff>
      <xdr:row>58</xdr:row>
      <xdr:rowOff>89154</xdr:rowOff>
    </xdr:to>
    <xdr:cxnSp macro="">
      <xdr:nvCxnSpPr>
        <xdr:cNvPr id="170" name="直線コネクタ 169"/>
        <xdr:cNvCxnSpPr/>
      </xdr:nvCxnSpPr>
      <xdr:spPr>
        <a:xfrm flipV="1">
          <a:off x="2908300" y="99943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117619</xdr:rowOff>
    </xdr:from>
    <xdr:ext cx="405111" cy="259045"/>
    <xdr:sp macro="" textlink="">
      <xdr:nvSpPr>
        <xdr:cNvPr id="171" name="n_1mainValue【体育館・プール】&#10;有形固定資産減価償却率"/>
        <xdr:cNvSpPr txBox="1"/>
      </xdr:nvSpPr>
      <xdr:spPr>
        <a:xfrm>
          <a:off x="3582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156481</xdr:rowOff>
    </xdr:from>
    <xdr:ext cx="405111" cy="259045"/>
    <xdr:sp macro="" textlink="">
      <xdr:nvSpPr>
        <xdr:cNvPr id="172" name="n_2mainValue【体育館・プール】&#10;有形固定資産減価償却率"/>
        <xdr:cNvSpPr txBox="1"/>
      </xdr:nvSpPr>
      <xdr:spPr>
        <a:xfrm>
          <a:off x="2705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98" name="直線コネクタ 197"/>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9"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200" name="直線コネクタ 199"/>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201"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202" name="直線コネクタ 201"/>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203" name="【体育館・プール】&#10;一人当たり面積平均値テキスト"/>
        <xdr:cNvSpPr txBox="1"/>
      </xdr:nvSpPr>
      <xdr:spPr>
        <a:xfrm>
          <a:off x="10515600"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204" name="フローチャート: 判断 203"/>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5" name="フローチャート: 判断 204"/>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7637</xdr:rowOff>
    </xdr:from>
    <xdr:ext cx="469744" cy="259045"/>
    <xdr:sp macro="" textlink="">
      <xdr:nvSpPr>
        <xdr:cNvPr id="206"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207" name="フローチャート: 判断 206"/>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48458</xdr:rowOff>
    </xdr:from>
    <xdr:ext cx="469744" cy="259045"/>
    <xdr:sp macro="" textlink="">
      <xdr:nvSpPr>
        <xdr:cNvPr id="208" name="n_2aveValue【体育館・プール】&#10;一人当たり面積"/>
        <xdr:cNvSpPr txBox="1"/>
      </xdr:nvSpPr>
      <xdr:spPr>
        <a:xfrm>
          <a:off x="85154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35741</xdr:rowOff>
    </xdr:from>
    <xdr:to>
      <xdr:col>55</xdr:col>
      <xdr:colOff>50800</xdr:colOff>
      <xdr:row>59</xdr:row>
      <xdr:rowOff>137341</xdr:rowOff>
    </xdr:to>
    <xdr:sp macro="" textlink="">
      <xdr:nvSpPr>
        <xdr:cNvPr id="214" name="楕円 213"/>
        <xdr:cNvSpPr/>
      </xdr:nvSpPr>
      <xdr:spPr>
        <a:xfrm>
          <a:off x="10426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58618</xdr:rowOff>
    </xdr:from>
    <xdr:ext cx="469744" cy="259045"/>
    <xdr:sp macro="" textlink="">
      <xdr:nvSpPr>
        <xdr:cNvPr id="215" name="【体育館・プール】&#10;一人当たり面積該当値テキスト"/>
        <xdr:cNvSpPr txBox="1"/>
      </xdr:nvSpPr>
      <xdr:spPr>
        <a:xfrm>
          <a:off x="10515600" y="1000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55335</xdr:rowOff>
    </xdr:from>
    <xdr:to>
      <xdr:col>50</xdr:col>
      <xdr:colOff>165100</xdr:colOff>
      <xdr:row>59</xdr:row>
      <xdr:rowOff>156935</xdr:rowOff>
    </xdr:to>
    <xdr:sp macro="" textlink="">
      <xdr:nvSpPr>
        <xdr:cNvPr id="216" name="楕円 215"/>
        <xdr:cNvSpPr/>
      </xdr:nvSpPr>
      <xdr:spPr>
        <a:xfrm>
          <a:off x="958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86541</xdr:rowOff>
    </xdr:from>
    <xdr:to>
      <xdr:col>55</xdr:col>
      <xdr:colOff>0</xdr:colOff>
      <xdr:row>59</xdr:row>
      <xdr:rowOff>106135</xdr:rowOff>
    </xdr:to>
    <xdr:cxnSp macro="">
      <xdr:nvCxnSpPr>
        <xdr:cNvPr id="217" name="直線コネクタ 216"/>
        <xdr:cNvCxnSpPr/>
      </xdr:nvCxnSpPr>
      <xdr:spPr>
        <a:xfrm flipV="1">
          <a:off x="9639300" y="102020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76563</xdr:rowOff>
    </xdr:from>
    <xdr:to>
      <xdr:col>46</xdr:col>
      <xdr:colOff>38100</xdr:colOff>
      <xdr:row>60</xdr:row>
      <xdr:rowOff>6713</xdr:rowOff>
    </xdr:to>
    <xdr:sp macro="" textlink="">
      <xdr:nvSpPr>
        <xdr:cNvPr id="218" name="楕円 217"/>
        <xdr:cNvSpPr/>
      </xdr:nvSpPr>
      <xdr:spPr>
        <a:xfrm>
          <a:off x="869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106135</xdr:rowOff>
    </xdr:from>
    <xdr:to>
      <xdr:col>50</xdr:col>
      <xdr:colOff>114300</xdr:colOff>
      <xdr:row>59</xdr:row>
      <xdr:rowOff>127363</xdr:rowOff>
    </xdr:to>
    <xdr:cxnSp macro="">
      <xdr:nvCxnSpPr>
        <xdr:cNvPr id="219" name="直線コネクタ 218"/>
        <xdr:cNvCxnSpPr/>
      </xdr:nvCxnSpPr>
      <xdr:spPr>
        <a:xfrm flipV="1">
          <a:off x="8750300" y="102216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2012</xdr:rowOff>
    </xdr:from>
    <xdr:ext cx="469744" cy="259045"/>
    <xdr:sp macro="" textlink="">
      <xdr:nvSpPr>
        <xdr:cNvPr id="220" name="n_1mainValue【体育館・プール】&#10;一人当たり面積"/>
        <xdr:cNvSpPr txBox="1"/>
      </xdr:nvSpPr>
      <xdr:spPr>
        <a:xfrm>
          <a:off x="9391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23240</xdr:rowOff>
    </xdr:from>
    <xdr:ext cx="469744" cy="259045"/>
    <xdr:sp macro="" textlink="">
      <xdr:nvSpPr>
        <xdr:cNvPr id="221" name="n_2mainValue【体育館・プール】&#10;一人当たり面積"/>
        <xdr:cNvSpPr txBox="1"/>
      </xdr:nvSpPr>
      <xdr:spPr>
        <a:xfrm>
          <a:off x="8515427" y="9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0" name="テキスト ボックス 23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244" name="直線コネクタ 243"/>
        <xdr:cNvCxnSpPr/>
      </xdr:nvCxnSpPr>
      <xdr:spPr>
        <a:xfrm flipV="1">
          <a:off x="46348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45"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46" name="直線コネクタ 245"/>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247" name="【福祉施設】&#10;有形固定資産減価償却率最大値テキスト"/>
        <xdr:cNvSpPr txBox="1"/>
      </xdr:nvSpPr>
      <xdr:spPr>
        <a:xfrm>
          <a:off x="46736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248" name="直線コネクタ 247"/>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119905</xdr:rowOff>
    </xdr:from>
    <xdr:ext cx="405111" cy="259045"/>
    <xdr:sp macro="" textlink="">
      <xdr:nvSpPr>
        <xdr:cNvPr id="249" name="【福祉施設】&#10;有形固定資産減価償却率平均値テキスト"/>
        <xdr:cNvSpPr txBox="1"/>
      </xdr:nvSpPr>
      <xdr:spPr>
        <a:xfrm>
          <a:off x="4673600" y="1400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250" name="フローチャート: 判断 249"/>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251" name="フローチャート: 判断 250"/>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34562</xdr:rowOff>
    </xdr:from>
    <xdr:ext cx="405111" cy="259045"/>
    <xdr:sp macro="" textlink="">
      <xdr:nvSpPr>
        <xdr:cNvPr id="252" name="n_1aveValue【福祉施設】&#10;有形固定資産減価償却率"/>
        <xdr:cNvSpPr txBox="1"/>
      </xdr:nvSpPr>
      <xdr:spPr>
        <a:xfrm>
          <a:off x="35820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85598</xdr:rowOff>
    </xdr:from>
    <xdr:to>
      <xdr:col>15</xdr:col>
      <xdr:colOff>101600</xdr:colOff>
      <xdr:row>84</xdr:row>
      <xdr:rowOff>15748</xdr:rowOff>
    </xdr:to>
    <xdr:sp macro="" textlink="">
      <xdr:nvSpPr>
        <xdr:cNvPr id="253" name="フローチャート: 判断 252"/>
        <xdr:cNvSpPr/>
      </xdr:nvSpPr>
      <xdr:spPr>
        <a:xfrm>
          <a:off x="2857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32275</xdr:rowOff>
    </xdr:from>
    <xdr:ext cx="405111" cy="259045"/>
    <xdr:sp macro="" textlink="">
      <xdr:nvSpPr>
        <xdr:cNvPr id="254" name="n_2aveValue【福祉施設】&#10;有形固定資産減価償却率"/>
        <xdr:cNvSpPr txBox="1"/>
      </xdr:nvSpPr>
      <xdr:spPr>
        <a:xfrm>
          <a:off x="2705744"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71882</xdr:rowOff>
    </xdr:from>
    <xdr:to>
      <xdr:col>24</xdr:col>
      <xdr:colOff>114300</xdr:colOff>
      <xdr:row>84</xdr:row>
      <xdr:rowOff>2032</xdr:rowOff>
    </xdr:to>
    <xdr:sp macro="" textlink="">
      <xdr:nvSpPr>
        <xdr:cNvPr id="260" name="楕円 259"/>
        <xdr:cNvSpPr/>
      </xdr:nvSpPr>
      <xdr:spPr>
        <a:xfrm>
          <a:off x="4584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50309</xdr:rowOff>
    </xdr:from>
    <xdr:ext cx="405111" cy="259045"/>
    <xdr:sp macro="" textlink="">
      <xdr:nvSpPr>
        <xdr:cNvPr id="261" name="【福祉施設】&#10;有形固定資産減価償却率該当値テキスト"/>
        <xdr:cNvSpPr txBox="1"/>
      </xdr:nvSpPr>
      <xdr:spPr>
        <a:xfrm>
          <a:off x="4673600"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167894</xdr:rowOff>
    </xdr:from>
    <xdr:to>
      <xdr:col>20</xdr:col>
      <xdr:colOff>38100</xdr:colOff>
      <xdr:row>84</xdr:row>
      <xdr:rowOff>98044</xdr:rowOff>
    </xdr:to>
    <xdr:sp macro="" textlink="">
      <xdr:nvSpPr>
        <xdr:cNvPr id="262" name="楕円 261"/>
        <xdr:cNvSpPr/>
      </xdr:nvSpPr>
      <xdr:spPr>
        <a:xfrm>
          <a:off x="3746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122682</xdr:rowOff>
    </xdr:from>
    <xdr:to>
      <xdr:col>24</xdr:col>
      <xdr:colOff>63500</xdr:colOff>
      <xdr:row>84</xdr:row>
      <xdr:rowOff>47244</xdr:rowOff>
    </xdr:to>
    <xdr:cxnSp macro="">
      <xdr:nvCxnSpPr>
        <xdr:cNvPr id="263" name="直線コネクタ 262"/>
        <xdr:cNvCxnSpPr/>
      </xdr:nvCxnSpPr>
      <xdr:spPr>
        <a:xfrm flipV="1">
          <a:off x="3797300" y="143530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87885</xdr:rowOff>
    </xdr:from>
    <xdr:to>
      <xdr:col>15</xdr:col>
      <xdr:colOff>101600</xdr:colOff>
      <xdr:row>85</xdr:row>
      <xdr:rowOff>18035</xdr:rowOff>
    </xdr:to>
    <xdr:sp macro="" textlink="">
      <xdr:nvSpPr>
        <xdr:cNvPr id="264" name="楕円 263"/>
        <xdr:cNvSpPr/>
      </xdr:nvSpPr>
      <xdr:spPr>
        <a:xfrm>
          <a:off x="2857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47244</xdr:rowOff>
    </xdr:from>
    <xdr:to>
      <xdr:col>19</xdr:col>
      <xdr:colOff>177800</xdr:colOff>
      <xdr:row>84</xdr:row>
      <xdr:rowOff>138685</xdr:rowOff>
    </xdr:to>
    <xdr:cxnSp macro="">
      <xdr:nvCxnSpPr>
        <xdr:cNvPr id="265" name="直線コネクタ 264"/>
        <xdr:cNvCxnSpPr/>
      </xdr:nvCxnSpPr>
      <xdr:spPr>
        <a:xfrm flipV="1">
          <a:off x="2908300" y="144490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89171</xdr:rowOff>
    </xdr:from>
    <xdr:ext cx="405111" cy="259045"/>
    <xdr:sp macro="" textlink="">
      <xdr:nvSpPr>
        <xdr:cNvPr id="266" name="n_1mainValue【福祉施設】&#10;有形固定資産減価償却率"/>
        <xdr:cNvSpPr txBox="1"/>
      </xdr:nvSpPr>
      <xdr:spPr>
        <a:xfrm>
          <a:off x="3582044"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9162</xdr:rowOff>
    </xdr:from>
    <xdr:ext cx="405111" cy="259045"/>
    <xdr:sp macro="" textlink="">
      <xdr:nvSpPr>
        <xdr:cNvPr id="267" name="n_2mainValue【福祉施設】&#10;有形固定資産減価償却率"/>
        <xdr:cNvSpPr txBox="1"/>
      </xdr:nvSpPr>
      <xdr:spPr>
        <a:xfrm>
          <a:off x="2705744"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9" name="テキスト ボックス 2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93" name="直線コネクタ 292"/>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94"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95" name="直線コネクタ 294"/>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96"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97" name="直線コネクタ 296"/>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98" name="【福祉施設】&#10;一人当たり面積平均値テキスト"/>
        <xdr:cNvSpPr txBox="1"/>
      </xdr:nvSpPr>
      <xdr:spPr>
        <a:xfrm>
          <a:off x="105156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99" name="フローチャート: 判断 298"/>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300" name="フローチャート: 判断 299"/>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104520</xdr:rowOff>
    </xdr:from>
    <xdr:ext cx="469744" cy="259045"/>
    <xdr:sp macro="" textlink="">
      <xdr:nvSpPr>
        <xdr:cNvPr id="301" name="n_1aveValue【福祉施設】&#10;一人当たり面積"/>
        <xdr:cNvSpPr txBox="1"/>
      </xdr:nvSpPr>
      <xdr:spPr>
        <a:xfrm>
          <a:off x="9391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302" name="フローチャート: 判断 301"/>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88191</xdr:rowOff>
    </xdr:from>
    <xdr:ext cx="469744" cy="259045"/>
    <xdr:sp macro="" textlink="">
      <xdr:nvSpPr>
        <xdr:cNvPr id="303" name="n_2aveValue【福祉施設】&#10;一人当たり面積"/>
        <xdr:cNvSpPr txBox="1"/>
      </xdr:nvSpPr>
      <xdr:spPr>
        <a:xfrm>
          <a:off x="8515427"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119562</xdr:rowOff>
    </xdr:from>
    <xdr:to>
      <xdr:col>55</xdr:col>
      <xdr:colOff>50800</xdr:colOff>
      <xdr:row>82</xdr:row>
      <xdr:rowOff>49712</xdr:rowOff>
    </xdr:to>
    <xdr:sp macro="" textlink="">
      <xdr:nvSpPr>
        <xdr:cNvPr id="309" name="楕円 308"/>
        <xdr:cNvSpPr/>
      </xdr:nvSpPr>
      <xdr:spPr>
        <a:xfrm>
          <a:off x="10426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142439</xdr:rowOff>
    </xdr:from>
    <xdr:ext cx="469744" cy="259045"/>
    <xdr:sp macro="" textlink="">
      <xdr:nvSpPr>
        <xdr:cNvPr id="310" name="【福祉施設】&#10;一人当たり面積該当値テキスト"/>
        <xdr:cNvSpPr txBox="1"/>
      </xdr:nvSpPr>
      <xdr:spPr>
        <a:xfrm>
          <a:off x="10515600" y="1385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139156</xdr:rowOff>
    </xdr:from>
    <xdr:to>
      <xdr:col>50</xdr:col>
      <xdr:colOff>165100</xdr:colOff>
      <xdr:row>82</xdr:row>
      <xdr:rowOff>69306</xdr:rowOff>
    </xdr:to>
    <xdr:sp macro="" textlink="">
      <xdr:nvSpPr>
        <xdr:cNvPr id="311" name="楕円 310"/>
        <xdr:cNvSpPr/>
      </xdr:nvSpPr>
      <xdr:spPr>
        <a:xfrm>
          <a:off x="9588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170362</xdr:rowOff>
    </xdr:from>
    <xdr:to>
      <xdr:col>55</xdr:col>
      <xdr:colOff>0</xdr:colOff>
      <xdr:row>82</xdr:row>
      <xdr:rowOff>18506</xdr:rowOff>
    </xdr:to>
    <xdr:cxnSp macro="">
      <xdr:nvCxnSpPr>
        <xdr:cNvPr id="312" name="直線コネクタ 311"/>
        <xdr:cNvCxnSpPr/>
      </xdr:nvCxnSpPr>
      <xdr:spPr>
        <a:xfrm flipV="1">
          <a:off x="9639300" y="140578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13" name="楕円 312"/>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18506</xdr:rowOff>
    </xdr:from>
    <xdr:to>
      <xdr:col>50</xdr:col>
      <xdr:colOff>114300</xdr:colOff>
      <xdr:row>82</xdr:row>
      <xdr:rowOff>38100</xdr:rowOff>
    </xdr:to>
    <xdr:cxnSp macro="">
      <xdr:nvCxnSpPr>
        <xdr:cNvPr id="314" name="直線コネクタ 313"/>
        <xdr:cNvCxnSpPr/>
      </xdr:nvCxnSpPr>
      <xdr:spPr>
        <a:xfrm flipV="1">
          <a:off x="8750300" y="140774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85833</xdr:rowOff>
    </xdr:from>
    <xdr:ext cx="469744" cy="259045"/>
    <xdr:sp macro="" textlink="">
      <xdr:nvSpPr>
        <xdr:cNvPr id="315" name="n_1mainValue【福祉施設】&#10;一人当たり面積"/>
        <xdr:cNvSpPr txBox="1"/>
      </xdr:nvSpPr>
      <xdr:spPr>
        <a:xfrm>
          <a:off x="9391727" y="138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16" name="n_2main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8" name="直線コネクタ 3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9" name="テキスト ボックス 32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0" name="直線コネクタ 3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1" name="テキスト ボックス 3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2" name="直線コネクタ 3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3" name="テキスト ボックス 3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4" name="直線コネクタ 3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5" name="テキスト ボックス 33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51054</xdr:rowOff>
    </xdr:to>
    <xdr:cxnSp macro="">
      <xdr:nvCxnSpPr>
        <xdr:cNvPr id="339" name="直線コネクタ 338"/>
        <xdr:cNvCxnSpPr/>
      </xdr:nvCxnSpPr>
      <xdr:spPr>
        <a:xfrm flipV="1">
          <a:off x="4634865" y="17221200"/>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54881</xdr:rowOff>
    </xdr:from>
    <xdr:ext cx="405111" cy="259045"/>
    <xdr:sp macro="" textlink="">
      <xdr:nvSpPr>
        <xdr:cNvPr id="340" name="【市民会館】&#10;有形固定資産減価償却率最小値テキスト"/>
        <xdr:cNvSpPr txBox="1"/>
      </xdr:nvSpPr>
      <xdr:spPr>
        <a:xfrm>
          <a:off x="4673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51054</xdr:rowOff>
    </xdr:from>
    <xdr:to>
      <xdr:col>24</xdr:col>
      <xdr:colOff>152400</xdr:colOff>
      <xdr:row>107</xdr:row>
      <xdr:rowOff>51054</xdr:rowOff>
    </xdr:to>
    <xdr:cxnSp macro="">
      <xdr:nvCxnSpPr>
        <xdr:cNvPr id="341" name="直線コネクタ 340"/>
        <xdr:cNvCxnSpPr/>
      </xdr:nvCxnSpPr>
      <xdr:spPr>
        <a:xfrm>
          <a:off x="4546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2"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3" name="直線コネクタ 342"/>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148862</xdr:rowOff>
    </xdr:from>
    <xdr:ext cx="405111" cy="259045"/>
    <xdr:sp macro="" textlink="">
      <xdr:nvSpPr>
        <xdr:cNvPr id="344" name="【市民会館】&#10;有形固定資産減価償却率平均値テキスト"/>
        <xdr:cNvSpPr txBox="1"/>
      </xdr:nvSpPr>
      <xdr:spPr>
        <a:xfrm>
          <a:off x="4673600" y="1780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125985</xdr:rowOff>
    </xdr:from>
    <xdr:to>
      <xdr:col>24</xdr:col>
      <xdr:colOff>114300</xdr:colOff>
      <xdr:row>105</xdr:row>
      <xdr:rowOff>56135</xdr:rowOff>
    </xdr:to>
    <xdr:sp macro="" textlink="">
      <xdr:nvSpPr>
        <xdr:cNvPr id="345" name="フローチャート: 判断 344"/>
        <xdr:cNvSpPr/>
      </xdr:nvSpPr>
      <xdr:spPr>
        <a:xfrm>
          <a:off x="4584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46" name="フローチャート: 判断 345"/>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63516</xdr:rowOff>
    </xdr:from>
    <xdr:ext cx="405111" cy="259045"/>
    <xdr:sp macro="" textlink="">
      <xdr:nvSpPr>
        <xdr:cNvPr id="347" name="n_1ave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348" name="フローチャート: 判断 347"/>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349" name="n_2aveValue【市民会館】&#10;有形固定資産減価償却率"/>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55" name="楕円 354"/>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356" name="【市民会館】&#10;有形固定資産減価償却率該当値テキスト"/>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48261</xdr:rowOff>
    </xdr:from>
    <xdr:to>
      <xdr:col>20</xdr:col>
      <xdr:colOff>38100</xdr:colOff>
      <xdr:row>106</xdr:row>
      <xdr:rowOff>149861</xdr:rowOff>
    </xdr:to>
    <xdr:sp macro="" textlink="">
      <xdr:nvSpPr>
        <xdr:cNvPr id="357" name="楕円 356"/>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106</xdr:row>
      <xdr:rowOff>99061</xdr:rowOff>
    </xdr:to>
    <xdr:cxnSp macro="">
      <xdr:nvCxnSpPr>
        <xdr:cNvPr id="358" name="直線コネクタ 357"/>
        <xdr:cNvCxnSpPr/>
      </xdr:nvCxnSpPr>
      <xdr:spPr>
        <a:xfrm flipV="1">
          <a:off x="3797300" y="180898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359" name="楕円 358"/>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99061</xdr:rowOff>
    </xdr:from>
    <xdr:to>
      <xdr:col>19</xdr:col>
      <xdr:colOff>177800</xdr:colOff>
      <xdr:row>106</xdr:row>
      <xdr:rowOff>99061</xdr:rowOff>
    </xdr:to>
    <xdr:cxnSp macro="">
      <xdr:nvCxnSpPr>
        <xdr:cNvPr id="360" name="直線コネクタ 359"/>
        <xdr:cNvCxnSpPr/>
      </xdr:nvCxnSpPr>
      <xdr:spPr>
        <a:xfrm>
          <a:off x="2908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140988</xdr:rowOff>
    </xdr:from>
    <xdr:ext cx="405111" cy="259045"/>
    <xdr:sp macro="" textlink="">
      <xdr:nvSpPr>
        <xdr:cNvPr id="361" name="n_1mainValue【市民会館】&#10;有形固定資産減価償却率"/>
        <xdr:cNvSpPr txBox="1"/>
      </xdr:nvSpPr>
      <xdr:spPr>
        <a:xfrm>
          <a:off x="3582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362" name="n_2mainValue【市民会館】&#10;有形固定資産減価償却率"/>
        <xdr:cNvSpPr txBox="1"/>
      </xdr:nvSpPr>
      <xdr:spPr>
        <a:xfrm>
          <a:off x="2705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386" name="直線コネクタ 385"/>
        <xdr:cNvCxnSpPr/>
      </xdr:nvCxnSpPr>
      <xdr:spPr>
        <a:xfrm flipV="1">
          <a:off x="10476865" y="1704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118127</xdr:rowOff>
    </xdr:from>
    <xdr:ext cx="469744" cy="259045"/>
    <xdr:sp macro="" textlink="">
      <xdr:nvSpPr>
        <xdr:cNvPr id="387" name="【市民会館】&#10;一人当たり面積最小値テキスト"/>
        <xdr:cNvSpPr txBox="1"/>
      </xdr:nvSpPr>
      <xdr:spPr>
        <a:xfrm>
          <a:off x="10515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388" name="直線コネクタ 387"/>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22877</xdr:rowOff>
    </xdr:from>
    <xdr:ext cx="469744" cy="259045"/>
    <xdr:sp macro="" textlink="">
      <xdr:nvSpPr>
        <xdr:cNvPr id="389" name="【市民会館】&#10;一人当たり面積最大値テキスト"/>
        <xdr:cNvSpPr txBox="1"/>
      </xdr:nvSpPr>
      <xdr:spPr>
        <a:xfrm>
          <a:off x="105156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390" name="直線コネクタ 389"/>
        <xdr:cNvCxnSpPr/>
      </xdr:nvCxnSpPr>
      <xdr:spPr>
        <a:xfrm>
          <a:off x="10388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391" name="【市民会館】&#10;一人当たり面積平均値テキスト"/>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92" name="フローチャート: 判断 391"/>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393" name="フローチャート: 判断 392"/>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87647</xdr:rowOff>
    </xdr:from>
    <xdr:ext cx="469744" cy="259045"/>
    <xdr:sp macro="" textlink="">
      <xdr:nvSpPr>
        <xdr:cNvPr id="394" name="n_1aveValue【市民会館】&#10;一人当たり面積"/>
        <xdr:cNvSpPr txBox="1"/>
      </xdr:nvSpPr>
      <xdr:spPr>
        <a:xfrm>
          <a:off x="9391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71120</xdr:rowOff>
    </xdr:from>
    <xdr:to>
      <xdr:col>46</xdr:col>
      <xdr:colOff>38100</xdr:colOff>
      <xdr:row>105</xdr:row>
      <xdr:rowOff>1270</xdr:rowOff>
    </xdr:to>
    <xdr:sp macro="" textlink="">
      <xdr:nvSpPr>
        <xdr:cNvPr id="395" name="フローチャート: 判断 394"/>
        <xdr:cNvSpPr/>
      </xdr:nvSpPr>
      <xdr:spPr>
        <a:xfrm>
          <a:off x="869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163847</xdr:rowOff>
    </xdr:from>
    <xdr:ext cx="469744" cy="259045"/>
    <xdr:sp macro="" textlink="">
      <xdr:nvSpPr>
        <xdr:cNvPr id="396" name="n_2aveValue【市民会館】&#10;一人当たり面積"/>
        <xdr:cNvSpPr txBox="1"/>
      </xdr:nvSpPr>
      <xdr:spPr>
        <a:xfrm>
          <a:off x="8515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82550</xdr:rowOff>
    </xdr:from>
    <xdr:to>
      <xdr:col>55</xdr:col>
      <xdr:colOff>50800</xdr:colOff>
      <xdr:row>104</xdr:row>
      <xdr:rowOff>12700</xdr:rowOff>
    </xdr:to>
    <xdr:sp macro="" textlink="">
      <xdr:nvSpPr>
        <xdr:cNvPr id="402" name="楕円 401"/>
        <xdr:cNvSpPr/>
      </xdr:nvSpPr>
      <xdr:spPr>
        <a:xfrm>
          <a:off x="10426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105427</xdr:rowOff>
    </xdr:from>
    <xdr:ext cx="469744" cy="259045"/>
    <xdr:sp macro="" textlink="">
      <xdr:nvSpPr>
        <xdr:cNvPr id="403" name="【市民会館】&#10;一人当たり面積該当値テキスト"/>
        <xdr:cNvSpPr txBox="1"/>
      </xdr:nvSpPr>
      <xdr:spPr>
        <a:xfrm>
          <a:off x="10515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101600</xdr:rowOff>
    </xdr:from>
    <xdr:to>
      <xdr:col>50</xdr:col>
      <xdr:colOff>165100</xdr:colOff>
      <xdr:row>104</xdr:row>
      <xdr:rowOff>31750</xdr:rowOff>
    </xdr:to>
    <xdr:sp macro="" textlink="">
      <xdr:nvSpPr>
        <xdr:cNvPr id="404" name="楕円 403"/>
        <xdr:cNvSpPr/>
      </xdr:nvSpPr>
      <xdr:spPr>
        <a:xfrm>
          <a:off x="9588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133350</xdr:rowOff>
    </xdr:from>
    <xdr:to>
      <xdr:col>55</xdr:col>
      <xdr:colOff>0</xdr:colOff>
      <xdr:row>103</xdr:row>
      <xdr:rowOff>152400</xdr:rowOff>
    </xdr:to>
    <xdr:cxnSp macro="">
      <xdr:nvCxnSpPr>
        <xdr:cNvPr id="405" name="直線コネクタ 404"/>
        <xdr:cNvCxnSpPr/>
      </xdr:nvCxnSpPr>
      <xdr:spPr>
        <a:xfrm flipV="1">
          <a:off x="9639300" y="1779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124461</xdr:rowOff>
    </xdr:from>
    <xdr:to>
      <xdr:col>46</xdr:col>
      <xdr:colOff>38100</xdr:colOff>
      <xdr:row>104</xdr:row>
      <xdr:rowOff>54611</xdr:rowOff>
    </xdr:to>
    <xdr:sp macro="" textlink="">
      <xdr:nvSpPr>
        <xdr:cNvPr id="406" name="楕円 405"/>
        <xdr:cNvSpPr/>
      </xdr:nvSpPr>
      <xdr:spPr>
        <a:xfrm>
          <a:off x="8699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152400</xdr:rowOff>
    </xdr:from>
    <xdr:to>
      <xdr:col>50</xdr:col>
      <xdr:colOff>114300</xdr:colOff>
      <xdr:row>104</xdr:row>
      <xdr:rowOff>3811</xdr:rowOff>
    </xdr:to>
    <xdr:cxnSp macro="">
      <xdr:nvCxnSpPr>
        <xdr:cNvPr id="407" name="直線コネクタ 406"/>
        <xdr:cNvCxnSpPr/>
      </xdr:nvCxnSpPr>
      <xdr:spPr>
        <a:xfrm flipV="1">
          <a:off x="8750300" y="17811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48277</xdr:rowOff>
    </xdr:from>
    <xdr:ext cx="469744" cy="259045"/>
    <xdr:sp macro="" textlink="">
      <xdr:nvSpPr>
        <xdr:cNvPr id="408" name="n_1mainValue【市民会館】&#10;一人当たり面積"/>
        <xdr:cNvSpPr txBox="1"/>
      </xdr:nvSpPr>
      <xdr:spPr>
        <a:xfrm>
          <a:off x="93917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71138</xdr:rowOff>
    </xdr:from>
    <xdr:ext cx="469744" cy="259045"/>
    <xdr:sp macro="" textlink="">
      <xdr:nvSpPr>
        <xdr:cNvPr id="409" name="n_2mainValue【市民会館】&#10;一人当たり面積"/>
        <xdr:cNvSpPr txBox="1"/>
      </xdr:nvSpPr>
      <xdr:spPr>
        <a:xfrm>
          <a:off x="8515427"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8" name="直線コネクタ 4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9" name="テキスト ボックス 4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0" name="直線コネクタ 4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1" name="テキスト ボックス 4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2" name="直線コネクタ 4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3" name="テキスト ボックス 4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4" name="直線コネクタ 4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5" name="テキスト ボックス 4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6" name="直線コネクタ 4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7" name="テキスト ボックス 4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8" name="直線コネクタ 4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9" name="テキスト ボックス 4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483" name="直線コネクタ 482"/>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8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85" name="直線コネクタ 48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486"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487" name="直線コネクタ 486"/>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88"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89" name="フローチャート: 判断 488"/>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490" name="フローチャート: 判断 489"/>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491"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492" name="フローチャート: 判断 491"/>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157315</xdr:rowOff>
    </xdr:from>
    <xdr:ext cx="405111" cy="259045"/>
    <xdr:sp macro="" textlink="">
      <xdr:nvSpPr>
        <xdr:cNvPr id="493" name="n_2aveValue【庁舎】&#10;有形固定資産減価償却率"/>
        <xdr:cNvSpPr txBox="1"/>
      </xdr:nvSpPr>
      <xdr:spPr>
        <a:xfrm>
          <a:off x="14389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89081</xdr:rowOff>
    </xdr:from>
    <xdr:to>
      <xdr:col>85</xdr:col>
      <xdr:colOff>177800</xdr:colOff>
      <xdr:row>109</xdr:row>
      <xdr:rowOff>19231</xdr:rowOff>
    </xdr:to>
    <xdr:sp macro="" textlink="">
      <xdr:nvSpPr>
        <xdr:cNvPr id="499" name="楕円 498"/>
        <xdr:cNvSpPr/>
      </xdr:nvSpPr>
      <xdr:spPr>
        <a:xfrm>
          <a:off x="162687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4008</xdr:rowOff>
    </xdr:from>
    <xdr:ext cx="340478" cy="259045"/>
    <xdr:sp macro="" textlink="">
      <xdr:nvSpPr>
        <xdr:cNvPr id="500" name="【庁舎】&#10;有形固定資産減価償却率該当値テキスト"/>
        <xdr:cNvSpPr txBox="1"/>
      </xdr:nvSpPr>
      <xdr:spPr>
        <a:xfrm>
          <a:off x="16357600" y="18520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30299</xdr:rowOff>
    </xdr:from>
    <xdr:to>
      <xdr:col>81</xdr:col>
      <xdr:colOff>101600</xdr:colOff>
      <xdr:row>100</xdr:row>
      <xdr:rowOff>131899</xdr:rowOff>
    </xdr:to>
    <xdr:sp macro="" textlink="">
      <xdr:nvSpPr>
        <xdr:cNvPr id="501" name="楕円 500"/>
        <xdr:cNvSpPr/>
      </xdr:nvSpPr>
      <xdr:spPr>
        <a:xfrm>
          <a:off x="15430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81099</xdr:rowOff>
    </xdr:from>
    <xdr:to>
      <xdr:col>85</xdr:col>
      <xdr:colOff>127000</xdr:colOff>
      <xdr:row>108</xdr:row>
      <xdr:rowOff>139881</xdr:rowOff>
    </xdr:to>
    <xdr:cxnSp macro="">
      <xdr:nvCxnSpPr>
        <xdr:cNvPr id="502" name="直線コネクタ 501"/>
        <xdr:cNvCxnSpPr/>
      </xdr:nvCxnSpPr>
      <xdr:spPr>
        <a:xfrm>
          <a:off x="15481300" y="17226099"/>
          <a:ext cx="838200" cy="14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46627</xdr:rowOff>
    </xdr:from>
    <xdr:to>
      <xdr:col>76</xdr:col>
      <xdr:colOff>165100</xdr:colOff>
      <xdr:row>100</xdr:row>
      <xdr:rowOff>148227</xdr:rowOff>
    </xdr:to>
    <xdr:sp macro="" textlink="">
      <xdr:nvSpPr>
        <xdr:cNvPr id="503" name="楕円 502"/>
        <xdr:cNvSpPr/>
      </xdr:nvSpPr>
      <xdr:spPr>
        <a:xfrm>
          <a:off x="14541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81099</xdr:rowOff>
    </xdr:from>
    <xdr:to>
      <xdr:col>81</xdr:col>
      <xdr:colOff>50800</xdr:colOff>
      <xdr:row>100</xdr:row>
      <xdr:rowOff>97427</xdr:rowOff>
    </xdr:to>
    <xdr:cxnSp macro="">
      <xdr:nvCxnSpPr>
        <xdr:cNvPr id="504" name="直線コネクタ 503"/>
        <xdr:cNvCxnSpPr/>
      </xdr:nvCxnSpPr>
      <xdr:spPr>
        <a:xfrm flipV="1">
          <a:off x="14592300" y="172260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148426</xdr:rowOff>
    </xdr:from>
    <xdr:ext cx="405111" cy="259045"/>
    <xdr:sp macro="" textlink="">
      <xdr:nvSpPr>
        <xdr:cNvPr id="505" name="n_1mainValue【庁舎】&#10;有形固定資産減価償却率"/>
        <xdr:cNvSpPr txBox="1"/>
      </xdr:nvSpPr>
      <xdr:spPr>
        <a:xfrm>
          <a:off x="152660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164754</xdr:rowOff>
    </xdr:from>
    <xdr:ext cx="405111" cy="259045"/>
    <xdr:sp macro="" textlink="">
      <xdr:nvSpPr>
        <xdr:cNvPr id="506" name="n_2mainValue【庁舎】&#10;有形固定資産減価償却率"/>
        <xdr:cNvSpPr txBox="1"/>
      </xdr:nvSpPr>
      <xdr:spPr>
        <a:xfrm>
          <a:off x="14389744"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7" name="テキスト ボックス 5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18" name="直線コネクタ 5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9" name="テキスト ボックス 5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0" name="直線コネクタ 5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1" name="テキスト ボックス 5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2" name="直線コネクタ 5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3" name="テキスト ボックス 5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4" name="直線コネクタ 5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5" name="テキスト ボックス 5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21337</xdr:rowOff>
    </xdr:from>
    <xdr:to>
      <xdr:col>116</xdr:col>
      <xdr:colOff>62864</xdr:colOff>
      <xdr:row>108</xdr:row>
      <xdr:rowOff>121920</xdr:rowOff>
    </xdr:to>
    <xdr:cxnSp macro="">
      <xdr:nvCxnSpPr>
        <xdr:cNvPr id="529" name="直線コネクタ 528"/>
        <xdr:cNvCxnSpPr/>
      </xdr:nvCxnSpPr>
      <xdr:spPr>
        <a:xfrm flipV="1">
          <a:off x="22160864" y="17509237"/>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30"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31" name="直線コネクタ 530"/>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139464</xdr:rowOff>
    </xdr:from>
    <xdr:ext cx="469744" cy="259045"/>
    <xdr:sp macro="" textlink="">
      <xdr:nvSpPr>
        <xdr:cNvPr id="532" name="【庁舎】&#10;一人当たり面積最大値テキスト"/>
        <xdr:cNvSpPr txBox="1"/>
      </xdr:nvSpPr>
      <xdr:spPr>
        <a:xfrm>
          <a:off x="22199600" y="1728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21337</xdr:rowOff>
    </xdr:from>
    <xdr:to>
      <xdr:col>116</xdr:col>
      <xdr:colOff>152400</xdr:colOff>
      <xdr:row>102</xdr:row>
      <xdr:rowOff>21337</xdr:rowOff>
    </xdr:to>
    <xdr:cxnSp macro="">
      <xdr:nvCxnSpPr>
        <xdr:cNvPr id="533" name="直線コネクタ 532"/>
        <xdr:cNvCxnSpPr/>
      </xdr:nvCxnSpPr>
      <xdr:spPr>
        <a:xfrm>
          <a:off x="22072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534"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35" name="フローチャート: 判断 534"/>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148844</xdr:rowOff>
    </xdr:from>
    <xdr:to>
      <xdr:col>112</xdr:col>
      <xdr:colOff>38100</xdr:colOff>
      <xdr:row>107</xdr:row>
      <xdr:rowOff>78994</xdr:rowOff>
    </xdr:to>
    <xdr:sp macro="" textlink="">
      <xdr:nvSpPr>
        <xdr:cNvPr id="536" name="フローチャート: 判断 535"/>
        <xdr:cNvSpPr/>
      </xdr:nvSpPr>
      <xdr:spPr>
        <a:xfrm>
          <a:off x="21272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95521</xdr:rowOff>
    </xdr:from>
    <xdr:ext cx="469744" cy="259045"/>
    <xdr:sp macro="" textlink="">
      <xdr:nvSpPr>
        <xdr:cNvPr id="537" name="n_1aveValue【庁舎】&#10;一人当たり面積"/>
        <xdr:cNvSpPr txBox="1"/>
      </xdr:nvSpPr>
      <xdr:spPr>
        <a:xfrm>
          <a:off x="210757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132842</xdr:rowOff>
    </xdr:from>
    <xdr:to>
      <xdr:col>107</xdr:col>
      <xdr:colOff>101600</xdr:colOff>
      <xdr:row>107</xdr:row>
      <xdr:rowOff>62992</xdr:rowOff>
    </xdr:to>
    <xdr:sp macro="" textlink="">
      <xdr:nvSpPr>
        <xdr:cNvPr id="538" name="フローチャート: 判断 537"/>
        <xdr:cNvSpPr/>
      </xdr:nvSpPr>
      <xdr:spPr>
        <a:xfrm>
          <a:off x="20383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79519</xdr:rowOff>
    </xdr:from>
    <xdr:ext cx="469744" cy="259045"/>
    <xdr:sp macro="" textlink="">
      <xdr:nvSpPr>
        <xdr:cNvPr id="539" name="n_2aveValue【庁舎】&#10;一人当たり面積"/>
        <xdr:cNvSpPr txBox="1"/>
      </xdr:nvSpPr>
      <xdr:spPr>
        <a:xfrm>
          <a:off x="20199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57404</xdr:rowOff>
    </xdr:from>
    <xdr:to>
      <xdr:col>116</xdr:col>
      <xdr:colOff>114300</xdr:colOff>
      <xdr:row>106</xdr:row>
      <xdr:rowOff>159004</xdr:rowOff>
    </xdr:to>
    <xdr:sp macro="" textlink="">
      <xdr:nvSpPr>
        <xdr:cNvPr id="545" name="楕円 544"/>
        <xdr:cNvSpPr/>
      </xdr:nvSpPr>
      <xdr:spPr>
        <a:xfrm>
          <a:off x="22110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35831</xdr:rowOff>
    </xdr:from>
    <xdr:ext cx="469744" cy="259045"/>
    <xdr:sp macro="" textlink="">
      <xdr:nvSpPr>
        <xdr:cNvPr id="546" name="【庁舎】&#10;一人当たり面積該当値テキスト"/>
        <xdr:cNvSpPr txBox="1"/>
      </xdr:nvSpPr>
      <xdr:spPr>
        <a:xfrm>
          <a:off x="22199600"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82550</xdr:rowOff>
    </xdr:from>
    <xdr:to>
      <xdr:col>112</xdr:col>
      <xdr:colOff>38100</xdr:colOff>
      <xdr:row>109</xdr:row>
      <xdr:rowOff>12700</xdr:rowOff>
    </xdr:to>
    <xdr:sp macro="" textlink="">
      <xdr:nvSpPr>
        <xdr:cNvPr id="547" name="楕円 546"/>
        <xdr:cNvSpPr/>
      </xdr:nvSpPr>
      <xdr:spPr>
        <a:xfrm>
          <a:off x="2127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108204</xdr:rowOff>
    </xdr:from>
    <xdr:to>
      <xdr:col>116</xdr:col>
      <xdr:colOff>63500</xdr:colOff>
      <xdr:row>108</xdr:row>
      <xdr:rowOff>133350</xdr:rowOff>
    </xdr:to>
    <xdr:cxnSp macro="">
      <xdr:nvCxnSpPr>
        <xdr:cNvPr id="548" name="直線コネクタ 547"/>
        <xdr:cNvCxnSpPr/>
      </xdr:nvCxnSpPr>
      <xdr:spPr>
        <a:xfrm flipV="1">
          <a:off x="21323300" y="18281904"/>
          <a:ext cx="8382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549" name="楕円 548"/>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133350</xdr:rowOff>
    </xdr:from>
    <xdr:to>
      <xdr:col>111</xdr:col>
      <xdr:colOff>177800</xdr:colOff>
      <xdr:row>108</xdr:row>
      <xdr:rowOff>144780</xdr:rowOff>
    </xdr:to>
    <xdr:cxnSp macro="">
      <xdr:nvCxnSpPr>
        <xdr:cNvPr id="550" name="直線コネクタ 549"/>
        <xdr:cNvCxnSpPr/>
      </xdr:nvCxnSpPr>
      <xdr:spPr>
        <a:xfrm flipV="1">
          <a:off x="20434300" y="1864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3827</xdr:rowOff>
    </xdr:from>
    <xdr:ext cx="469744" cy="259045"/>
    <xdr:sp macro="" textlink="">
      <xdr:nvSpPr>
        <xdr:cNvPr id="551" name="n_1mainValue【庁舎】&#10;一人当たり面積"/>
        <xdr:cNvSpPr txBox="1"/>
      </xdr:nvSpPr>
      <xdr:spPr>
        <a:xfrm>
          <a:off x="210757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552" name="n_2mainValue【庁舎】&#10;一人当たり面積"/>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庁舎については、新庁舎が完成したことにより、有形固定資産減価償却率が減少した。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有形固定資産減価償却率が８０％を超えている施設の図書館については、老朽化対策が必要である。また、体育館・プールについても老朽化対策が必要である。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16,717
192.78
9,753,896
9,015,257
613,499
5,825,731
9,063,037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の推進とともに、町内に中心となる産業がないことに加え、大型の事業所も少なく、税収を含めた自主財源の割合が低く、財政基盤が弱いため、類似団体平均を下まわっている。平成２９年１月策定の「第３次那珂川町行財政改革推進計画」に基づき、行財の効率化を図り、経常的経費の削減や定員管理・給与の適正化、地方税の徴収強化等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1" name="直線コネクタ 70"/>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4" name="直線コネクタ 73"/>
        <xdr:cNvCxnSpPr/>
      </xdr:nvCxnSpPr>
      <xdr:spPr>
        <a:xfrm>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と本年度を比較すると歳入において、地方税や地方消費税交付金が増額し、歳出では、人件費や公債費が減額するなど、経常収入が増加して、経常支出が減少したため、経常収支比率が減少しているが、前年度と比較するとほぼ同じ比率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56388</xdr:rowOff>
    </xdr:to>
    <xdr:cxnSp macro="">
      <xdr:nvCxnSpPr>
        <xdr:cNvPr id="132" name="直線コネクタ 131"/>
        <xdr:cNvCxnSpPr/>
      </xdr:nvCxnSpPr>
      <xdr:spPr>
        <a:xfrm>
          <a:off x="4114800" y="108336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32258</xdr:rowOff>
    </xdr:to>
    <xdr:cxnSp macro="">
      <xdr:nvCxnSpPr>
        <xdr:cNvPr id="135" name="直線コネクタ 134"/>
        <xdr:cNvCxnSpPr/>
      </xdr:nvCxnSpPr>
      <xdr:spPr>
        <a:xfrm>
          <a:off x="3225800" y="1079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135890</xdr:rowOff>
    </xdr:to>
    <xdr:cxnSp macro="">
      <xdr:nvCxnSpPr>
        <xdr:cNvPr id="138" name="直線コネクタ 137"/>
        <xdr:cNvCxnSpPr/>
      </xdr:nvCxnSpPr>
      <xdr:spPr>
        <a:xfrm flipV="1">
          <a:off x="2336800" y="107950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64</xdr:row>
      <xdr:rowOff>135890</xdr:rowOff>
    </xdr:to>
    <xdr:cxnSp macro="">
      <xdr:nvCxnSpPr>
        <xdr:cNvPr id="141" name="直線コネクタ 140"/>
        <xdr:cNvCxnSpPr/>
      </xdr:nvCxnSpPr>
      <xdr:spPr>
        <a:xfrm>
          <a:off x="1447800" y="110411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5" name="テキスト ボックス 144"/>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51" name="楕円 150"/>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22115</xdr:rowOff>
    </xdr:from>
    <xdr:ext cx="762000" cy="259045"/>
    <xdr:sp macro="" textlink="">
      <xdr:nvSpPr>
        <xdr:cNvPr id="152" name="財政構造の弾力性該当値テキスト"/>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3" name="楕円 152"/>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4" name="テキスト ボックス 153"/>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5" name="楕円 154"/>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6" name="テキスト ボックス 155"/>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7" name="楕円 156"/>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8" name="テキスト ボックス 157"/>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9" name="楕円 158"/>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60" name="テキスト ボックス 159"/>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町内に保育園やケーブルテレビ放送センター、美術館、なす風土記の丘資料館などの施設に係る職員数が多いため、今後は民間でも実施可能な部分については、指定管理の導入などにより委託化を推進するとともに、コスト削減を図ることと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143959</xdr:rowOff>
    </xdr:from>
    <xdr:to>
      <xdr:col>23</xdr:col>
      <xdr:colOff>133350</xdr:colOff>
      <xdr:row>83</xdr:row>
      <xdr:rowOff>153450</xdr:rowOff>
    </xdr:to>
    <xdr:cxnSp macro="">
      <xdr:nvCxnSpPr>
        <xdr:cNvPr id="195" name="直線コネクタ 194"/>
        <xdr:cNvCxnSpPr/>
      </xdr:nvCxnSpPr>
      <xdr:spPr>
        <a:xfrm>
          <a:off x="4114800" y="14374309"/>
          <a:ext cx="8382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101868</xdr:rowOff>
    </xdr:from>
    <xdr:to>
      <xdr:col>19</xdr:col>
      <xdr:colOff>133350</xdr:colOff>
      <xdr:row>83</xdr:row>
      <xdr:rowOff>143959</xdr:rowOff>
    </xdr:to>
    <xdr:cxnSp macro="">
      <xdr:nvCxnSpPr>
        <xdr:cNvPr id="198" name="直線コネクタ 197"/>
        <xdr:cNvCxnSpPr/>
      </xdr:nvCxnSpPr>
      <xdr:spPr>
        <a:xfrm>
          <a:off x="3225800" y="14332218"/>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124623</xdr:rowOff>
    </xdr:from>
    <xdr:ext cx="736600" cy="259045"/>
    <xdr:sp macro="" textlink="">
      <xdr:nvSpPr>
        <xdr:cNvPr id="200" name="テキスト ボックス 199"/>
        <xdr:cNvSpPr txBox="1"/>
      </xdr:nvSpPr>
      <xdr:spPr>
        <a:xfrm>
          <a:off x="3733800" y="1401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90922</xdr:rowOff>
    </xdr:from>
    <xdr:to>
      <xdr:col>15</xdr:col>
      <xdr:colOff>82550</xdr:colOff>
      <xdr:row>83</xdr:row>
      <xdr:rowOff>101868</xdr:rowOff>
    </xdr:to>
    <xdr:cxnSp macro="">
      <xdr:nvCxnSpPr>
        <xdr:cNvPr id="201" name="直線コネクタ 200"/>
        <xdr:cNvCxnSpPr/>
      </xdr:nvCxnSpPr>
      <xdr:spPr>
        <a:xfrm>
          <a:off x="2336800" y="14321272"/>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37828</xdr:rowOff>
    </xdr:from>
    <xdr:ext cx="762000" cy="259045"/>
    <xdr:sp macro="" textlink="">
      <xdr:nvSpPr>
        <xdr:cNvPr id="203" name="テキスト ボックス 202"/>
        <xdr:cNvSpPr txBox="1"/>
      </xdr:nvSpPr>
      <xdr:spPr>
        <a:xfrm>
          <a:off x="2844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150585</xdr:rowOff>
    </xdr:from>
    <xdr:to>
      <xdr:col>11</xdr:col>
      <xdr:colOff>31750</xdr:colOff>
      <xdr:row>83</xdr:row>
      <xdr:rowOff>90922</xdr:rowOff>
    </xdr:to>
    <xdr:cxnSp macro="">
      <xdr:nvCxnSpPr>
        <xdr:cNvPr id="204" name="直線コネクタ 203"/>
        <xdr:cNvCxnSpPr/>
      </xdr:nvCxnSpPr>
      <xdr:spPr>
        <a:xfrm>
          <a:off x="1447800" y="14209485"/>
          <a:ext cx="889000" cy="1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19535</xdr:rowOff>
    </xdr:from>
    <xdr:to>
      <xdr:col>11</xdr:col>
      <xdr:colOff>82550</xdr:colOff>
      <xdr:row>86</xdr:row>
      <xdr:rowOff>121135</xdr:rowOff>
    </xdr:to>
    <xdr:sp macro="" textlink="">
      <xdr:nvSpPr>
        <xdr:cNvPr id="205" name="フローチャート: 判断 204"/>
        <xdr:cNvSpPr/>
      </xdr:nvSpPr>
      <xdr:spPr>
        <a:xfrm>
          <a:off x="2286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105912</xdr:rowOff>
    </xdr:from>
    <xdr:ext cx="762000" cy="259045"/>
    <xdr:sp macro="" textlink="">
      <xdr:nvSpPr>
        <xdr:cNvPr id="206" name="テキスト ボックス 205"/>
        <xdr:cNvSpPr txBox="1"/>
      </xdr:nvSpPr>
      <xdr:spPr>
        <a:xfrm>
          <a:off x="1955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60375</xdr:rowOff>
    </xdr:from>
    <xdr:to>
      <xdr:col>7</xdr:col>
      <xdr:colOff>31750</xdr:colOff>
      <xdr:row>83</xdr:row>
      <xdr:rowOff>161975</xdr:rowOff>
    </xdr:to>
    <xdr:sp macro="" textlink="">
      <xdr:nvSpPr>
        <xdr:cNvPr id="207" name="フローチャート: 判断 206"/>
        <xdr:cNvSpPr/>
      </xdr:nvSpPr>
      <xdr:spPr>
        <a:xfrm>
          <a:off x="1397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146752</xdr:rowOff>
    </xdr:from>
    <xdr:ext cx="762000" cy="259045"/>
    <xdr:sp macro="" textlink="">
      <xdr:nvSpPr>
        <xdr:cNvPr id="208" name="テキスト ボックス 207"/>
        <xdr:cNvSpPr txBox="1"/>
      </xdr:nvSpPr>
      <xdr:spPr>
        <a:xfrm>
          <a:off x="1066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102650</xdr:rowOff>
    </xdr:from>
    <xdr:to>
      <xdr:col>23</xdr:col>
      <xdr:colOff>184150</xdr:colOff>
      <xdr:row>84</xdr:row>
      <xdr:rowOff>32800</xdr:rowOff>
    </xdr:to>
    <xdr:sp macro="" textlink="">
      <xdr:nvSpPr>
        <xdr:cNvPr id="214" name="楕円 213"/>
        <xdr:cNvSpPr/>
      </xdr:nvSpPr>
      <xdr:spPr>
        <a:xfrm>
          <a:off x="4902200" y="143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74727</xdr:rowOff>
    </xdr:from>
    <xdr:ext cx="762000" cy="259045"/>
    <xdr:sp macro="" textlink="">
      <xdr:nvSpPr>
        <xdr:cNvPr id="215" name="人件費・物件費等の状況該当値テキスト"/>
        <xdr:cNvSpPr txBox="1"/>
      </xdr:nvSpPr>
      <xdr:spPr>
        <a:xfrm>
          <a:off x="5041900" y="143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93159</xdr:rowOff>
    </xdr:from>
    <xdr:to>
      <xdr:col>19</xdr:col>
      <xdr:colOff>184150</xdr:colOff>
      <xdr:row>84</xdr:row>
      <xdr:rowOff>23309</xdr:rowOff>
    </xdr:to>
    <xdr:sp macro="" textlink="">
      <xdr:nvSpPr>
        <xdr:cNvPr id="216" name="楕円 215"/>
        <xdr:cNvSpPr/>
      </xdr:nvSpPr>
      <xdr:spPr>
        <a:xfrm>
          <a:off x="4064000" y="143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8086</xdr:rowOff>
    </xdr:from>
    <xdr:ext cx="736600" cy="259045"/>
    <xdr:sp macro="" textlink="">
      <xdr:nvSpPr>
        <xdr:cNvPr id="217" name="テキスト ボックス 216"/>
        <xdr:cNvSpPr txBox="1"/>
      </xdr:nvSpPr>
      <xdr:spPr>
        <a:xfrm>
          <a:off x="3733800" y="1440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51068</xdr:rowOff>
    </xdr:from>
    <xdr:to>
      <xdr:col>15</xdr:col>
      <xdr:colOff>133350</xdr:colOff>
      <xdr:row>83</xdr:row>
      <xdr:rowOff>152668</xdr:rowOff>
    </xdr:to>
    <xdr:sp macro="" textlink="">
      <xdr:nvSpPr>
        <xdr:cNvPr id="218" name="楕円 217"/>
        <xdr:cNvSpPr/>
      </xdr:nvSpPr>
      <xdr:spPr>
        <a:xfrm>
          <a:off x="3175000" y="142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137445</xdr:rowOff>
    </xdr:from>
    <xdr:ext cx="762000" cy="259045"/>
    <xdr:sp macro="" textlink="">
      <xdr:nvSpPr>
        <xdr:cNvPr id="219" name="テキスト ボックス 218"/>
        <xdr:cNvSpPr txBox="1"/>
      </xdr:nvSpPr>
      <xdr:spPr>
        <a:xfrm>
          <a:off x="2844800" y="1436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40122</xdr:rowOff>
    </xdr:from>
    <xdr:to>
      <xdr:col>11</xdr:col>
      <xdr:colOff>82550</xdr:colOff>
      <xdr:row>83</xdr:row>
      <xdr:rowOff>141722</xdr:rowOff>
    </xdr:to>
    <xdr:sp macro="" textlink="">
      <xdr:nvSpPr>
        <xdr:cNvPr id="220" name="楕円 219"/>
        <xdr:cNvSpPr/>
      </xdr:nvSpPr>
      <xdr:spPr>
        <a:xfrm>
          <a:off x="2286000" y="142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151899</xdr:rowOff>
    </xdr:from>
    <xdr:ext cx="762000" cy="259045"/>
    <xdr:sp macro="" textlink="">
      <xdr:nvSpPr>
        <xdr:cNvPr id="221" name="テキスト ボックス 220"/>
        <xdr:cNvSpPr txBox="1"/>
      </xdr:nvSpPr>
      <xdr:spPr>
        <a:xfrm>
          <a:off x="1955800" y="140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99785</xdr:rowOff>
    </xdr:from>
    <xdr:to>
      <xdr:col>7</xdr:col>
      <xdr:colOff>31750</xdr:colOff>
      <xdr:row>83</xdr:row>
      <xdr:rowOff>29935</xdr:rowOff>
    </xdr:to>
    <xdr:sp macro="" textlink="">
      <xdr:nvSpPr>
        <xdr:cNvPr id="222" name="楕円 221"/>
        <xdr:cNvSpPr/>
      </xdr:nvSpPr>
      <xdr:spPr>
        <a:xfrm>
          <a:off x="1397000" y="141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40112</xdr:rowOff>
    </xdr:from>
    <xdr:ext cx="762000" cy="259045"/>
    <xdr:sp macro="" textlink="">
      <xdr:nvSpPr>
        <xdr:cNvPr id="223" name="テキスト ボックス 222"/>
        <xdr:cNvSpPr txBox="1"/>
      </xdr:nvSpPr>
      <xdr:spPr>
        <a:xfrm>
          <a:off x="1066800" y="1392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前年度の数値を使用</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類似団体平均とほぼ同水準であるが、引き続き、給与の適正化に努めて人件費の縮減を図る。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今後は、給与制度の年功序列的運用から人事評価制度の導入を図ると共に、職務・職責に応じた給与制度へ転換していくこととする。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45155</xdr:rowOff>
    </xdr:to>
    <xdr:cxnSp macro="">
      <xdr:nvCxnSpPr>
        <xdr:cNvPr id="257" name="直線コネクタ 256"/>
        <xdr:cNvCxnSpPr/>
      </xdr:nvCxnSpPr>
      <xdr:spPr>
        <a:xfrm>
          <a:off x="16179800" y="146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45155</xdr:rowOff>
    </xdr:to>
    <xdr:cxnSp macro="">
      <xdr:nvCxnSpPr>
        <xdr:cNvPr id="260" name="直線コネクタ 259"/>
        <xdr:cNvCxnSpPr/>
      </xdr:nvCxnSpPr>
      <xdr:spPr>
        <a:xfrm>
          <a:off x="15290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45155</xdr:rowOff>
    </xdr:to>
    <xdr:cxnSp macro="">
      <xdr:nvCxnSpPr>
        <xdr:cNvPr id="263" name="直線コネクタ 262"/>
        <xdr:cNvCxnSpPr/>
      </xdr:nvCxnSpPr>
      <xdr:spPr>
        <a:xfrm flipV="1">
          <a:off x="14401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112184</xdr:rowOff>
    </xdr:to>
    <xdr:cxnSp macro="">
      <xdr:nvCxnSpPr>
        <xdr:cNvPr id="266" name="直線コネクタ 265"/>
        <xdr:cNvCxnSpPr/>
      </xdr:nvCxnSpPr>
      <xdr:spPr>
        <a:xfrm flipV="1">
          <a:off x="13512800" y="146184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9" name="フローチャート: 判断 268"/>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0" name="テキスト ボックス 269"/>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6" name="楕円 275"/>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7" name="給与水準   （国との比較）該当値テキスト"/>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8" name="楕円 277"/>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79" name="テキスト ボックス 278"/>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0" name="楕円 279"/>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1" name="テキスト ボックス 280"/>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2" name="楕円 281"/>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3" name="テキスト ボックス 282"/>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5" name="テキスト ボックス 284"/>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ゴミ収集や給食センター配送業務棟は民間委託を推進しているが、認定こども園や美術館、なす風土記の丘資料館などの施設を直営で運営しているため、相応の職員数が必要である。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73751</xdr:rowOff>
    </xdr:from>
    <xdr:to>
      <xdr:col>81</xdr:col>
      <xdr:colOff>44450</xdr:colOff>
      <xdr:row>62</xdr:row>
      <xdr:rowOff>113393</xdr:rowOff>
    </xdr:to>
    <xdr:cxnSp macro="">
      <xdr:nvCxnSpPr>
        <xdr:cNvPr id="322" name="直線コネクタ 321"/>
        <xdr:cNvCxnSpPr/>
      </xdr:nvCxnSpPr>
      <xdr:spPr>
        <a:xfrm>
          <a:off x="16179800" y="10703651"/>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73751</xdr:rowOff>
    </xdr:from>
    <xdr:to>
      <xdr:col>77</xdr:col>
      <xdr:colOff>44450</xdr:colOff>
      <xdr:row>62</xdr:row>
      <xdr:rowOff>90987</xdr:rowOff>
    </xdr:to>
    <xdr:cxnSp macro="">
      <xdr:nvCxnSpPr>
        <xdr:cNvPr id="325" name="直線コネクタ 324"/>
        <xdr:cNvCxnSpPr/>
      </xdr:nvCxnSpPr>
      <xdr:spPr>
        <a:xfrm flipV="1">
          <a:off x="15290800" y="1070365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90987</xdr:rowOff>
    </xdr:from>
    <xdr:to>
      <xdr:col>72</xdr:col>
      <xdr:colOff>203200</xdr:colOff>
      <xdr:row>62</xdr:row>
      <xdr:rowOff>113393</xdr:rowOff>
    </xdr:to>
    <xdr:cxnSp macro="">
      <xdr:nvCxnSpPr>
        <xdr:cNvPr id="328" name="直線コネクタ 327"/>
        <xdr:cNvCxnSpPr/>
      </xdr:nvCxnSpPr>
      <xdr:spPr>
        <a:xfrm flipV="1">
          <a:off x="14401800" y="1072088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30" name="テキスト ボックス 329"/>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113393</xdr:rowOff>
    </xdr:to>
    <xdr:cxnSp macro="">
      <xdr:nvCxnSpPr>
        <xdr:cNvPr id="331" name="直線コネクタ 330"/>
        <xdr:cNvCxnSpPr/>
      </xdr:nvCxnSpPr>
      <xdr:spPr>
        <a:xfrm>
          <a:off x="13512800" y="107226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2" name="フローチャート: 判断 331"/>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33" name="テキスト ボックス 332"/>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34" name="フローチャート: 判断 333"/>
        <xdr:cNvSpPr/>
      </xdr:nvSpPr>
      <xdr:spPr>
        <a:xfrm>
          <a:off x="13462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35" name="テキスト ボックス 334"/>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62593</xdr:rowOff>
    </xdr:from>
    <xdr:to>
      <xdr:col>81</xdr:col>
      <xdr:colOff>95250</xdr:colOff>
      <xdr:row>62</xdr:row>
      <xdr:rowOff>164193</xdr:rowOff>
    </xdr:to>
    <xdr:sp macro="" textlink="">
      <xdr:nvSpPr>
        <xdr:cNvPr id="341" name="楕円 340"/>
        <xdr:cNvSpPr/>
      </xdr:nvSpPr>
      <xdr:spPr>
        <a:xfrm>
          <a:off x="16967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34670</xdr:rowOff>
    </xdr:from>
    <xdr:ext cx="762000" cy="259045"/>
    <xdr:sp macro="" textlink="">
      <xdr:nvSpPr>
        <xdr:cNvPr id="342" name="定員管理の状況該当値テキスト"/>
        <xdr:cNvSpPr txBox="1"/>
      </xdr:nvSpPr>
      <xdr:spPr>
        <a:xfrm>
          <a:off x="17106900" y="106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22951</xdr:rowOff>
    </xdr:from>
    <xdr:to>
      <xdr:col>77</xdr:col>
      <xdr:colOff>95250</xdr:colOff>
      <xdr:row>62</xdr:row>
      <xdr:rowOff>124551</xdr:rowOff>
    </xdr:to>
    <xdr:sp macro="" textlink="">
      <xdr:nvSpPr>
        <xdr:cNvPr id="343" name="楕円 342"/>
        <xdr:cNvSpPr/>
      </xdr:nvSpPr>
      <xdr:spPr>
        <a:xfrm>
          <a:off x="16129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109328</xdr:rowOff>
    </xdr:from>
    <xdr:ext cx="736600" cy="259045"/>
    <xdr:sp macro="" textlink="">
      <xdr:nvSpPr>
        <xdr:cNvPr id="344" name="テキスト ボックス 343"/>
        <xdr:cNvSpPr txBox="1"/>
      </xdr:nvSpPr>
      <xdr:spPr>
        <a:xfrm>
          <a:off x="15798800" y="1073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40187</xdr:rowOff>
    </xdr:from>
    <xdr:to>
      <xdr:col>73</xdr:col>
      <xdr:colOff>44450</xdr:colOff>
      <xdr:row>62</xdr:row>
      <xdr:rowOff>141787</xdr:rowOff>
    </xdr:to>
    <xdr:sp macro="" textlink="">
      <xdr:nvSpPr>
        <xdr:cNvPr id="345" name="楕円 344"/>
        <xdr:cNvSpPr/>
      </xdr:nvSpPr>
      <xdr:spPr>
        <a:xfrm>
          <a:off x="15240000" y="10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126564</xdr:rowOff>
    </xdr:from>
    <xdr:ext cx="762000" cy="259045"/>
    <xdr:sp macro="" textlink="">
      <xdr:nvSpPr>
        <xdr:cNvPr id="346" name="テキスト ボックス 345"/>
        <xdr:cNvSpPr txBox="1"/>
      </xdr:nvSpPr>
      <xdr:spPr>
        <a:xfrm>
          <a:off x="14909800" y="1075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62593</xdr:rowOff>
    </xdr:from>
    <xdr:to>
      <xdr:col>68</xdr:col>
      <xdr:colOff>203200</xdr:colOff>
      <xdr:row>62</xdr:row>
      <xdr:rowOff>164193</xdr:rowOff>
    </xdr:to>
    <xdr:sp macro="" textlink="">
      <xdr:nvSpPr>
        <xdr:cNvPr id="347" name="楕円 346"/>
        <xdr:cNvSpPr/>
      </xdr:nvSpPr>
      <xdr:spPr>
        <a:xfrm>
          <a:off x="14351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148970</xdr:rowOff>
    </xdr:from>
    <xdr:ext cx="762000" cy="259045"/>
    <xdr:sp macro="" textlink="">
      <xdr:nvSpPr>
        <xdr:cNvPr id="348" name="テキスト ボックス 347"/>
        <xdr:cNvSpPr txBox="1"/>
      </xdr:nvSpPr>
      <xdr:spPr>
        <a:xfrm>
          <a:off x="14020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49" name="楕円 348"/>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50" name="テキスト ボックス 349"/>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那珂川町総合振興計画のもと、地域住民との意見交換を図り、主に過疎対策事業債や合併特例債を活用した事業の実施をしているところである。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今後も、緊急度・住民ニーズを的確に把握した事業の選択により、起債発行額の抑制に努めて、実質公債費比率を抑えることとする。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82" name="直線コネクタ 381"/>
        <xdr:cNvCxnSpPr/>
      </xdr:nvCxnSpPr>
      <xdr:spPr>
        <a:xfrm flipV="1">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42418</xdr:rowOff>
    </xdr:to>
    <xdr:cxnSp macro="">
      <xdr:nvCxnSpPr>
        <xdr:cNvPr id="385" name="直線コネクタ 384"/>
        <xdr:cNvCxnSpPr/>
      </xdr:nvCxnSpPr>
      <xdr:spPr>
        <a:xfrm flipV="1">
          <a:off x="15290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52070</xdr:rowOff>
    </xdr:to>
    <xdr:cxnSp macro="">
      <xdr:nvCxnSpPr>
        <xdr:cNvPr id="388" name="直線コネクタ 387"/>
        <xdr:cNvCxnSpPr/>
      </xdr:nvCxnSpPr>
      <xdr:spPr>
        <a:xfrm flipV="1">
          <a:off x="14401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81026</xdr:rowOff>
    </xdr:to>
    <xdr:cxnSp macro="">
      <xdr:nvCxnSpPr>
        <xdr:cNvPr id="391" name="直線コネクタ 390"/>
        <xdr:cNvCxnSpPr/>
      </xdr:nvCxnSpPr>
      <xdr:spPr>
        <a:xfrm flipV="1">
          <a:off x="13512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126746</xdr:rowOff>
    </xdr:from>
    <xdr:to>
      <xdr:col>68</xdr:col>
      <xdr:colOff>203200</xdr:colOff>
      <xdr:row>42</xdr:row>
      <xdr:rowOff>56896</xdr:rowOff>
    </xdr:to>
    <xdr:sp macro="" textlink="">
      <xdr:nvSpPr>
        <xdr:cNvPr id="392" name="フローチャート: 判断 391"/>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393" name="テキスト ボックス 392"/>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394" name="フローチャート: 判断 393"/>
        <xdr:cNvSpPr/>
      </xdr:nvSpPr>
      <xdr:spPr>
        <a:xfrm>
          <a:off x="13462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395" name="テキスト ボックス 394"/>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1" name="楕円 400"/>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2"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3" name="楕円 402"/>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4" name="テキスト ボックス 403"/>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5" name="楕円 404"/>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6" name="テキスト ボックス 405"/>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8" name="テキスト ボックス 40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9" name="楕円 408"/>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10" name="テキスト ボックス 409"/>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将来負担比率は－％となっているが、前年度と比較すると、地方債残高の減少や充当可能基金の増加が見られ、将来負担比率が改善されているが、今後も行財政改革を推進し、財政の健全化に努める。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6"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7" name="フローチャート: 判断 446"/>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48" name="フローチャート: 判断 447"/>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49" name="テキスト ボックス 448"/>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0" name="フローチャート: 判断 449"/>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1" name="テキスト ボックス 450"/>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153731</xdr:rowOff>
    </xdr:from>
    <xdr:to>
      <xdr:col>68</xdr:col>
      <xdr:colOff>203200</xdr:colOff>
      <xdr:row>16</xdr:row>
      <xdr:rowOff>83881</xdr:rowOff>
    </xdr:to>
    <xdr:sp macro="" textlink="">
      <xdr:nvSpPr>
        <xdr:cNvPr id="452" name="フローチャート: 判断 451"/>
        <xdr:cNvSpPr/>
      </xdr:nvSpPr>
      <xdr:spPr>
        <a:xfrm>
          <a:off x="14351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94058</xdr:rowOff>
    </xdr:from>
    <xdr:ext cx="762000" cy="259045"/>
    <xdr:sp macro="" textlink="">
      <xdr:nvSpPr>
        <xdr:cNvPr id="453" name="テキスト ボックス 452"/>
        <xdr:cNvSpPr txBox="1"/>
      </xdr:nvSpPr>
      <xdr:spPr>
        <a:xfrm>
          <a:off x="14020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28242</xdr:rowOff>
    </xdr:from>
    <xdr:to>
      <xdr:col>64</xdr:col>
      <xdr:colOff>152400</xdr:colOff>
      <xdr:row>16</xdr:row>
      <xdr:rowOff>129842</xdr:rowOff>
    </xdr:to>
    <xdr:sp macro="" textlink="">
      <xdr:nvSpPr>
        <xdr:cNvPr id="454" name="フローチャート: 判断 453"/>
        <xdr:cNvSpPr/>
      </xdr:nvSpPr>
      <xdr:spPr>
        <a:xfrm>
          <a:off x="13462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140019</xdr:rowOff>
    </xdr:from>
    <xdr:ext cx="762000" cy="259045"/>
    <xdr:sp macro="" textlink="">
      <xdr:nvSpPr>
        <xdr:cNvPr id="455" name="テキスト ボックス 454"/>
        <xdr:cNvSpPr txBox="1"/>
      </xdr:nvSpPr>
      <xdr:spPr>
        <a:xfrm>
          <a:off x="13131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16,717
192.78
9,753,896
9,015,257
613,499
5,825,731
9,063,037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認定こども園や美術館、なす風土記の丘資料館などの施設を直営で運営していることから、相応の職員数が必要であるため、類似団体に比べ職員数が多く、人件費の占める比率も高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165100</xdr:rowOff>
    </xdr:to>
    <xdr:cxnSp macro="">
      <xdr:nvCxnSpPr>
        <xdr:cNvPr id="66" name="直線コネクタ 65"/>
        <xdr:cNvCxnSpPr/>
      </xdr:nvCxnSpPr>
      <xdr:spPr>
        <a:xfrm flipV="1">
          <a:off x="3987800" y="6276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54610</xdr:rowOff>
    </xdr:to>
    <xdr:cxnSp macro="">
      <xdr:nvCxnSpPr>
        <xdr:cNvPr id="69" name="直線コネクタ 68"/>
        <xdr:cNvCxnSpPr/>
      </xdr:nvCxnSpPr>
      <xdr:spPr>
        <a:xfrm flipV="1">
          <a:off x="3098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88900</xdr:rowOff>
    </xdr:to>
    <xdr:cxnSp macro="">
      <xdr:nvCxnSpPr>
        <xdr:cNvPr id="72" name="直線コネクタ 71"/>
        <xdr:cNvCxnSpPr/>
      </xdr:nvCxnSpPr>
      <xdr:spPr>
        <a:xfrm flipV="1">
          <a:off x="2209800" y="63982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88900</xdr:rowOff>
    </xdr:to>
    <xdr:cxnSp macro="">
      <xdr:nvCxnSpPr>
        <xdr:cNvPr id="75" name="直線コネクタ 74"/>
        <xdr:cNvCxnSpPr/>
      </xdr:nvCxnSpPr>
      <xdr:spPr>
        <a:xfrm>
          <a:off x="1320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賃金や委託料などの増加によって、年々増加傾向にあったが、委託料などを直したため、前年度と同水準になった。引き続き、コスト削減に努めて物件費の圧縮を図る。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57150</xdr:rowOff>
    </xdr:to>
    <xdr:cxnSp macro="">
      <xdr:nvCxnSpPr>
        <xdr:cNvPr id="127" name="直線コネクタ 126"/>
        <xdr:cNvCxnSpPr/>
      </xdr:nvCxnSpPr>
      <xdr:spPr>
        <a:xfrm>
          <a:off x="15671800" y="297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17</xdr:row>
      <xdr:rowOff>57150</xdr:rowOff>
    </xdr:to>
    <xdr:cxnSp macro="">
      <xdr:nvCxnSpPr>
        <xdr:cNvPr id="130" name="直線コネクタ 129"/>
        <xdr:cNvCxnSpPr/>
      </xdr:nvCxnSpPr>
      <xdr:spPr>
        <a:xfrm>
          <a:off x="14782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16</xdr:row>
      <xdr:rowOff>114300</xdr:rowOff>
    </xdr:to>
    <xdr:cxnSp macro="">
      <xdr:nvCxnSpPr>
        <xdr:cNvPr id="133" name="直線コネクタ 132"/>
        <xdr:cNvCxnSpPr/>
      </xdr:nvCxnSpPr>
      <xdr:spPr>
        <a:xfrm>
          <a:off x="13893800" y="2692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44450</xdr:rowOff>
    </xdr:from>
    <xdr:to>
      <xdr:col>69</xdr:col>
      <xdr:colOff>92075</xdr:colOff>
      <xdr:row>15</xdr:row>
      <xdr:rowOff>120650</xdr:rowOff>
    </xdr:to>
    <xdr:cxnSp macro="">
      <xdr:nvCxnSpPr>
        <xdr:cNvPr id="136" name="直線コネクタ 135"/>
        <xdr:cNvCxnSpPr/>
      </xdr:nvCxnSpPr>
      <xdr:spPr>
        <a:xfrm>
          <a:off x="13004800" y="261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82550</xdr:rowOff>
    </xdr:from>
    <xdr:to>
      <xdr:col>69</xdr:col>
      <xdr:colOff>142875</xdr:colOff>
      <xdr:row>16</xdr:row>
      <xdr:rowOff>12700</xdr:rowOff>
    </xdr:to>
    <xdr:sp macro="" textlink="">
      <xdr:nvSpPr>
        <xdr:cNvPr id="137" name="フローチャート: 判断 136"/>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8" name="テキスト ボックス 137"/>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39" name="フローチャート: 判断 138"/>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0" name="テキスト ボックス 139"/>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9" name="テキスト ボックス 148"/>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0" name="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1" name="テキスト ボックス 150"/>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69850</xdr:rowOff>
    </xdr:from>
    <xdr:to>
      <xdr:col>69</xdr:col>
      <xdr:colOff>142875</xdr:colOff>
      <xdr:row>16</xdr:row>
      <xdr:rowOff>0</xdr:rowOff>
    </xdr:to>
    <xdr:sp macro="" textlink="">
      <xdr:nvSpPr>
        <xdr:cNvPr id="152" name="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10177</xdr:rowOff>
    </xdr:from>
    <xdr:ext cx="762000" cy="259045"/>
    <xdr:sp macro="" textlink="">
      <xdr:nvSpPr>
        <xdr:cNvPr id="153" name="テキスト ボックス 152"/>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165100</xdr:rowOff>
    </xdr:from>
    <xdr:to>
      <xdr:col>65</xdr:col>
      <xdr:colOff>53975</xdr:colOff>
      <xdr:row>15</xdr:row>
      <xdr:rowOff>95250</xdr:rowOff>
    </xdr:to>
    <xdr:sp macro="" textlink="">
      <xdr:nvSpPr>
        <xdr:cNvPr id="154" name="楕円 153"/>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105427</xdr:rowOff>
    </xdr:from>
    <xdr:ext cx="762000" cy="259045"/>
    <xdr:sp macro="" textlink="">
      <xdr:nvSpPr>
        <xdr:cNvPr id="155" name="テキスト ボックス 154"/>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扶助費については、年々減少傾向にあるが、経常的な経費が前年度よりも増加したことにより比率が増加している。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107950</xdr:rowOff>
    </xdr:from>
    <xdr:to>
      <xdr:col>24</xdr:col>
      <xdr:colOff>25400</xdr:colOff>
      <xdr:row>61</xdr:row>
      <xdr:rowOff>165100</xdr:rowOff>
    </xdr:to>
    <xdr:cxnSp macro="">
      <xdr:nvCxnSpPr>
        <xdr:cNvPr id="183" name="直線コネクタ 182"/>
        <xdr:cNvCxnSpPr/>
      </xdr:nvCxnSpPr>
      <xdr:spPr>
        <a:xfrm flipV="1">
          <a:off x="4826000" y="93662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22877</xdr:rowOff>
    </xdr:from>
    <xdr:ext cx="762000" cy="259045"/>
    <xdr:sp macro="" textlink="">
      <xdr:nvSpPr>
        <xdr:cNvPr id="186" name="扶助費最大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107950</xdr:rowOff>
    </xdr:from>
    <xdr:to>
      <xdr:col>24</xdr:col>
      <xdr:colOff>114300</xdr:colOff>
      <xdr:row>54</xdr:row>
      <xdr:rowOff>107950</xdr:rowOff>
    </xdr:to>
    <xdr:cxnSp macro="">
      <xdr:nvCxnSpPr>
        <xdr:cNvPr id="187" name="直線コネクタ 186"/>
        <xdr:cNvCxnSpPr/>
      </xdr:nvCxnSpPr>
      <xdr:spPr>
        <a:xfrm>
          <a:off x="4737100" y="936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107950</xdr:rowOff>
    </xdr:to>
    <xdr:cxnSp macro="">
      <xdr:nvCxnSpPr>
        <xdr:cNvPr id="188" name="直線コネクタ 187"/>
        <xdr:cNvCxnSpPr/>
      </xdr:nvCxnSpPr>
      <xdr:spPr>
        <a:xfrm>
          <a:off x="3987800" y="9290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165100</xdr:rowOff>
    </xdr:to>
    <xdr:cxnSp macro="">
      <xdr:nvCxnSpPr>
        <xdr:cNvPr id="191" name="直線コネクタ 190"/>
        <xdr:cNvCxnSpPr/>
      </xdr:nvCxnSpPr>
      <xdr:spPr>
        <a:xfrm flipV="1">
          <a:off x="3098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12700</xdr:rowOff>
    </xdr:to>
    <xdr:cxnSp macro="">
      <xdr:nvCxnSpPr>
        <xdr:cNvPr id="194" name="直線コネクタ 193"/>
        <xdr:cNvCxnSpPr/>
      </xdr:nvCxnSpPr>
      <xdr:spPr>
        <a:xfrm flipV="1">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5" name="フローチャート: 判断 194"/>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196" name="テキスト ボックス 19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146050</xdr:rowOff>
    </xdr:to>
    <xdr:cxnSp macro="">
      <xdr:nvCxnSpPr>
        <xdr:cNvPr id="197" name="直線コネクタ 196"/>
        <xdr:cNvCxnSpPr/>
      </xdr:nvCxnSpPr>
      <xdr:spPr>
        <a:xfrm flipV="1">
          <a:off x="1320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8" name="フローチャート: 判断 19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9" name="テキスト ボックス 198"/>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7" name="楕円 206"/>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137177</xdr:rowOff>
    </xdr:from>
    <xdr:ext cx="762000" cy="259045"/>
    <xdr:sp macro="" textlink="">
      <xdr:nvSpPr>
        <xdr:cNvPr id="208" name="扶助費該当値テキスト"/>
        <xdr:cNvSpPr txBox="1"/>
      </xdr:nvSpPr>
      <xdr:spPr>
        <a:xfrm>
          <a:off x="4914900" y="922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9" name="楕円 208"/>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10" name="テキスト ボックス 209"/>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1" name="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3" name="楕円 212"/>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4" name="テキスト ボックス 213"/>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その他については、他会計への繰出し金が主な内容である。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各特別会計・企業会計ともに健全経営が図られるよう、経費の節減に努めるとともに、使用料や保険料の見直しを行い、一般会計の負担を減らしていくよう努める。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4" name="直線コネクタ 243"/>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5"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6" name="直線コネクタ 245"/>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7"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8" name="直線コネクタ 247"/>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1270</xdr:rowOff>
    </xdr:to>
    <xdr:cxnSp macro="">
      <xdr:nvCxnSpPr>
        <xdr:cNvPr id="249" name="直線コネクタ 248"/>
        <xdr:cNvCxnSpPr/>
      </xdr:nvCxnSpPr>
      <xdr:spPr>
        <a:xfrm>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50"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51" name="フローチャート: 判断 250"/>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165100</xdr:rowOff>
    </xdr:to>
    <xdr:cxnSp macro="">
      <xdr:nvCxnSpPr>
        <xdr:cNvPr id="252" name="直線コネクタ 251"/>
        <xdr:cNvCxnSpPr/>
      </xdr:nvCxnSpPr>
      <xdr:spPr>
        <a:xfrm>
          <a:off x="14782800" y="9667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3" name="フローチャート: 判断 252"/>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4" name="テキスト ボックス 253"/>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57</xdr:row>
      <xdr:rowOff>16510</xdr:rowOff>
    </xdr:to>
    <xdr:cxnSp macro="">
      <xdr:nvCxnSpPr>
        <xdr:cNvPr id="255" name="直線コネクタ 254"/>
        <xdr:cNvCxnSpPr/>
      </xdr:nvCxnSpPr>
      <xdr:spPr>
        <a:xfrm flipV="1">
          <a:off x="13893800" y="9667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6" name="フローチャート: 判断 255"/>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7" name="テキスト ボックス 25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46990</xdr:rowOff>
    </xdr:to>
    <xdr:cxnSp macro="">
      <xdr:nvCxnSpPr>
        <xdr:cNvPr id="258" name="直線コネクタ 257"/>
        <xdr:cNvCxnSpPr/>
      </xdr:nvCxnSpPr>
      <xdr:spPr>
        <a:xfrm flipV="1">
          <a:off x="13004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2" name="テキスト ボックス 261"/>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8" name="楕円 26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9"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4" name="楕円 273"/>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5" name="テキスト ボックス 274"/>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6" name="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77" name="テキスト ボックス 276"/>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補助費の多くを占めているのは、南那須地区広域行政事務組合への負担金であり、広域行政事務組合に対しては経費の節減や経営改善を促し、負担金の抑制を図る。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また、補助金交付基準の見直しにより、各種団体などへの補助金についても削減を図る。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5" name="直線コネクタ 304"/>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6"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7" name="直線コネクタ 306"/>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142240</xdr:rowOff>
    </xdr:to>
    <xdr:cxnSp macro="">
      <xdr:nvCxnSpPr>
        <xdr:cNvPr id="310" name="直線コネクタ 309"/>
        <xdr:cNvCxnSpPr/>
      </xdr:nvCxnSpPr>
      <xdr:spPr>
        <a:xfrm>
          <a:off x="15671800" y="6268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1"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2" name="フローチャート: 判断 311"/>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36</xdr:row>
      <xdr:rowOff>96520</xdr:rowOff>
    </xdr:to>
    <xdr:cxnSp macro="">
      <xdr:nvCxnSpPr>
        <xdr:cNvPr id="313" name="直線コネクタ 312"/>
        <xdr:cNvCxnSpPr/>
      </xdr:nvCxnSpPr>
      <xdr:spPr>
        <a:xfrm>
          <a:off x="14782800" y="6131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4" name="フローチャート: 判断 313"/>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5" name="テキスト ボックス 314"/>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36</xdr:row>
      <xdr:rowOff>88900</xdr:rowOff>
    </xdr:to>
    <xdr:cxnSp macro="">
      <xdr:nvCxnSpPr>
        <xdr:cNvPr id="316" name="直線コネクタ 315"/>
        <xdr:cNvCxnSpPr/>
      </xdr:nvCxnSpPr>
      <xdr:spPr>
        <a:xfrm flipV="1">
          <a:off x="13893800" y="613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8" name="テキスト ボックス 31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88900</xdr:rowOff>
    </xdr:to>
    <xdr:cxnSp macro="">
      <xdr:nvCxnSpPr>
        <xdr:cNvPr id="319" name="直線コネクタ 318"/>
        <xdr:cNvCxnSpPr/>
      </xdr:nvCxnSpPr>
      <xdr:spPr>
        <a:xfrm>
          <a:off x="13004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34290</xdr:rowOff>
    </xdr:from>
    <xdr:to>
      <xdr:col>69</xdr:col>
      <xdr:colOff>142875</xdr:colOff>
      <xdr:row>37</xdr:row>
      <xdr:rowOff>135890</xdr:rowOff>
    </xdr:to>
    <xdr:sp macro="" textlink="">
      <xdr:nvSpPr>
        <xdr:cNvPr id="320" name="フローチャート: 判断 319"/>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21" name="テキスト ボックス 320"/>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2" name="フローチャート: 判断 321"/>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3" name="テキスト ボックス 322"/>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29" name="楕円 328"/>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107967</xdr:rowOff>
    </xdr:from>
    <xdr:ext cx="762000" cy="259045"/>
    <xdr:sp macro="" textlink="">
      <xdr:nvSpPr>
        <xdr:cNvPr id="330" name="補助費等該当値テキスト"/>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1" name="楕円 330"/>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157497</xdr:rowOff>
    </xdr:from>
    <xdr:ext cx="736600" cy="259045"/>
    <xdr:sp macro="" textlink="">
      <xdr:nvSpPr>
        <xdr:cNvPr id="332" name="テキスト ボックス 331"/>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3" name="楕円 332"/>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34" name="テキスト ボックス 333"/>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5" name="楕円 334"/>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36" name="テキスト ボックス 335"/>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37" name="楕円 336"/>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58437</xdr:rowOff>
    </xdr:from>
    <xdr:ext cx="762000" cy="259045"/>
    <xdr:sp macro="" textlink="">
      <xdr:nvSpPr>
        <xdr:cNvPr id="338" name="テキスト ボックス 337"/>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新規地方債の発行を最小額に抑えているため前年度とほぼ同じ比率である。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今後は、新庁舎建設事業や認定こども園整備事業などの大規模事業の元金償還が控えているため、公債費の増加が見込まれる。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6" name="直線コネクタ 365"/>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7"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8" name="直線コネクタ 367"/>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27939</xdr:rowOff>
    </xdr:from>
    <xdr:to>
      <xdr:col>24</xdr:col>
      <xdr:colOff>25400</xdr:colOff>
      <xdr:row>78</xdr:row>
      <xdr:rowOff>43180</xdr:rowOff>
    </xdr:to>
    <xdr:cxnSp macro="">
      <xdr:nvCxnSpPr>
        <xdr:cNvPr id="371" name="直線コネクタ 370"/>
        <xdr:cNvCxnSpPr/>
      </xdr:nvCxnSpPr>
      <xdr:spPr>
        <a:xfrm>
          <a:off x="3987800" y="13401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134638</xdr:rowOff>
    </xdr:from>
    <xdr:ext cx="762000" cy="259045"/>
    <xdr:sp macro="" textlink="">
      <xdr:nvSpPr>
        <xdr:cNvPr id="372" name="公債費平均値テキスト"/>
        <xdr:cNvSpPr txBox="1"/>
      </xdr:nvSpPr>
      <xdr:spPr>
        <a:xfrm>
          <a:off x="4914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3" name="フローチャート: 判断 372"/>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157480</xdr:rowOff>
    </xdr:to>
    <xdr:cxnSp macro="">
      <xdr:nvCxnSpPr>
        <xdr:cNvPr id="374" name="直線コネクタ 373"/>
        <xdr:cNvCxnSpPr/>
      </xdr:nvCxnSpPr>
      <xdr:spPr>
        <a:xfrm flipV="1">
          <a:off x="3098800" y="134010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5" name="フローチャート: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6" name="テキスト ボックス 375"/>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115570</xdr:rowOff>
    </xdr:to>
    <xdr:cxnSp macro="">
      <xdr:nvCxnSpPr>
        <xdr:cNvPr id="377" name="直線コネクタ 376"/>
        <xdr:cNvCxnSpPr/>
      </xdr:nvCxnSpPr>
      <xdr:spPr>
        <a:xfrm flipV="1">
          <a:off x="2209800" y="1353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138430</xdr:rowOff>
    </xdr:to>
    <xdr:cxnSp macro="">
      <xdr:nvCxnSpPr>
        <xdr:cNvPr id="380" name="直線コネクタ 379"/>
        <xdr:cNvCxnSpPr/>
      </xdr:nvCxnSpPr>
      <xdr:spPr>
        <a:xfrm flipV="1">
          <a:off x="1320800" y="1366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1" name="フローチャート: 判断 380"/>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2" name="テキスト ボックス 381"/>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3" name="フローチャート: 判断 382"/>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4" name="テキスト ボックス 383"/>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0" name="楕円 389"/>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1"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2" name="楕円 391"/>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93" name="テキスト ボックス 392"/>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4" name="楕円 393"/>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5" name="テキスト ボックス 394"/>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6" name="楕円 395"/>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7" name="テキスト ボックス 396"/>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87630</xdr:rowOff>
    </xdr:from>
    <xdr:to>
      <xdr:col>6</xdr:col>
      <xdr:colOff>171450</xdr:colOff>
      <xdr:row>80</xdr:row>
      <xdr:rowOff>17780</xdr:rowOff>
    </xdr:to>
    <xdr:sp macro="" textlink="">
      <xdr:nvSpPr>
        <xdr:cNvPr id="398" name="楕円 397"/>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2557</xdr:rowOff>
    </xdr:from>
    <xdr:ext cx="762000" cy="259045"/>
    <xdr:sp macro="" textlink="">
      <xdr:nvSpPr>
        <xdr:cNvPr id="399" name="テキスト ボックス 398"/>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公債費以外については、類似団体平均を下まわっているが、今後もコスト削減などにより経費の節減に努める。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3" name="直線コネクタ 422"/>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4"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5" name="直線コネクタ 424"/>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7" name="直線コネクタ 42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18414</xdr:rowOff>
    </xdr:from>
    <xdr:to>
      <xdr:col>82</xdr:col>
      <xdr:colOff>107950</xdr:colOff>
      <xdr:row>77</xdr:row>
      <xdr:rowOff>35561</xdr:rowOff>
    </xdr:to>
    <xdr:cxnSp macro="">
      <xdr:nvCxnSpPr>
        <xdr:cNvPr id="428" name="直線コネクタ 427"/>
        <xdr:cNvCxnSpPr/>
      </xdr:nvCxnSpPr>
      <xdr:spPr>
        <a:xfrm>
          <a:off x="15671800" y="132200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29"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30" name="フローチャート: 判断 429"/>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77</xdr:row>
      <xdr:rowOff>18414</xdr:rowOff>
    </xdr:to>
    <xdr:cxnSp macro="">
      <xdr:nvCxnSpPr>
        <xdr:cNvPr id="431" name="直線コネクタ 430"/>
        <xdr:cNvCxnSpPr/>
      </xdr:nvCxnSpPr>
      <xdr:spPr>
        <a:xfrm>
          <a:off x="14782800" y="1307718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2" name="フローチャート: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3" name="テキスト ボックス 43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77</xdr:row>
      <xdr:rowOff>149861</xdr:rowOff>
    </xdr:to>
    <xdr:cxnSp macro="">
      <xdr:nvCxnSpPr>
        <xdr:cNvPr id="434" name="直線コネクタ 433"/>
        <xdr:cNvCxnSpPr/>
      </xdr:nvCxnSpPr>
      <xdr:spPr>
        <a:xfrm flipV="1">
          <a:off x="13893800" y="1307718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5" name="フローチャート: 判断 434"/>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6" name="テキスト ボックス 435"/>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52705</xdr:rowOff>
    </xdr:from>
    <xdr:to>
      <xdr:col>69</xdr:col>
      <xdr:colOff>92075</xdr:colOff>
      <xdr:row>77</xdr:row>
      <xdr:rowOff>149861</xdr:rowOff>
    </xdr:to>
    <xdr:cxnSp macro="">
      <xdr:nvCxnSpPr>
        <xdr:cNvPr id="437" name="直線コネクタ 436"/>
        <xdr:cNvCxnSpPr/>
      </xdr:nvCxnSpPr>
      <xdr:spPr>
        <a:xfrm>
          <a:off x="13004800" y="13254355"/>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36195</xdr:rowOff>
    </xdr:from>
    <xdr:to>
      <xdr:col>69</xdr:col>
      <xdr:colOff>142875</xdr:colOff>
      <xdr:row>77</xdr:row>
      <xdr:rowOff>137795</xdr:rowOff>
    </xdr:to>
    <xdr:sp macro="" textlink="">
      <xdr:nvSpPr>
        <xdr:cNvPr id="438" name="フローチャート: 判断 437"/>
        <xdr:cNvSpPr/>
      </xdr:nvSpPr>
      <xdr:spPr>
        <a:xfrm>
          <a:off x="13843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147972</xdr:rowOff>
    </xdr:from>
    <xdr:ext cx="762000" cy="259045"/>
    <xdr:sp macro="" textlink="">
      <xdr:nvSpPr>
        <xdr:cNvPr id="439" name="テキスト ボックス 438"/>
        <xdr:cNvSpPr txBox="1"/>
      </xdr:nvSpPr>
      <xdr:spPr>
        <a:xfrm>
          <a:off x="13512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40" name="フローチャート: 判断 439"/>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90822</xdr:rowOff>
    </xdr:from>
    <xdr:ext cx="762000" cy="259045"/>
    <xdr:sp macro="" textlink="">
      <xdr:nvSpPr>
        <xdr:cNvPr id="441" name="テキスト ボックス 440"/>
        <xdr:cNvSpPr txBox="1"/>
      </xdr:nvSpPr>
      <xdr:spPr>
        <a:xfrm>
          <a:off x="12623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7" name="楕円 446"/>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1288</xdr:rowOff>
    </xdr:from>
    <xdr:ext cx="762000" cy="259045"/>
    <xdr:sp macro="" textlink="">
      <xdr:nvSpPr>
        <xdr:cNvPr id="448" name="公債費以外該当値テキスト"/>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139064</xdr:rowOff>
    </xdr:from>
    <xdr:to>
      <xdr:col>78</xdr:col>
      <xdr:colOff>120650</xdr:colOff>
      <xdr:row>77</xdr:row>
      <xdr:rowOff>69214</xdr:rowOff>
    </xdr:to>
    <xdr:sp macro="" textlink="">
      <xdr:nvSpPr>
        <xdr:cNvPr id="449" name="楕円 448"/>
        <xdr:cNvSpPr/>
      </xdr:nvSpPr>
      <xdr:spPr>
        <a:xfrm>
          <a:off x="15621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79392</xdr:rowOff>
    </xdr:from>
    <xdr:ext cx="736600" cy="259045"/>
    <xdr:sp macro="" textlink="">
      <xdr:nvSpPr>
        <xdr:cNvPr id="450" name="テキスト ボックス 449"/>
        <xdr:cNvSpPr txBox="1"/>
      </xdr:nvSpPr>
      <xdr:spPr>
        <a:xfrm>
          <a:off x="15290800" y="1293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51" name="楕円 450"/>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52" name="テキスト ボックス 451"/>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3" name="楕円 452"/>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54" name="テキスト ボックス 453"/>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xdr:rowOff>
    </xdr:from>
    <xdr:to>
      <xdr:col>65</xdr:col>
      <xdr:colOff>53975</xdr:colOff>
      <xdr:row>77</xdr:row>
      <xdr:rowOff>103505</xdr:rowOff>
    </xdr:to>
    <xdr:sp macro="" textlink="">
      <xdr:nvSpPr>
        <xdr:cNvPr id="455" name="楕円 454"/>
        <xdr:cNvSpPr/>
      </xdr:nvSpPr>
      <xdr:spPr>
        <a:xfrm>
          <a:off x="12954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88282</xdr:rowOff>
    </xdr:from>
    <xdr:ext cx="762000" cy="259045"/>
    <xdr:sp macro="" textlink="">
      <xdr:nvSpPr>
        <xdr:cNvPr id="456" name="テキスト ボックス 455"/>
        <xdr:cNvSpPr txBox="1"/>
      </xdr:nvSpPr>
      <xdr:spPr>
        <a:xfrm>
          <a:off x="12623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33758</xdr:rowOff>
    </xdr:from>
    <xdr:to>
      <xdr:col>29</xdr:col>
      <xdr:colOff>127000</xdr:colOff>
      <xdr:row>16</xdr:row>
      <xdr:rowOff>65419</xdr:rowOff>
    </xdr:to>
    <xdr:cxnSp macro="">
      <xdr:nvCxnSpPr>
        <xdr:cNvPr id="52" name="直線コネクタ 51"/>
        <xdr:cNvCxnSpPr/>
      </xdr:nvCxnSpPr>
      <xdr:spPr bwMode="auto">
        <a:xfrm flipV="1">
          <a:off x="5003800" y="2824583"/>
          <a:ext cx="6477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147928</xdr:rowOff>
    </xdr:from>
    <xdr:to>
      <xdr:col>26</xdr:col>
      <xdr:colOff>50800</xdr:colOff>
      <xdr:row>16</xdr:row>
      <xdr:rowOff>65419</xdr:rowOff>
    </xdr:to>
    <xdr:cxnSp macro="">
      <xdr:nvCxnSpPr>
        <xdr:cNvPr id="55" name="直線コネクタ 54"/>
        <xdr:cNvCxnSpPr/>
      </xdr:nvCxnSpPr>
      <xdr:spPr bwMode="auto">
        <a:xfrm>
          <a:off x="4305300" y="2767303"/>
          <a:ext cx="698500" cy="8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68914</xdr:rowOff>
    </xdr:from>
    <xdr:to>
      <xdr:col>22</xdr:col>
      <xdr:colOff>114300</xdr:colOff>
      <xdr:row>15</xdr:row>
      <xdr:rowOff>147928</xdr:rowOff>
    </xdr:to>
    <xdr:cxnSp macro="">
      <xdr:nvCxnSpPr>
        <xdr:cNvPr id="58" name="直線コネクタ 57"/>
        <xdr:cNvCxnSpPr/>
      </xdr:nvCxnSpPr>
      <xdr:spPr bwMode="auto">
        <a:xfrm>
          <a:off x="3606800" y="2688289"/>
          <a:ext cx="698500" cy="7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68914</xdr:rowOff>
    </xdr:from>
    <xdr:to>
      <xdr:col>18</xdr:col>
      <xdr:colOff>177800</xdr:colOff>
      <xdr:row>16</xdr:row>
      <xdr:rowOff>90762</xdr:rowOff>
    </xdr:to>
    <xdr:cxnSp macro="">
      <xdr:nvCxnSpPr>
        <xdr:cNvPr id="61" name="直線コネクタ 60"/>
        <xdr:cNvCxnSpPr/>
      </xdr:nvCxnSpPr>
      <xdr:spPr bwMode="auto">
        <a:xfrm flipV="1">
          <a:off x="2908300" y="2688289"/>
          <a:ext cx="698500" cy="19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17755</xdr:rowOff>
    </xdr:from>
    <xdr:to>
      <xdr:col>19</xdr:col>
      <xdr:colOff>38100</xdr:colOff>
      <xdr:row>17</xdr:row>
      <xdr:rowOff>119355</xdr:rowOff>
    </xdr:to>
    <xdr:sp macro="" textlink="">
      <xdr:nvSpPr>
        <xdr:cNvPr id="62" name="フローチャート: 判断 61"/>
        <xdr:cNvSpPr/>
      </xdr:nvSpPr>
      <xdr:spPr bwMode="auto">
        <a:xfrm>
          <a:off x="3556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104132</xdr:rowOff>
    </xdr:from>
    <xdr:ext cx="762000" cy="259045"/>
    <xdr:sp macro="" textlink="">
      <xdr:nvSpPr>
        <xdr:cNvPr id="63" name="テキスト ボックス 62"/>
        <xdr:cNvSpPr txBox="1"/>
      </xdr:nvSpPr>
      <xdr:spPr>
        <a:xfrm>
          <a:off x="32258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56208</xdr:rowOff>
    </xdr:from>
    <xdr:to>
      <xdr:col>15</xdr:col>
      <xdr:colOff>101600</xdr:colOff>
      <xdr:row>17</xdr:row>
      <xdr:rowOff>157808</xdr:rowOff>
    </xdr:to>
    <xdr:sp macro="" textlink="">
      <xdr:nvSpPr>
        <xdr:cNvPr id="64" name="フローチャート: 判断 63"/>
        <xdr:cNvSpPr/>
      </xdr:nvSpPr>
      <xdr:spPr bwMode="auto">
        <a:xfrm>
          <a:off x="2857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142585</xdr:rowOff>
    </xdr:from>
    <xdr:ext cx="762000" cy="259045"/>
    <xdr:sp macro="" textlink="">
      <xdr:nvSpPr>
        <xdr:cNvPr id="65" name="テキスト ボックス 64"/>
        <xdr:cNvSpPr txBox="1"/>
      </xdr:nvSpPr>
      <xdr:spPr>
        <a:xfrm>
          <a:off x="2527300" y="310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154408</xdr:rowOff>
    </xdr:from>
    <xdr:to>
      <xdr:col>29</xdr:col>
      <xdr:colOff>177800</xdr:colOff>
      <xdr:row>16</xdr:row>
      <xdr:rowOff>84558</xdr:rowOff>
    </xdr:to>
    <xdr:sp macro="" textlink="">
      <xdr:nvSpPr>
        <xdr:cNvPr id="71" name="楕円 70"/>
        <xdr:cNvSpPr/>
      </xdr:nvSpPr>
      <xdr:spPr bwMode="auto">
        <a:xfrm>
          <a:off x="5600700" y="277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170935</xdr:rowOff>
    </xdr:from>
    <xdr:ext cx="762000" cy="259045"/>
    <xdr:sp macro="" textlink="">
      <xdr:nvSpPr>
        <xdr:cNvPr id="72" name="人口1人当たり決算額の推移該当値テキスト130"/>
        <xdr:cNvSpPr txBox="1"/>
      </xdr:nvSpPr>
      <xdr:spPr>
        <a:xfrm>
          <a:off x="5740400" y="26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14619</xdr:rowOff>
    </xdr:from>
    <xdr:to>
      <xdr:col>26</xdr:col>
      <xdr:colOff>101600</xdr:colOff>
      <xdr:row>16</xdr:row>
      <xdr:rowOff>116219</xdr:rowOff>
    </xdr:to>
    <xdr:sp macro="" textlink="">
      <xdr:nvSpPr>
        <xdr:cNvPr id="73" name="楕円 72"/>
        <xdr:cNvSpPr/>
      </xdr:nvSpPr>
      <xdr:spPr bwMode="auto">
        <a:xfrm>
          <a:off x="4953000" y="280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126396</xdr:rowOff>
    </xdr:from>
    <xdr:ext cx="736600" cy="259045"/>
    <xdr:sp macro="" textlink="">
      <xdr:nvSpPr>
        <xdr:cNvPr id="74" name="テキスト ボックス 73"/>
        <xdr:cNvSpPr txBox="1"/>
      </xdr:nvSpPr>
      <xdr:spPr>
        <a:xfrm>
          <a:off x="4622800" y="2574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97128</xdr:rowOff>
    </xdr:from>
    <xdr:to>
      <xdr:col>22</xdr:col>
      <xdr:colOff>165100</xdr:colOff>
      <xdr:row>16</xdr:row>
      <xdr:rowOff>27278</xdr:rowOff>
    </xdr:to>
    <xdr:sp macro="" textlink="">
      <xdr:nvSpPr>
        <xdr:cNvPr id="75" name="楕円 74"/>
        <xdr:cNvSpPr/>
      </xdr:nvSpPr>
      <xdr:spPr bwMode="auto">
        <a:xfrm>
          <a:off x="4254500" y="271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37455</xdr:rowOff>
    </xdr:from>
    <xdr:ext cx="762000" cy="259045"/>
    <xdr:sp macro="" textlink="">
      <xdr:nvSpPr>
        <xdr:cNvPr id="76" name="テキスト ボックス 75"/>
        <xdr:cNvSpPr txBox="1"/>
      </xdr:nvSpPr>
      <xdr:spPr>
        <a:xfrm>
          <a:off x="3924300" y="248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18114</xdr:rowOff>
    </xdr:from>
    <xdr:to>
      <xdr:col>19</xdr:col>
      <xdr:colOff>38100</xdr:colOff>
      <xdr:row>15</xdr:row>
      <xdr:rowOff>119714</xdr:rowOff>
    </xdr:to>
    <xdr:sp macro="" textlink="">
      <xdr:nvSpPr>
        <xdr:cNvPr id="77" name="楕円 76"/>
        <xdr:cNvSpPr/>
      </xdr:nvSpPr>
      <xdr:spPr bwMode="auto">
        <a:xfrm>
          <a:off x="3556000" y="26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129891</xdr:rowOff>
    </xdr:from>
    <xdr:ext cx="762000" cy="259045"/>
    <xdr:sp macro="" textlink="">
      <xdr:nvSpPr>
        <xdr:cNvPr id="78" name="テキスト ボックス 77"/>
        <xdr:cNvSpPr txBox="1"/>
      </xdr:nvSpPr>
      <xdr:spPr>
        <a:xfrm>
          <a:off x="3225800" y="240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39962</xdr:rowOff>
    </xdr:from>
    <xdr:to>
      <xdr:col>15</xdr:col>
      <xdr:colOff>101600</xdr:colOff>
      <xdr:row>16</xdr:row>
      <xdr:rowOff>141562</xdr:rowOff>
    </xdr:to>
    <xdr:sp macro="" textlink="">
      <xdr:nvSpPr>
        <xdr:cNvPr id="79" name="楕円 78"/>
        <xdr:cNvSpPr/>
      </xdr:nvSpPr>
      <xdr:spPr bwMode="auto">
        <a:xfrm>
          <a:off x="2857500" y="283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151739</xdr:rowOff>
    </xdr:from>
    <xdr:ext cx="762000" cy="259045"/>
    <xdr:sp macro="" textlink="">
      <xdr:nvSpPr>
        <xdr:cNvPr id="80" name="テキスト ボックス 79"/>
        <xdr:cNvSpPr txBox="1"/>
      </xdr:nvSpPr>
      <xdr:spPr>
        <a:xfrm>
          <a:off x="2527300" y="259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332511</xdr:rowOff>
    </xdr:from>
    <xdr:to>
      <xdr:col>29</xdr:col>
      <xdr:colOff>127000</xdr:colOff>
      <xdr:row>36</xdr:row>
      <xdr:rowOff>17478</xdr:rowOff>
    </xdr:to>
    <xdr:cxnSp macro="">
      <xdr:nvCxnSpPr>
        <xdr:cNvPr id="112" name="直線コネクタ 111"/>
        <xdr:cNvCxnSpPr/>
      </xdr:nvCxnSpPr>
      <xdr:spPr bwMode="auto">
        <a:xfrm flipV="1">
          <a:off x="5003800" y="6942861"/>
          <a:ext cx="647700" cy="2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317904</xdr:rowOff>
    </xdr:from>
    <xdr:to>
      <xdr:col>26</xdr:col>
      <xdr:colOff>50800</xdr:colOff>
      <xdr:row>36</xdr:row>
      <xdr:rowOff>17478</xdr:rowOff>
    </xdr:to>
    <xdr:cxnSp macro="">
      <xdr:nvCxnSpPr>
        <xdr:cNvPr id="115" name="直線コネクタ 114"/>
        <xdr:cNvCxnSpPr/>
      </xdr:nvCxnSpPr>
      <xdr:spPr bwMode="auto">
        <a:xfrm>
          <a:off x="4305300" y="6928254"/>
          <a:ext cx="698500" cy="4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317904</xdr:rowOff>
    </xdr:from>
    <xdr:to>
      <xdr:col>22</xdr:col>
      <xdr:colOff>114300</xdr:colOff>
      <xdr:row>35</xdr:row>
      <xdr:rowOff>334226</xdr:rowOff>
    </xdr:to>
    <xdr:cxnSp macro="">
      <xdr:nvCxnSpPr>
        <xdr:cNvPr id="118" name="直線コネクタ 117"/>
        <xdr:cNvCxnSpPr/>
      </xdr:nvCxnSpPr>
      <xdr:spPr bwMode="auto">
        <a:xfrm flipV="1">
          <a:off x="3606800" y="6928254"/>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96831</xdr:rowOff>
    </xdr:from>
    <xdr:ext cx="762000" cy="259045"/>
    <xdr:sp macro="" textlink="">
      <xdr:nvSpPr>
        <xdr:cNvPr id="120" name="テキスト ボックス 119"/>
        <xdr:cNvSpPr txBox="1"/>
      </xdr:nvSpPr>
      <xdr:spPr>
        <a:xfrm>
          <a:off x="3924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319549</xdr:rowOff>
    </xdr:from>
    <xdr:to>
      <xdr:col>18</xdr:col>
      <xdr:colOff>177800</xdr:colOff>
      <xdr:row>35</xdr:row>
      <xdr:rowOff>334226</xdr:rowOff>
    </xdr:to>
    <xdr:cxnSp macro="">
      <xdr:nvCxnSpPr>
        <xdr:cNvPr id="121" name="直線コネクタ 120"/>
        <xdr:cNvCxnSpPr/>
      </xdr:nvCxnSpPr>
      <xdr:spPr bwMode="auto">
        <a:xfrm>
          <a:off x="2908300" y="6929899"/>
          <a:ext cx="698500" cy="1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2" name="フローチャート: 判断 121"/>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43270</xdr:rowOff>
    </xdr:from>
    <xdr:ext cx="762000" cy="259045"/>
    <xdr:sp macro="" textlink="">
      <xdr:nvSpPr>
        <xdr:cNvPr id="123" name="テキスト ボックス 122"/>
        <xdr:cNvSpPr txBox="1"/>
      </xdr:nvSpPr>
      <xdr:spPr>
        <a:xfrm>
          <a:off x="32258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4" name="フローチャート: 判断 123"/>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5" name="テキスト ボックス 124"/>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281711</xdr:rowOff>
    </xdr:from>
    <xdr:to>
      <xdr:col>29</xdr:col>
      <xdr:colOff>177800</xdr:colOff>
      <xdr:row>36</xdr:row>
      <xdr:rowOff>40411</xdr:rowOff>
    </xdr:to>
    <xdr:sp macro="" textlink="">
      <xdr:nvSpPr>
        <xdr:cNvPr id="131" name="楕円 130"/>
        <xdr:cNvSpPr/>
      </xdr:nvSpPr>
      <xdr:spPr bwMode="auto">
        <a:xfrm>
          <a:off x="5600700" y="689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253788</xdr:rowOff>
    </xdr:from>
    <xdr:ext cx="762000" cy="259045"/>
    <xdr:sp macro="" textlink="">
      <xdr:nvSpPr>
        <xdr:cNvPr id="132" name="人口1人当たり決算額の推移該当値テキスト445"/>
        <xdr:cNvSpPr txBox="1"/>
      </xdr:nvSpPr>
      <xdr:spPr>
        <a:xfrm>
          <a:off x="5740400" y="68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309578</xdr:rowOff>
    </xdr:from>
    <xdr:to>
      <xdr:col>26</xdr:col>
      <xdr:colOff>101600</xdr:colOff>
      <xdr:row>36</xdr:row>
      <xdr:rowOff>68278</xdr:rowOff>
    </xdr:to>
    <xdr:sp macro="" textlink="">
      <xdr:nvSpPr>
        <xdr:cNvPr id="133" name="楕円 132"/>
        <xdr:cNvSpPr/>
      </xdr:nvSpPr>
      <xdr:spPr bwMode="auto">
        <a:xfrm>
          <a:off x="4953000" y="691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53055</xdr:rowOff>
    </xdr:from>
    <xdr:ext cx="736600" cy="259045"/>
    <xdr:sp macro="" textlink="">
      <xdr:nvSpPr>
        <xdr:cNvPr id="134" name="テキスト ボックス 133"/>
        <xdr:cNvSpPr txBox="1"/>
      </xdr:nvSpPr>
      <xdr:spPr>
        <a:xfrm>
          <a:off x="4622800" y="700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267104</xdr:rowOff>
    </xdr:from>
    <xdr:to>
      <xdr:col>22</xdr:col>
      <xdr:colOff>165100</xdr:colOff>
      <xdr:row>36</xdr:row>
      <xdr:rowOff>25804</xdr:rowOff>
    </xdr:to>
    <xdr:sp macro="" textlink="">
      <xdr:nvSpPr>
        <xdr:cNvPr id="135" name="楕円 134"/>
        <xdr:cNvSpPr/>
      </xdr:nvSpPr>
      <xdr:spPr bwMode="auto">
        <a:xfrm>
          <a:off x="4254500" y="687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35981</xdr:rowOff>
    </xdr:from>
    <xdr:ext cx="762000" cy="259045"/>
    <xdr:sp macro="" textlink="">
      <xdr:nvSpPr>
        <xdr:cNvPr id="136" name="テキスト ボックス 135"/>
        <xdr:cNvSpPr txBox="1"/>
      </xdr:nvSpPr>
      <xdr:spPr>
        <a:xfrm>
          <a:off x="3924300" y="664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283426</xdr:rowOff>
    </xdr:from>
    <xdr:to>
      <xdr:col>19</xdr:col>
      <xdr:colOff>38100</xdr:colOff>
      <xdr:row>36</xdr:row>
      <xdr:rowOff>42126</xdr:rowOff>
    </xdr:to>
    <xdr:sp macro="" textlink="">
      <xdr:nvSpPr>
        <xdr:cNvPr id="137" name="楕円 136"/>
        <xdr:cNvSpPr/>
      </xdr:nvSpPr>
      <xdr:spPr bwMode="auto">
        <a:xfrm>
          <a:off x="3556000" y="689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52303</xdr:rowOff>
    </xdr:from>
    <xdr:ext cx="762000" cy="259045"/>
    <xdr:sp macro="" textlink="">
      <xdr:nvSpPr>
        <xdr:cNvPr id="138" name="テキスト ボックス 137"/>
        <xdr:cNvSpPr txBox="1"/>
      </xdr:nvSpPr>
      <xdr:spPr>
        <a:xfrm>
          <a:off x="3225800" y="666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268749</xdr:rowOff>
    </xdr:from>
    <xdr:to>
      <xdr:col>15</xdr:col>
      <xdr:colOff>101600</xdr:colOff>
      <xdr:row>36</xdr:row>
      <xdr:rowOff>27449</xdr:rowOff>
    </xdr:to>
    <xdr:sp macro="" textlink="">
      <xdr:nvSpPr>
        <xdr:cNvPr id="139" name="楕円 138"/>
        <xdr:cNvSpPr/>
      </xdr:nvSpPr>
      <xdr:spPr bwMode="auto">
        <a:xfrm>
          <a:off x="2857500" y="687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12226</xdr:rowOff>
    </xdr:from>
    <xdr:ext cx="762000" cy="259045"/>
    <xdr:sp macro="" textlink="">
      <xdr:nvSpPr>
        <xdr:cNvPr id="140" name="テキスト ボックス 139"/>
        <xdr:cNvSpPr txBox="1"/>
      </xdr:nvSpPr>
      <xdr:spPr>
        <a:xfrm>
          <a:off x="2527300" y="696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16,717
192.78
9,753,896
9,015,257
613,499
5,825,731
9,063,037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154886</xdr:rowOff>
    </xdr:from>
    <xdr:to>
      <xdr:col>24</xdr:col>
      <xdr:colOff>63500</xdr:colOff>
      <xdr:row>34</xdr:row>
      <xdr:rowOff>170528</xdr:rowOff>
    </xdr:to>
    <xdr:cxnSp macro="">
      <xdr:nvCxnSpPr>
        <xdr:cNvPr id="63" name="直線コネクタ 62"/>
        <xdr:cNvCxnSpPr/>
      </xdr:nvCxnSpPr>
      <xdr:spPr>
        <a:xfrm>
          <a:off x="3797300" y="5984186"/>
          <a:ext cx="8382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91400</xdr:rowOff>
    </xdr:from>
    <xdr:to>
      <xdr:col>19</xdr:col>
      <xdr:colOff>177800</xdr:colOff>
      <xdr:row>34</xdr:row>
      <xdr:rowOff>154886</xdr:rowOff>
    </xdr:to>
    <xdr:cxnSp macro="">
      <xdr:nvCxnSpPr>
        <xdr:cNvPr id="66" name="直線コネクタ 65"/>
        <xdr:cNvCxnSpPr/>
      </xdr:nvCxnSpPr>
      <xdr:spPr>
        <a:xfrm>
          <a:off x="2908300" y="5920700"/>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61519</xdr:rowOff>
    </xdr:from>
    <xdr:to>
      <xdr:col>15</xdr:col>
      <xdr:colOff>50800</xdr:colOff>
      <xdr:row>34</xdr:row>
      <xdr:rowOff>91400</xdr:rowOff>
    </xdr:to>
    <xdr:cxnSp macro="">
      <xdr:nvCxnSpPr>
        <xdr:cNvPr id="69" name="直線コネクタ 68"/>
        <xdr:cNvCxnSpPr/>
      </xdr:nvCxnSpPr>
      <xdr:spPr>
        <a:xfrm>
          <a:off x="2019300" y="5890819"/>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61519</xdr:rowOff>
    </xdr:from>
    <xdr:to>
      <xdr:col>10</xdr:col>
      <xdr:colOff>114300</xdr:colOff>
      <xdr:row>34</xdr:row>
      <xdr:rowOff>150656</xdr:rowOff>
    </xdr:to>
    <xdr:cxnSp macro="">
      <xdr:nvCxnSpPr>
        <xdr:cNvPr id="72" name="直線コネクタ 71"/>
        <xdr:cNvCxnSpPr/>
      </xdr:nvCxnSpPr>
      <xdr:spPr>
        <a:xfrm flipV="1">
          <a:off x="1130300" y="5890819"/>
          <a:ext cx="889000" cy="8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138555</xdr:rowOff>
    </xdr:from>
    <xdr:to>
      <xdr:col>10</xdr:col>
      <xdr:colOff>165100</xdr:colOff>
      <xdr:row>36</xdr:row>
      <xdr:rowOff>68705</xdr:rowOff>
    </xdr:to>
    <xdr:sp macro="" textlink="">
      <xdr:nvSpPr>
        <xdr:cNvPr id="73" name="フローチャート: 判断 72"/>
        <xdr:cNvSpPr/>
      </xdr:nvSpPr>
      <xdr:spPr>
        <a:xfrm>
          <a:off x="1968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59832</xdr:rowOff>
    </xdr:from>
    <xdr:ext cx="534377" cy="259045"/>
    <xdr:sp macro="" textlink="">
      <xdr:nvSpPr>
        <xdr:cNvPr id="74" name="テキスト ボックス 73"/>
        <xdr:cNvSpPr txBox="1"/>
      </xdr:nvSpPr>
      <xdr:spPr>
        <a:xfrm>
          <a:off x="1752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159913</xdr:rowOff>
    </xdr:from>
    <xdr:to>
      <xdr:col>6</xdr:col>
      <xdr:colOff>38100</xdr:colOff>
      <xdr:row>36</xdr:row>
      <xdr:rowOff>90063</xdr:rowOff>
    </xdr:to>
    <xdr:sp macro="" textlink="">
      <xdr:nvSpPr>
        <xdr:cNvPr id="75" name="フローチャート: 判断 74"/>
        <xdr:cNvSpPr/>
      </xdr:nvSpPr>
      <xdr:spPr>
        <a:xfrm>
          <a:off x="1079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81190</xdr:rowOff>
    </xdr:from>
    <xdr:ext cx="534377" cy="259045"/>
    <xdr:sp macro="" textlink="">
      <xdr:nvSpPr>
        <xdr:cNvPr id="76" name="テキスト ボックス 75"/>
        <xdr:cNvSpPr txBox="1"/>
      </xdr:nvSpPr>
      <xdr:spPr>
        <a:xfrm>
          <a:off x="863111" y="62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119728</xdr:rowOff>
    </xdr:from>
    <xdr:to>
      <xdr:col>24</xdr:col>
      <xdr:colOff>114300</xdr:colOff>
      <xdr:row>35</xdr:row>
      <xdr:rowOff>49878</xdr:rowOff>
    </xdr:to>
    <xdr:sp macro="" textlink="">
      <xdr:nvSpPr>
        <xdr:cNvPr id="82" name="楕円 81"/>
        <xdr:cNvSpPr/>
      </xdr:nvSpPr>
      <xdr:spPr>
        <a:xfrm>
          <a:off x="4584700" y="5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142605</xdr:rowOff>
    </xdr:from>
    <xdr:ext cx="534377" cy="259045"/>
    <xdr:sp macro="" textlink="">
      <xdr:nvSpPr>
        <xdr:cNvPr id="83" name="人件費該当値テキスト"/>
        <xdr:cNvSpPr txBox="1"/>
      </xdr:nvSpPr>
      <xdr:spPr>
        <a:xfrm>
          <a:off x="4686300" y="580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104086</xdr:rowOff>
    </xdr:from>
    <xdr:to>
      <xdr:col>20</xdr:col>
      <xdr:colOff>38100</xdr:colOff>
      <xdr:row>35</xdr:row>
      <xdr:rowOff>34236</xdr:rowOff>
    </xdr:to>
    <xdr:sp macro="" textlink="">
      <xdr:nvSpPr>
        <xdr:cNvPr id="84" name="楕円 83"/>
        <xdr:cNvSpPr/>
      </xdr:nvSpPr>
      <xdr:spPr>
        <a:xfrm>
          <a:off x="3746500" y="5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50763</xdr:rowOff>
    </xdr:from>
    <xdr:ext cx="534377" cy="259045"/>
    <xdr:sp macro="" textlink="">
      <xdr:nvSpPr>
        <xdr:cNvPr id="85" name="テキスト ボックス 84"/>
        <xdr:cNvSpPr txBox="1"/>
      </xdr:nvSpPr>
      <xdr:spPr>
        <a:xfrm>
          <a:off x="3530111" y="57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40600</xdr:rowOff>
    </xdr:from>
    <xdr:to>
      <xdr:col>15</xdr:col>
      <xdr:colOff>101600</xdr:colOff>
      <xdr:row>34</xdr:row>
      <xdr:rowOff>142200</xdr:rowOff>
    </xdr:to>
    <xdr:sp macro="" textlink="">
      <xdr:nvSpPr>
        <xdr:cNvPr id="86" name="楕円 85"/>
        <xdr:cNvSpPr/>
      </xdr:nvSpPr>
      <xdr:spPr>
        <a:xfrm>
          <a:off x="2857500" y="58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158727</xdr:rowOff>
    </xdr:from>
    <xdr:ext cx="534377" cy="259045"/>
    <xdr:sp macro="" textlink="">
      <xdr:nvSpPr>
        <xdr:cNvPr id="87" name="テキスト ボックス 86"/>
        <xdr:cNvSpPr txBox="1"/>
      </xdr:nvSpPr>
      <xdr:spPr>
        <a:xfrm>
          <a:off x="2641111" y="56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10719</xdr:rowOff>
    </xdr:from>
    <xdr:to>
      <xdr:col>10</xdr:col>
      <xdr:colOff>165100</xdr:colOff>
      <xdr:row>34</xdr:row>
      <xdr:rowOff>112319</xdr:rowOff>
    </xdr:to>
    <xdr:sp macro="" textlink="">
      <xdr:nvSpPr>
        <xdr:cNvPr id="88" name="楕円 87"/>
        <xdr:cNvSpPr/>
      </xdr:nvSpPr>
      <xdr:spPr>
        <a:xfrm>
          <a:off x="1968500" y="58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128846</xdr:rowOff>
    </xdr:from>
    <xdr:ext cx="534377" cy="259045"/>
    <xdr:sp macro="" textlink="">
      <xdr:nvSpPr>
        <xdr:cNvPr id="89" name="テキスト ボックス 88"/>
        <xdr:cNvSpPr txBox="1"/>
      </xdr:nvSpPr>
      <xdr:spPr>
        <a:xfrm>
          <a:off x="1752111" y="561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99856</xdr:rowOff>
    </xdr:from>
    <xdr:to>
      <xdr:col>6</xdr:col>
      <xdr:colOff>38100</xdr:colOff>
      <xdr:row>35</xdr:row>
      <xdr:rowOff>30006</xdr:rowOff>
    </xdr:to>
    <xdr:sp macro="" textlink="">
      <xdr:nvSpPr>
        <xdr:cNvPr id="90" name="楕円 89"/>
        <xdr:cNvSpPr/>
      </xdr:nvSpPr>
      <xdr:spPr>
        <a:xfrm>
          <a:off x="1079500" y="592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46533</xdr:rowOff>
    </xdr:from>
    <xdr:ext cx="534377" cy="259045"/>
    <xdr:sp macro="" textlink="">
      <xdr:nvSpPr>
        <xdr:cNvPr id="91" name="テキスト ボックス 90"/>
        <xdr:cNvSpPr txBox="1"/>
      </xdr:nvSpPr>
      <xdr:spPr>
        <a:xfrm>
          <a:off x="863111" y="57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53327</xdr:rowOff>
    </xdr:from>
    <xdr:to>
      <xdr:col>24</xdr:col>
      <xdr:colOff>62865</xdr:colOff>
      <xdr:row>58</xdr:row>
      <xdr:rowOff>19380</xdr:rowOff>
    </xdr:to>
    <xdr:cxnSp macro="">
      <xdr:nvCxnSpPr>
        <xdr:cNvPr id="116" name="直線コネクタ 115"/>
        <xdr:cNvCxnSpPr/>
      </xdr:nvCxnSpPr>
      <xdr:spPr>
        <a:xfrm flipV="1">
          <a:off x="4633595" y="9140177"/>
          <a:ext cx="1270" cy="82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23207</xdr:rowOff>
    </xdr:from>
    <xdr:ext cx="534377" cy="259045"/>
    <xdr:sp macro="" textlink="">
      <xdr:nvSpPr>
        <xdr:cNvPr id="117" name="物件費最小値テキスト"/>
        <xdr:cNvSpPr txBox="1"/>
      </xdr:nvSpPr>
      <xdr:spPr>
        <a:xfrm>
          <a:off x="4686300"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19380</xdr:rowOff>
    </xdr:from>
    <xdr:to>
      <xdr:col>24</xdr:col>
      <xdr:colOff>152400</xdr:colOff>
      <xdr:row>58</xdr:row>
      <xdr:rowOff>19380</xdr:rowOff>
    </xdr:to>
    <xdr:cxnSp macro="">
      <xdr:nvCxnSpPr>
        <xdr:cNvPr id="118" name="直線コネクタ 117"/>
        <xdr:cNvCxnSpPr/>
      </xdr:nvCxnSpPr>
      <xdr:spPr>
        <a:xfrm>
          <a:off x="4546600" y="99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xdr:rowOff>
    </xdr:from>
    <xdr:ext cx="599010" cy="259045"/>
    <xdr:sp macro="" textlink="">
      <xdr:nvSpPr>
        <xdr:cNvPr id="119" name="物件費最大値テキスト"/>
        <xdr:cNvSpPr txBox="1"/>
      </xdr:nvSpPr>
      <xdr:spPr>
        <a:xfrm>
          <a:off x="4686300" y="891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53327</xdr:rowOff>
    </xdr:from>
    <xdr:to>
      <xdr:col>24</xdr:col>
      <xdr:colOff>152400</xdr:colOff>
      <xdr:row>53</xdr:row>
      <xdr:rowOff>53327</xdr:rowOff>
    </xdr:to>
    <xdr:cxnSp macro="">
      <xdr:nvCxnSpPr>
        <xdr:cNvPr id="120" name="直線コネクタ 119"/>
        <xdr:cNvCxnSpPr/>
      </xdr:nvCxnSpPr>
      <xdr:spPr>
        <a:xfrm>
          <a:off x="4546600" y="914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152984</xdr:rowOff>
    </xdr:from>
    <xdr:to>
      <xdr:col>24</xdr:col>
      <xdr:colOff>63500</xdr:colOff>
      <xdr:row>55</xdr:row>
      <xdr:rowOff>5753</xdr:rowOff>
    </xdr:to>
    <xdr:cxnSp macro="">
      <xdr:nvCxnSpPr>
        <xdr:cNvPr id="121" name="直線コネクタ 120"/>
        <xdr:cNvCxnSpPr/>
      </xdr:nvCxnSpPr>
      <xdr:spPr>
        <a:xfrm flipV="1">
          <a:off x="3797300" y="9411284"/>
          <a:ext cx="8382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42854</xdr:rowOff>
    </xdr:from>
    <xdr:ext cx="534377" cy="259045"/>
    <xdr:sp macro="" textlink="">
      <xdr:nvSpPr>
        <xdr:cNvPr id="122" name="物件費平均値テキスト"/>
        <xdr:cNvSpPr txBox="1"/>
      </xdr:nvSpPr>
      <xdr:spPr>
        <a:xfrm>
          <a:off x="4686300" y="94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64427</xdr:rowOff>
    </xdr:from>
    <xdr:to>
      <xdr:col>24</xdr:col>
      <xdr:colOff>114300</xdr:colOff>
      <xdr:row>55</xdr:row>
      <xdr:rowOff>166027</xdr:rowOff>
    </xdr:to>
    <xdr:sp macro="" textlink="">
      <xdr:nvSpPr>
        <xdr:cNvPr id="123" name="フローチャート: 判断 122"/>
        <xdr:cNvSpPr/>
      </xdr:nvSpPr>
      <xdr:spPr>
        <a:xfrm>
          <a:off x="45847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5753</xdr:rowOff>
    </xdr:from>
    <xdr:to>
      <xdr:col>19</xdr:col>
      <xdr:colOff>177800</xdr:colOff>
      <xdr:row>55</xdr:row>
      <xdr:rowOff>96304</xdr:rowOff>
    </xdr:to>
    <xdr:cxnSp macro="">
      <xdr:nvCxnSpPr>
        <xdr:cNvPr id="124" name="直線コネクタ 123"/>
        <xdr:cNvCxnSpPr/>
      </xdr:nvCxnSpPr>
      <xdr:spPr>
        <a:xfrm flipV="1">
          <a:off x="2908300" y="9435503"/>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38202</xdr:rowOff>
    </xdr:from>
    <xdr:to>
      <xdr:col>20</xdr:col>
      <xdr:colOff>38100</xdr:colOff>
      <xdr:row>55</xdr:row>
      <xdr:rowOff>139802</xdr:rowOff>
    </xdr:to>
    <xdr:sp macro="" textlink="">
      <xdr:nvSpPr>
        <xdr:cNvPr id="125" name="フローチャート: 判断 124"/>
        <xdr:cNvSpPr/>
      </xdr:nvSpPr>
      <xdr:spPr>
        <a:xfrm>
          <a:off x="3746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130929</xdr:rowOff>
    </xdr:from>
    <xdr:ext cx="534377" cy="259045"/>
    <xdr:sp macro="" textlink="">
      <xdr:nvSpPr>
        <xdr:cNvPr id="126" name="テキスト ボックス 125"/>
        <xdr:cNvSpPr txBox="1"/>
      </xdr:nvSpPr>
      <xdr:spPr>
        <a:xfrm>
          <a:off x="3530111" y="95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96304</xdr:rowOff>
    </xdr:from>
    <xdr:to>
      <xdr:col>15</xdr:col>
      <xdr:colOff>50800</xdr:colOff>
      <xdr:row>55</xdr:row>
      <xdr:rowOff>151485</xdr:rowOff>
    </xdr:to>
    <xdr:cxnSp macro="">
      <xdr:nvCxnSpPr>
        <xdr:cNvPr id="127" name="直線コネクタ 126"/>
        <xdr:cNvCxnSpPr/>
      </xdr:nvCxnSpPr>
      <xdr:spPr>
        <a:xfrm flipV="1">
          <a:off x="2019300" y="9526054"/>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104127</xdr:rowOff>
    </xdr:from>
    <xdr:to>
      <xdr:col>15</xdr:col>
      <xdr:colOff>101600</xdr:colOff>
      <xdr:row>56</xdr:row>
      <xdr:rowOff>34277</xdr:rowOff>
    </xdr:to>
    <xdr:sp macro="" textlink="">
      <xdr:nvSpPr>
        <xdr:cNvPr id="128" name="フローチャート: 判断 127"/>
        <xdr:cNvSpPr/>
      </xdr:nvSpPr>
      <xdr:spPr>
        <a:xfrm>
          <a:off x="2857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25404</xdr:rowOff>
    </xdr:from>
    <xdr:ext cx="534377" cy="259045"/>
    <xdr:sp macro="" textlink="">
      <xdr:nvSpPr>
        <xdr:cNvPr id="129" name="テキスト ボックス 128"/>
        <xdr:cNvSpPr txBox="1"/>
      </xdr:nvSpPr>
      <xdr:spPr>
        <a:xfrm>
          <a:off x="2641111" y="96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151485</xdr:rowOff>
    </xdr:from>
    <xdr:to>
      <xdr:col>10</xdr:col>
      <xdr:colOff>114300</xdr:colOff>
      <xdr:row>56</xdr:row>
      <xdr:rowOff>98387</xdr:rowOff>
    </xdr:to>
    <xdr:cxnSp macro="">
      <xdr:nvCxnSpPr>
        <xdr:cNvPr id="130" name="直線コネクタ 129"/>
        <xdr:cNvCxnSpPr/>
      </xdr:nvCxnSpPr>
      <xdr:spPr>
        <a:xfrm flipV="1">
          <a:off x="1130300" y="9581235"/>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13208</xdr:rowOff>
    </xdr:from>
    <xdr:to>
      <xdr:col>10</xdr:col>
      <xdr:colOff>165100</xdr:colOff>
      <xdr:row>50</xdr:row>
      <xdr:rowOff>114808</xdr:rowOff>
    </xdr:to>
    <xdr:sp macro="" textlink="">
      <xdr:nvSpPr>
        <xdr:cNvPr id="131" name="フローチャート: 判断 130"/>
        <xdr:cNvSpPr/>
      </xdr:nvSpPr>
      <xdr:spPr>
        <a:xfrm>
          <a:off x="1968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131335</xdr:rowOff>
    </xdr:from>
    <xdr:ext cx="599010" cy="259045"/>
    <xdr:sp macro="" textlink="">
      <xdr:nvSpPr>
        <xdr:cNvPr id="132" name="テキスト ボックス 131"/>
        <xdr:cNvSpPr txBox="1"/>
      </xdr:nvSpPr>
      <xdr:spPr>
        <a:xfrm>
          <a:off x="1719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49213</xdr:rowOff>
    </xdr:from>
    <xdr:to>
      <xdr:col>6</xdr:col>
      <xdr:colOff>38100</xdr:colOff>
      <xdr:row>54</xdr:row>
      <xdr:rowOff>150813</xdr:rowOff>
    </xdr:to>
    <xdr:sp macro="" textlink="">
      <xdr:nvSpPr>
        <xdr:cNvPr id="133" name="フローチャート: 判断 132"/>
        <xdr:cNvSpPr/>
      </xdr:nvSpPr>
      <xdr:spPr>
        <a:xfrm>
          <a:off x="1079500" y="930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167340</xdr:rowOff>
    </xdr:from>
    <xdr:ext cx="534377" cy="259045"/>
    <xdr:sp macro="" textlink="">
      <xdr:nvSpPr>
        <xdr:cNvPr id="134" name="テキスト ボックス 133"/>
        <xdr:cNvSpPr txBox="1"/>
      </xdr:nvSpPr>
      <xdr:spPr>
        <a:xfrm>
          <a:off x="863111" y="90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102184</xdr:rowOff>
    </xdr:from>
    <xdr:to>
      <xdr:col>24</xdr:col>
      <xdr:colOff>114300</xdr:colOff>
      <xdr:row>55</xdr:row>
      <xdr:rowOff>32334</xdr:rowOff>
    </xdr:to>
    <xdr:sp macro="" textlink="">
      <xdr:nvSpPr>
        <xdr:cNvPr id="140" name="楕円 139"/>
        <xdr:cNvSpPr/>
      </xdr:nvSpPr>
      <xdr:spPr>
        <a:xfrm>
          <a:off x="4584700" y="93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125061</xdr:rowOff>
    </xdr:from>
    <xdr:ext cx="534377" cy="259045"/>
    <xdr:sp macro="" textlink="">
      <xdr:nvSpPr>
        <xdr:cNvPr id="141" name="物件費該当値テキスト"/>
        <xdr:cNvSpPr txBox="1"/>
      </xdr:nvSpPr>
      <xdr:spPr>
        <a:xfrm>
          <a:off x="4686300" y="92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126403</xdr:rowOff>
    </xdr:from>
    <xdr:to>
      <xdr:col>20</xdr:col>
      <xdr:colOff>38100</xdr:colOff>
      <xdr:row>55</xdr:row>
      <xdr:rowOff>56553</xdr:rowOff>
    </xdr:to>
    <xdr:sp macro="" textlink="">
      <xdr:nvSpPr>
        <xdr:cNvPr id="142" name="楕円 141"/>
        <xdr:cNvSpPr/>
      </xdr:nvSpPr>
      <xdr:spPr>
        <a:xfrm>
          <a:off x="3746500" y="93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73080</xdr:rowOff>
    </xdr:from>
    <xdr:ext cx="534377" cy="259045"/>
    <xdr:sp macro="" textlink="">
      <xdr:nvSpPr>
        <xdr:cNvPr id="143" name="テキスト ボックス 142"/>
        <xdr:cNvSpPr txBox="1"/>
      </xdr:nvSpPr>
      <xdr:spPr>
        <a:xfrm>
          <a:off x="3530111" y="91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45504</xdr:rowOff>
    </xdr:from>
    <xdr:to>
      <xdr:col>15</xdr:col>
      <xdr:colOff>101600</xdr:colOff>
      <xdr:row>55</xdr:row>
      <xdr:rowOff>147104</xdr:rowOff>
    </xdr:to>
    <xdr:sp macro="" textlink="">
      <xdr:nvSpPr>
        <xdr:cNvPr id="144" name="楕円 143"/>
        <xdr:cNvSpPr/>
      </xdr:nvSpPr>
      <xdr:spPr>
        <a:xfrm>
          <a:off x="2857500" y="94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163631</xdr:rowOff>
    </xdr:from>
    <xdr:ext cx="534377" cy="259045"/>
    <xdr:sp macro="" textlink="">
      <xdr:nvSpPr>
        <xdr:cNvPr id="145" name="テキスト ボックス 144"/>
        <xdr:cNvSpPr txBox="1"/>
      </xdr:nvSpPr>
      <xdr:spPr>
        <a:xfrm>
          <a:off x="2641111" y="92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100685</xdr:rowOff>
    </xdr:from>
    <xdr:to>
      <xdr:col>10</xdr:col>
      <xdr:colOff>165100</xdr:colOff>
      <xdr:row>56</xdr:row>
      <xdr:rowOff>30835</xdr:rowOff>
    </xdr:to>
    <xdr:sp macro="" textlink="">
      <xdr:nvSpPr>
        <xdr:cNvPr id="146" name="楕円 145"/>
        <xdr:cNvSpPr/>
      </xdr:nvSpPr>
      <xdr:spPr>
        <a:xfrm>
          <a:off x="1968500" y="95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21962</xdr:rowOff>
    </xdr:from>
    <xdr:ext cx="534377" cy="259045"/>
    <xdr:sp macro="" textlink="">
      <xdr:nvSpPr>
        <xdr:cNvPr id="147" name="テキスト ボックス 146"/>
        <xdr:cNvSpPr txBox="1"/>
      </xdr:nvSpPr>
      <xdr:spPr>
        <a:xfrm>
          <a:off x="1752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47587</xdr:rowOff>
    </xdr:from>
    <xdr:to>
      <xdr:col>6</xdr:col>
      <xdr:colOff>38100</xdr:colOff>
      <xdr:row>56</xdr:row>
      <xdr:rowOff>149187</xdr:rowOff>
    </xdr:to>
    <xdr:sp macro="" textlink="">
      <xdr:nvSpPr>
        <xdr:cNvPr id="148" name="楕円 147"/>
        <xdr:cNvSpPr/>
      </xdr:nvSpPr>
      <xdr:spPr>
        <a:xfrm>
          <a:off x="1079500" y="96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140314</xdr:rowOff>
    </xdr:from>
    <xdr:ext cx="534377" cy="259045"/>
    <xdr:sp macro="" textlink="">
      <xdr:nvSpPr>
        <xdr:cNvPr id="149" name="テキスト ボックス 148"/>
        <xdr:cNvSpPr txBox="1"/>
      </xdr:nvSpPr>
      <xdr:spPr>
        <a:xfrm>
          <a:off x="863111" y="97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63919</xdr:rowOff>
    </xdr:from>
    <xdr:to>
      <xdr:col>24</xdr:col>
      <xdr:colOff>63500</xdr:colOff>
      <xdr:row>78</xdr:row>
      <xdr:rowOff>87237</xdr:rowOff>
    </xdr:to>
    <xdr:cxnSp macro="">
      <xdr:nvCxnSpPr>
        <xdr:cNvPr id="178" name="直線コネクタ 177"/>
        <xdr:cNvCxnSpPr/>
      </xdr:nvCxnSpPr>
      <xdr:spPr>
        <a:xfrm>
          <a:off x="3797300" y="13437019"/>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63919</xdr:rowOff>
    </xdr:from>
    <xdr:to>
      <xdr:col>19</xdr:col>
      <xdr:colOff>177800</xdr:colOff>
      <xdr:row>78</xdr:row>
      <xdr:rowOff>82589</xdr:rowOff>
    </xdr:to>
    <xdr:cxnSp macro="">
      <xdr:nvCxnSpPr>
        <xdr:cNvPr id="181" name="直線コネクタ 180"/>
        <xdr:cNvCxnSpPr/>
      </xdr:nvCxnSpPr>
      <xdr:spPr>
        <a:xfrm flipV="1">
          <a:off x="2908300" y="13437019"/>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60985</xdr:rowOff>
    </xdr:from>
    <xdr:to>
      <xdr:col>15</xdr:col>
      <xdr:colOff>50800</xdr:colOff>
      <xdr:row>78</xdr:row>
      <xdr:rowOff>82589</xdr:rowOff>
    </xdr:to>
    <xdr:cxnSp macro="">
      <xdr:nvCxnSpPr>
        <xdr:cNvPr id="184" name="直線コネクタ 183"/>
        <xdr:cNvCxnSpPr/>
      </xdr:nvCxnSpPr>
      <xdr:spPr>
        <a:xfrm>
          <a:off x="2019300" y="13434085"/>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13208</xdr:rowOff>
    </xdr:from>
    <xdr:to>
      <xdr:col>10</xdr:col>
      <xdr:colOff>114300</xdr:colOff>
      <xdr:row>78</xdr:row>
      <xdr:rowOff>60985</xdr:rowOff>
    </xdr:to>
    <xdr:cxnSp macro="">
      <xdr:nvCxnSpPr>
        <xdr:cNvPr id="187" name="直線コネクタ 186"/>
        <xdr:cNvCxnSpPr/>
      </xdr:nvCxnSpPr>
      <xdr:spPr>
        <a:xfrm>
          <a:off x="1130300" y="1338630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113131</xdr:rowOff>
    </xdr:from>
    <xdr:to>
      <xdr:col>10</xdr:col>
      <xdr:colOff>165100</xdr:colOff>
      <xdr:row>78</xdr:row>
      <xdr:rowOff>43281</xdr:rowOff>
    </xdr:to>
    <xdr:sp macro="" textlink="">
      <xdr:nvSpPr>
        <xdr:cNvPr id="188" name="フローチャート: 判断 187"/>
        <xdr:cNvSpPr/>
      </xdr:nvSpPr>
      <xdr:spPr>
        <a:xfrm>
          <a:off x="1968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59808</xdr:rowOff>
    </xdr:from>
    <xdr:ext cx="469744" cy="259045"/>
    <xdr:sp macro="" textlink="">
      <xdr:nvSpPr>
        <xdr:cNvPr id="189" name="テキスト ボックス 188"/>
        <xdr:cNvSpPr txBox="1"/>
      </xdr:nvSpPr>
      <xdr:spPr>
        <a:xfrm>
          <a:off x="1784428"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137516</xdr:rowOff>
    </xdr:from>
    <xdr:to>
      <xdr:col>6</xdr:col>
      <xdr:colOff>38100</xdr:colOff>
      <xdr:row>78</xdr:row>
      <xdr:rowOff>67666</xdr:rowOff>
    </xdr:to>
    <xdr:sp macro="" textlink="">
      <xdr:nvSpPr>
        <xdr:cNvPr id="190" name="フローチャート: 判断 189"/>
        <xdr:cNvSpPr/>
      </xdr:nvSpPr>
      <xdr:spPr>
        <a:xfrm>
          <a:off x="1079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58793</xdr:rowOff>
    </xdr:from>
    <xdr:ext cx="469744" cy="259045"/>
    <xdr:sp macro="" textlink="">
      <xdr:nvSpPr>
        <xdr:cNvPr id="191" name="テキスト ボックス 190"/>
        <xdr:cNvSpPr txBox="1"/>
      </xdr:nvSpPr>
      <xdr:spPr>
        <a:xfrm>
          <a:off x="895428" y="134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36437</xdr:rowOff>
    </xdr:from>
    <xdr:to>
      <xdr:col>24</xdr:col>
      <xdr:colOff>114300</xdr:colOff>
      <xdr:row>78</xdr:row>
      <xdr:rowOff>138037</xdr:rowOff>
    </xdr:to>
    <xdr:sp macro="" textlink="">
      <xdr:nvSpPr>
        <xdr:cNvPr id="197" name="楕円 196"/>
        <xdr:cNvSpPr/>
      </xdr:nvSpPr>
      <xdr:spPr>
        <a:xfrm>
          <a:off x="45847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122814</xdr:rowOff>
    </xdr:from>
    <xdr:ext cx="469744" cy="259045"/>
    <xdr:sp macro="" textlink="">
      <xdr:nvSpPr>
        <xdr:cNvPr id="198" name="維持補修費該当値テキスト"/>
        <xdr:cNvSpPr txBox="1"/>
      </xdr:nvSpPr>
      <xdr:spPr>
        <a:xfrm>
          <a:off x="4686300" y="1332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13119</xdr:rowOff>
    </xdr:from>
    <xdr:to>
      <xdr:col>20</xdr:col>
      <xdr:colOff>38100</xdr:colOff>
      <xdr:row>78</xdr:row>
      <xdr:rowOff>114719</xdr:rowOff>
    </xdr:to>
    <xdr:sp macro="" textlink="">
      <xdr:nvSpPr>
        <xdr:cNvPr id="199" name="楕円 198"/>
        <xdr:cNvSpPr/>
      </xdr:nvSpPr>
      <xdr:spPr>
        <a:xfrm>
          <a:off x="3746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105846</xdr:rowOff>
    </xdr:from>
    <xdr:ext cx="469744" cy="259045"/>
    <xdr:sp macro="" textlink="">
      <xdr:nvSpPr>
        <xdr:cNvPr id="200" name="テキスト ボックス 199"/>
        <xdr:cNvSpPr txBox="1"/>
      </xdr:nvSpPr>
      <xdr:spPr>
        <a:xfrm>
          <a:off x="3562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31789</xdr:rowOff>
    </xdr:from>
    <xdr:to>
      <xdr:col>15</xdr:col>
      <xdr:colOff>101600</xdr:colOff>
      <xdr:row>78</xdr:row>
      <xdr:rowOff>133389</xdr:rowOff>
    </xdr:to>
    <xdr:sp macro="" textlink="">
      <xdr:nvSpPr>
        <xdr:cNvPr id="201" name="楕円 200"/>
        <xdr:cNvSpPr/>
      </xdr:nvSpPr>
      <xdr:spPr>
        <a:xfrm>
          <a:off x="2857500" y="134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124516</xdr:rowOff>
    </xdr:from>
    <xdr:ext cx="469744" cy="259045"/>
    <xdr:sp macro="" textlink="">
      <xdr:nvSpPr>
        <xdr:cNvPr id="202" name="テキスト ボックス 201"/>
        <xdr:cNvSpPr txBox="1"/>
      </xdr:nvSpPr>
      <xdr:spPr>
        <a:xfrm>
          <a:off x="2673428" y="134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10185</xdr:rowOff>
    </xdr:from>
    <xdr:to>
      <xdr:col>10</xdr:col>
      <xdr:colOff>165100</xdr:colOff>
      <xdr:row>78</xdr:row>
      <xdr:rowOff>111785</xdr:rowOff>
    </xdr:to>
    <xdr:sp macro="" textlink="">
      <xdr:nvSpPr>
        <xdr:cNvPr id="203" name="楕円 202"/>
        <xdr:cNvSpPr/>
      </xdr:nvSpPr>
      <xdr:spPr>
        <a:xfrm>
          <a:off x="1968500" y="133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102912</xdr:rowOff>
    </xdr:from>
    <xdr:ext cx="469744" cy="259045"/>
    <xdr:sp macro="" textlink="">
      <xdr:nvSpPr>
        <xdr:cNvPr id="204" name="テキスト ボックス 203"/>
        <xdr:cNvSpPr txBox="1"/>
      </xdr:nvSpPr>
      <xdr:spPr>
        <a:xfrm>
          <a:off x="1784428" y="1347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133858</xdr:rowOff>
    </xdr:from>
    <xdr:to>
      <xdr:col>6</xdr:col>
      <xdr:colOff>38100</xdr:colOff>
      <xdr:row>78</xdr:row>
      <xdr:rowOff>64008</xdr:rowOff>
    </xdr:to>
    <xdr:sp macro="" textlink="">
      <xdr:nvSpPr>
        <xdr:cNvPr id="205" name="楕円 204"/>
        <xdr:cNvSpPr/>
      </xdr:nvSpPr>
      <xdr:spPr>
        <a:xfrm>
          <a:off x="1079500" y="133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80535</xdr:rowOff>
    </xdr:from>
    <xdr:ext cx="469744" cy="259045"/>
    <xdr:sp macro="" textlink="">
      <xdr:nvSpPr>
        <xdr:cNvPr id="206" name="テキスト ボックス 205"/>
        <xdr:cNvSpPr txBox="1"/>
      </xdr:nvSpPr>
      <xdr:spPr>
        <a:xfrm>
          <a:off x="895428" y="1311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92700</xdr:rowOff>
    </xdr:from>
    <xdr:to>
      <xdr:col>24</xdr:col>
      <xdr:colOff>63500</xdr:colOff>
      <xdr:row>98</xdr:row>
      <xdr:rowOff>93385</xdr:rowOff>
    </xdr:to>
    <xdr:cxnSp macro="">
      <xdr:nvCxnSpPr>
        <xdr:cNvPr id="234" name="直線コネクタ 233"/>
        <xdr:cNvCxnSpPr/>
      </xdr:nvCxnSpPr>
      <xdr:spPr>
        <a:xfrm flipV="1">
          <a:off x="3797300" y="16894800"/>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38271</xdr:rowOff>
    </xdr:from>
    <xdr:to>
      <xdr:col>19</xdr:col>
      <xdr:colOff>177800</xdr:colOff>
      <xdr:row>98</xdr:row>
      <xdr:rowOff>93385</xdr:rowOff>
    </xdr:to>
    <xdr:cxnSp macro="">
      <xdr:nvCxnSpPr>
        <xdr:cNvPr id="237" name="直線コネクタ 236"/>
        <xdr:cNvCxnSpPr/>
      </xdr:nvCxnSpPr>
      <xdr:spPr>
        <a:xfrm>
          <a:off x="2908300" y="16840371"/>
          <a:ext cx="889000" cy="5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38271</xdr:rowOff>
    </xdr:from>
    <xdr:to>
      <xdr:col>15</xdr:col>
      <xdr:colOff>50800</xdr:colOff>
      <xdr:row>98</xdr:row>
      <xdr:rowOff>47048</xdr:rowOff>
    </xdr:to>
    <xdr:cxnSp macro="">
      <xdr:nvCxnSpPr>
        <xdr:cNvPr id="240" name="直線コネクタ 239"/>
        <xdr:cNvCxnSpPr/>
      </xdr:nvCxnSpPr>
      <xdr:spPr>
        <a:xfrm flipV="1">
          <a:off x="2019300" y="16840371"/>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47048</xdr:rowOff>
    </xdr:from>
    <xdr:to>
      <xdr:col>10</xdr:col>
      <xdr:colOff>114300</xdr:colOff>
      <xdr:row>98</xdr:row>
      <xdr:rowOff>162195</xdr:rowOff>
    </xdr:to>
    <xdr:cxnSp macro="">
      <xdr:nvCxnSpPr>
        <xdr:cNvPr id="243" name="直線コネクタ 242"/>
        <xdr:cNvCxnSpPr/>
      </xdr:nvCxnSpPr>
      <xdr:spPr>
        <a:xfrm flipV="1">
          <a:off x="1130300" y="16849148"/>
          <a:ext cx="889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26629</xdr:rowOff>
    </xdr:from>
    <xdr:to>
      <xdr:col>10</xdr:col>
      <xdr:colOff>165100</xdr:colOff>
      <xdr:row>97</xdr:row>
      <xdr:rowOff>128229</xdr:rowOff>
    </xdr:to>
    <xdr:sp macro="" textlink="">
      <xdr:nvSpPr>
        <xdr:cNvPr id="244" name="フローチャート: 判断 243"/>
        <xdr:cNvSpPr/>
      </xdr:nvSpPr>
      <xdr:spPr>
        <a:xfrm>
          <a:off x="1968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144756</xdr:rowOff>
    </xdr:from>
    <xdr:ext cx="534377" cy="259045"/>
    <xdr:sp macro="" textlink="">
      <xdr:nvSpPr>
        <xdr:cNvPr id="245" name="テキスト ボックス 244"/>
        <xdr:cNvSpPr txBox="1"/>
      </xdr:nvSpPr>
      <xdr:spPr>
        <a:xfrm>
          <a:off x="1752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124036</xdr:rowOff>
    </xdr:from>
    <xdr:to>
      <xdr:col>6</xdr:col>
      <xdr:colOff>38100</xdr:colOff>
      <xdr:row>98</xdr:row>
      <xdr:rowOff>54186</xdr:rowOff>
    </xdr:to>
    <xdr:sp macro="" textlink="">
      <xdr:nvSpPr>
        <xdr:cNvPr id="246" name="フローチャート: 判断 245"/>
        <xdr:cNvSpPr/>
      </xdr:nvSpPr>
      <xdr:spPr>
        <a:xfrm>
          <a:off x="1079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70713</xdr:rowOff>
    </xdr:from>
    <xdr:ext cx="534377" cy="259045"/>
    <xdr:sp macro="" textlink="">
      <xdr:nvSpPr>
        <xdr:cNvPr id="247" name="テキスト ボックス 246"/>
        <xdr:cNvSpPr txBox="1"/>
      </xdr:nvSpPr>
      <xdr:spPr>
        <a:xfrm>
          <a:off x="863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41900</xdr:rowOff>
    </xdr:from>
    <xdr:to>
      <xdr:col>24</xdr:col>
      <xdr:colOff>114300</xdr:colOff>
      <xdr:row>98</xdr:row>
      <xdr:rowOff>143500</xdr:rowOff>
    </xdr:to>
    <xdr:sp macro="" textlink="">
      <xdr:nvSpPr>
        <xdr:cNvPr id="253" name="楕円 252"/>
        <xdr:cNvSpPr/>
      </xdr:nvSpPr>
      <xdr:spPr>
        <a:xfrm>
          <a:off x="4584700" y="168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128277</xdr:rowOff>
    </xdr:from>
    <xdr:ext cx="534377" cy="259045"/>
    <xdr:sp macro="" textlink="">
      <xdr:nvSpPr>
        <xdr:cNvPr id="254" name="扶助費該当値テキスト"/>
        <xdr:cNvSpPr txBox="1"/>
      </xdr:nvSpPr>
      <xdr:spPr>
        <a:xfrm>
          <a:off x="4686300" y="167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42585</xdr:rowOff>
    </xdr:from>
    <xdr:to>
      <xdr:col>20</xdr:col>
      <xdr:colOff>38100</xdr:colOff>
      <xdr:row>98</xdr:row>
      <xdr:rowOff>144185</xdr:rowOff>
    </xdr:to>
    <xdr:sp macro="" textlink="">
      <xdr:nvSpPr>
        <xdr:cNvPr id="255" name="楕円 254"/>
        <xdr:cNvSpPr/>
      </xdr:nvSpPr>
      <xdr:spPr>
        <a:xfrm>
          <a:off x="3746500" y="168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135312</xdr:rowOff>
    </xdr:from>
    <xdr:ext cx="534377" cy="259045"/>
    <xdr:sp macro="" textlink="">
      <xdr:nvSpPr>
        <xdr:cNvPr id="256" name="テキスト ボックス 255"/>
        <xdr:cNvSpPr txBox="1"/>
      </xdr:nvSpPr>
      <xdr:spPr>
        <a:xfrm>
          <a:off x="3530111" y="169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158921</xdr:rowOff>
    </xdr:from>
    <xdr:to>
      <xdr:col>15</xdr:col>
      <xdr:colOff>101600</xdr:colOff>
      <xdr:row>98</xdr:row>
      <xdr:rowOff>89071</xdr:rowOff>
    </xdr:to>
    <xdr:sp macro="" textlink="">
      <xdr:nvSpPr>
        <xdr:cNvPr id="257" name="楕円 256"/>
        <xdr:cNvSpPr/>
      </xdr:nvSpPr>
      <xdr:spPr>
        <a:xfrm>
          <a:off x="28575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80198</xdr:rowOff>
    </xdr:from>
    <xdr:ext cx="534377" cy="259045"/>
    <xdr:sp macro="" textlink="">
      <xdr:nvSpPr>
        <xdr:cNvPr id="258" name="テキスト ボックス 257"/>
        <xdr:cNvSpPr txBox="1"/>
      </xdr:nvSpPr>
      <xdr:spPr>
        <a:xfrm>
          <a:off x="2641111" y="16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167698</xdr:rowOff>
    </xdr:from>
    <xdr:to>
      <xdr:col>10</xdr:col>
      <xdr:colOff>165100</xdr:colOff>
      <xdr:row>98</xdr:row>
      <xdr:rowOff>97848</xdr:rowOff>
    </xdr:to>
    <xdr:sp macro="" textlink="">
      <xdr:nvSpPr>
        <xdr:cNvPr id="259" name="楕円 258"/>
        <xdr:cNvSpPr/>
      </xdr:nvSpPr>
      <xdr:spPr>
        <a:xfrm>
          <a:off x="1968500" y="167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88975</xdr:rowOff>
    </xdr:from>
    <xdr:ext cx="534377" cy="259045"/>
    <xdr:sp macro="" textlink="">
      <xdr:nvSpPr>
        <xdr:cNvPr id="260" name="テキスト ボックス 259"/>
        <xdr:cNvSpPr txBox="1"/>
      </xdr:nvSpPr>
      <xdr:spPr>
        <a:xfrm>
          <a:off x="1752111" y="168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111395</xdr:rowOff>
    </xdr:from>
    <xdr:to>
      <xdr:col>6</xdr:col>
      <xdr:colOff>38100</xdr:colOff>
      <xdr:row>99</xdr:row>
      <xdr:rowOff>41545</xdr:rowOff>
    </xdr:to>
    <xdr:sp macro="" textlink="">
      <xdr:nvSpPr>
        <xdr:cNvPr id="261" name="楕円 260"/>
        <xdr:cNvSpPr/>
      </xdr:nvSpPr>
      <xdr:spPr>
        <a:xfrm>
          <a:off x="1079500" y="169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32672</xdr:rowOff>
    </xdr:from>
    <xdr:ext cx="534377" cy="259045"/>
    <xdr:sp macro="" textlink="">
      <xdr:nvSpPr>
        <xdr:cNvPr id="262" name="テキスト ボックス 261"/>
        <xdr:cNvSpPr txBox="1"/>
      </xdr:nvSpPr>
      <xdr:spPr>
        <a:xfrm>
          <a:off x="863111" y="170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34958</xdr:rowOff>
    </xdr:from>
    <xdr:to>
      <xdr:col>55</xdr:col>
      <xdr:colOff>0</xdr:colOff>
      <xdr:row>36</xdr:row>
      <xdr:rowOff>77118</xdr:rowOff>
    </xdr:to>
    <xdr:cxnSp macro="">
      <xdr:nvCxnSpPr>
        <xdr:cNvPr id="294" name="直線コネクタ 293"/>
        <xdr:cNvCxnSpPr/>
      </xdr:nvCxnSpPr>
      <xdr:spPr>
        <a:xfrm flipV="1">
          <a:off x="9639300" y="6035708"/>
          <a:ext cx="838200" cy="2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xdr:rowOff>
    </xdr:from>
    <xdr:ext cx="534377" cy="259045"/>
    <xdr:sp macro="" textlink="">
      <xdr:nvSpPr>
        <xdr:cNvPr id="295" name="補助費等平均値テキスト"/>
        <xdr:cNvSpPr txBox="1"/>
      </xdr:nvSpPr>
      <xdr:spPr>
        <a:xfrm>
          <a:off x="10528300" y="617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9224</xdr:rowOff>
    </xdr:from>
    <xdr:to>
      <xdr:col>50</xdr:col>
      <xdr:colOff>114300</xdr:colOff>
      <xdr:row>36</xdr:row>
      <xdr:rowOff>77118</xdr:rowOff>
    </xdr:to>
    <xdr:cxnSp macro="">
      <xdr:nvCxnSpPr>
        <xdr:cNvPr id="297" name="直線コネクタ 296"/>
        <xdr:cNvCxnSpPr/>
      </xdr:nvCxnSpPr>
      <xdr:spPr>
        <a:xfrm>
          <a:off x="8750300" y="6181424"/>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143298</xdr:rowOff>
    </xdr:from>
    <xdr:ext cx="534377" cy="259045"/>
    <xdr:sp macro="" textlink="">
      <xdr:nvSpPr>
        <xdr:cNvPr id="299" name="テキスト ボックス 298"/>
        <xdr:cNvSpPr txBox="1"/>
      </xdr:nvSpPr>
      <xdr:spPr>
        <a:xfrm>
          <a:off x="93721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9224</xdr:rowOff>
    </xdr:from>
    <xdr:to>
      <xdr:col>45</xdr:col>
      <xdr:colOff>177800</xdr:colOff>
      <xdr:row>36</xdr:row>
      <xdr:rowOff>79883</xdr:rowOff>
    </xdr:to>
    <xdr:cxnSp macro="">
      <xdr:nvCxnSpPr>
        <xdr:cNvPr id="300" name="直線コネクタ 299"/>
        <xdr:cNvCxnSpPr/>
      </xdr:nvCxnSpPr>
      <xdr:spPr>
        <a:xfrm flipV="1">
          <a:off x="7861300" y="6181424"/>
          <a:ext cx="889000" cy="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22293</xdr:rowOff>
    </xdr:from>
    <xdr:ext cx="534377" cy="259045"/>
    <xdr:sp macro="" textlink="">
      <xdr:nvSpPr>
        <xdr:cNvPr id="302" name="テキスト ボックス 301"/>
        <xdr:cNvSpPr txBox="1"/>
      </xdr:nvSpPr>
      <xdr:spPr>
        <a:xfrm>
          <a:off x="8483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79883</xdr:rowOff>
    </xdr:from>
    <xdr:to>
      <xdr:col>41</xdr:col>
      <xdr:colOff>50800</xdr:colOff>
      <xdr:row>37</xdr:row>
      <xdr:rowOff>110896</xdr:rowOff>
    </xdr:to>
    <xdr:cxnSp macro="">
      <xdr:nvCxnSpPr>
        <xdr:cNvPr id="303" name="直線コネクタ 302"/>
        <xdr:cNvCxnSpPr/>
      </xdr:nvCxnSpPr>
      <xdr:spPr>
        <a:xfrm flipV="1">
          <a:off x="6972300" y="6252083"/>
          <a:ext cx="889000" cy="2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68032</xdr:rowOff>
    </xdr:from>
    <xdr:to>
      <xdr:col>41</xdr:col>
      <xdr:colOff>101600</xdr:colOff>
      <xdr:row>36</xdr:row>
      <xdr:rowOff>169632</xdr:rowOff>
    </xdr:to>
    <xdr:sp macro="" textlink="">
      <xdr:nvSpPr>
        <xdr:cNvPr id="304" name="フローチャート: 判断 303"/>
        <xdr:cNvSpPr/>
      </xdr:nvSpPr>
      <xdr:spPr>
        <a:xfrm>
          <a:off x="7810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160759</xdr:rowOff>
    </xdr:from>
    <xdr:ext cx="534377" cy="259045"/>
    <xdr:sp macro="" textlink="">
      <xdr:nvSpPr>
        <xdr:cNvPr id="305" name="テキスト ボックス 304"/>
        <xdr:cNvSpPr txBox="1"/>
      </xdr:nvSpPr>
      <xdr:spPr>
        <a:xfrm>
          <a:off x="7594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35375</xdr:rowOff>
    </xdr:from>
    <xdr:to>
      <xdr:col>36</xdr:col>
      <xdr:colOff>165100</xdr:colOff>
      <xdr:row>36</xdr:row>
      <xdr:rowOff>136975</xdr:rowOff>
    </xdr:to>
    <xdr:sp macro="" textlink="">
      <xdr:nvSpPr>
        <xdr:cNvPr id="306" name="フローチャート: 判断 305"/>
        <xdr:cNvSpPr/>
      </xdr:nvSpPr>
      <xdr:spPr>
        <a:xfrm>
          <a:off x="6921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153502</xdr:rowOff>
    </xdr:from>
    <xdr:ext cx="534377" cy="259045"/>
    <xdr:sp macro="" textlink="">
      <xdr:nvSpPr>
        <xdr:cNvPr id="307" name="テキスト ボックス 306"/>
        <xdr:cNvSpPr txBox="1"/>
      </xdr:nvSpPr>
      <xdr:spPr>
        <a:xfrm>
          <a:off x="6705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155608</xdr:rowOff>
    </xdr:from>
    <xdr:to>
      <xdr:col>55</xdr:col>
      <xdr:colOff>50800</xdr:colOff>
      <xdr:row>35</xdr:row>
      <xdr:rowOff>85758</xdr:rowOff>
    </xdr:to>
    <xdr:sp macro="" textlink="">
      <xdr:nvSpPr>
        <xdr:cNvPr id="313" name="楕円 312"/>
        <xdr:cNvSpPr/>
      </xdr:nvSpPr>
      <xdr:spPr>
        <a:xfrm>
          <a:off x="10426700" y="59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7035</xdr:rowOff>
    </xdr:from>
    <xdr:ext cx="534377" cy="259045"/>
    <xdr:sp macro="" textlink="">
      <xdr:nvSpPr>
        <xdr:cNvPr id="314" name="補助費等該当値テキスト"/>
        <xdr:cNvSpPr txBox="1"/>
      </xdr:nvSpPr>
      <xdr:spPr>
        <a:xfrm>
          <a:off x="10528300" y="58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26318</xdr:rowOff>
    </xdr:from>
    <xdr:to>
      <xdr:col>50</xdr:col>
      <xdr:colOff>165100</xdr:colOff>
      <xdr:row>36</xdr:row>
      <xdr:rowOff>127918</xdr:rowOff>
    </xdr:to>
    <xdr:sp macro="" textlink="">
      <xdr:nvSpPr>
        <xdr:cNvPr id="315" name="楕円 314"/>
        <xdr:cNvSpPr/>
      </xdr:nvSpPr>
      <xdr:spPr>
        <a:xfrm>
          <a:off x="9588500" y="619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144445</xdr:rowOff>
    </xdr:from>
    <xdr:ext cx="534377" cy="259045"/>
    <xdr:sp macro="" textlink="">
      <xdr:nvSpPr>
        <xdr:cNvPr id="316" name="テキスト ボックス 315"/>
        <xdr:cNvSpPr txBox="1"/>
      </xdr:nvSpPr>
      <xdr:spPr>
        <a:xfrm>
          <a:off x="9372111" y="597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129874</xdr:rowOff>
    </xdr:from>
    <xdr:to>
      <xdr:col>46</xdr:col>
      <xdr:colOff>38100</xdr:colOff>
      <xdr:row>36</xdr:row>
      <xdr:rowOff>60024</xdr:rowOff>
    </xdr:to>
    <xdr:sp macro="" textlink="">
      <xdr:nvSpPr>
        <xdr:cNvPr id="317" name="楕円 316"/>
        <xdr:cNvSpPr/>
      </xdr:nvSpPr>
      <xdr:spPr>
        <a:xfrm>
          <a:off x="8699500" y="61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76551</xdr:rowOff>
    </xdr:from>
    <xdr:ext cx="534377" cy="259045"/>
    <xdr:sp macro="" textlink="">
      <xdr:nvSpPr>
        <xdr:cNvPr id="318" name="テキスト ボックス 317"/>
        <xdr:cNvSpPr txBox="1"/>
      </xdr:nvSpPr>
      <xdr:spPr>
        <a:xfrm>
          <a:off x="8483111" y="59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29083</xdr:rowOff>
    </xdr:from>
    <xdr:to>
      <xdr:col>41</xdr:col>
      <xdr:colOff>101600</xdr:colOff>
      <xdr:row>36</xdr:row>
      <xdr:rowOff>130683</xdr:rowOff>
    </xdr:to>
    <xdr:sp macro="" textlink="">
      <xdr:nvSpPr>
        <xdr:cNvPr id="319" name="楕円 318"/>
        <xdr:cNvSpPr/>
      </xdr:nvSpPr>
      <xdr:spPr>
        <a:xfrm>
          <a:off x="78105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147210</xdr:rowOff>
    </xdr:from>
    <xdr:ext cx="534377" cy="259045"/>
    <xdr:sp macro="" textlink="">
      <xdr:nvSpPr>
        <xdr:cNvPr id="320" name="テキスト ボックス 319"/>
        <xdr:cNvSpPr txBox="1"/>
      </xdr:nvSpPr>
      <xdr:spPr>
        <a:xfrm>
          <a:off x="7594111" y="59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60096</xdr:rowOff>
    </xdr:from>
    <xdr:to>
      <xdr:col>36</xdr:col>
      <xdr:colOff>165100</xdr:colOff>
      <xdr:row>37</xdr:row>
      <xdr:rowOff>161696</xdr:rowOff>
    </xdr:to>
    <xdr:sp macro="" textlink="">
      <xdr:nvSpPr>
        <xdr:cNvPr id="321" name="楕円 320"/>
        <xdr:cNvSpPr/>
      </xdr:nvSpPr>
      <xdr:spPr>
        <a:xfrm>
          <a:off x="6921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152823</xdr:rowOff>
    </xdr:from>
    <xdr:ext cx="534377" cy="259045"/>
    <xdr:sp macro="" textlink="">
      <xdr:nvSpPr>
        <xdr:cNvPr id="322" name="テキスト ボックス 321"/>
        <xdr:cNvSpPr txBox="1"/>
      </xdr:nvSpPr>
      <xdr:spPr>
        <a:xfrm>
          <a:off x="6705111" y="64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162455</xdr:rowOff>
    </xdr:from>
    <xdr:to>
      <xdr:col>55</xdr:col>
      <xdr:colOff>0</xdr:colOff>
      <xdr:row>58</xdr:row>
      <xdr:rowOff>152840</xdr:rowOff>
    </xdr:to>
    <xdr:cxnSp macro="">
      <xdr:nvCxnSpPr>
        <xdr:cNvPr id="353" name="直線コネクタ 352"/>
        <xdr:cNvCxnSpPr/>
      </xdr:nvCxnSpPr>
      <xdr:spPr>
        <a:xfrm>
          <a:off x="9639300" y="9935105"/>
          <a:ext cx="838200" cy="1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162455</xdr:rowOff>
    </xdr:from>
    <xdr:to>
      <xdr:col>50</xdr:col>
      <xdr:colOff>114300</xdr:colOff>
      <xdr:row>59</xdr:row>
      <xdr:rowOff>6446</xdr:rowOff>
    </xdr:to>
    <xdr:cxnSp macro="">
      <xdr:nvCxnSpPr>
        <xdr:cNvPr id="356" name="直線コネクタ 355"/>
        <xdr:cNvCxnSpPr/>
      </xdr:nvCxnSpPr>
      <xdr:spPr>
        <a:xfrm flipV="1">
          <a:off x="8750300" y="9935105"/>
          <a:ext cx="889000" cy="1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124276</xdr:rowOff>
    </xdr:from>
    <xdr:ext cx="599010" cy="259045"/>
    <xdr:sp macro="" textlink="">
      <xdr:nvSpPr>
        <xdr:cNvPr id="358" name="テキスト ボックス 357"/>
        <xdr:cNvSpPr txBox="1"/>
      </xdr:nvSpPr>
      <xdr:spPr>
        <a:xfrm>
          <a:off x="9339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147936</xdr:rowOff>
    </xdr:from>
    <xdr:to>
      <xdr:col>45</xdr:col>
      <xdr:colOff>177800</xdr:colOff>
      <xdr:row>59</xdr:row>
      <xdr:rowOff>6446</xdr:rowOff>
    </xdr:to>
    <xdr:cxnSp macro="">
      <xdr:nvCxnSpPr>
        <xdr:cNvPr id="359" name="直線コネクタ 358"/>
        <xdr:cNvCxnSpPr/>
      </xdr:nvCxnSpPr>
      <xdr:spPr>
        <a:xfrm>
          <a:off x="7861300" y="10092036"/>
          <a:ext cx="889000" cy="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147936</xdr:rowOff>
    </xdr:from>
    <xdr:to>
      <xdr:col>41</xdr:col>
      <xdr:colOff>50800</xdr:colOff>
      <xdr:row>58</xdr:row>
      <xdr:rowOff>153577</xdr:rowOff>
    </xdr:to>
    <xdr:cxnSp macro="">
      <xdr:nvCxnSpPr>
        <xdr:cNvPr id="362" name="直線コネクタ 361"/>
        <xdr:cNvCxnSpPr/>
      </xdr:nvCxnSpPr>
      <xdr:spPr>
        <a:xfrm flipV="1">
          <a:off x="6972300" y="10092036"/>
          <a:ext cx="889000" cy="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76571</xdr:rowOff>
    </xdr:from>
    <xdr:to>
      <xdr:col>41</xdr:col>
      <xdr:colOff>101600</xdr:colOff>
      <xdr:row>59</xdr:row>
      <xdr:rowOff>6721</xdr:rowOff>
    </xdr:to>
    <xdr:sp macro="" textlink="">
      <xdr:nvSpPr>
        <xdr:cNvPr id="363" name="フローチャート: 判断 362"/>
        <xdr:cNvSpPr/>
      </xdr:nvSpPr>
      <xdr:spPr>
        <a:xfrm>
          <a:off x="7810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23248</xdr:rowOff>
    </xdr:from>
    <xdr:ext cx="534377" cy="259045"/>
    <xdr:sp macro="" textlink="">
      <xdr:nvSpPr>
        <xdr:cNvPr id="364" name="テキスト ボックス 363"/>
        <xdr:cNvSpPr txBox="1"/>
      </xdr:nvSpPr>
      <xdr:spPr>
        <a:xfrm>
          <a:off x="7594111" y="9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85651</xdr:rowOff>
    </xdr:from>
    <xdr:to>
      <xdr:col>36</xdr:col>
      <xdr:colOff>165100</xdr:colOff>
      <xdr:row>59</xdr:row>
      <xdr:rowOff>15801</xdr:rowOff>
    </xdr:to>
    <xdr:sp macro="" textlink="">
      <xdr:nvSpPr>
        <xdr:cNvPr id="365" name="フローチャート: 判断 364"/>
        <xdr:cNvSpPr/>
      </xdr:nvSpPr>
      <xdr:spPr>
        <a:xfrm>
          <a:off x="6921500" y="1002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32328</xdr:rowOff>
    </xdr:from>
    <xdr:ext cx="534377" cy="259045"/>
    <xdr:sp macro="" textlink="">
      <xdr:nvSpPr>
        <xdr:cNvPr id="366" name="テキスト ボックス 365"/>
        <xdr:cNvSpPr txBox="1"/>
      </xdr:nvSpPr>
      <xdr:spPr>
        <a:xfrm>
          <a:off x="6705111" y="98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102040</xdr:rowOff>
    </xdr:from>
    <xdr:to>
      <xdr:col>55</xdr:col>
      <xdr:colOff>50800</xdr:colOff>
      <xdr:row>59</xdr:row>
      <xdr:rowOff>32190</xdr:rowOff>
    </xdr:to>
    <xdr:sp macro="" textlink="">
      <xdr:nvSpPr>
        <xdr:cNvPr id="372" name="楕円 371"/>
        <xdr:cNvSpPr/>
      </xdr:nvSpPr>
      <xdr:spPr>
        <a:xfrm>
          <a:off x="10426700" y="100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36468</xdr:rowOff>
    </xdr:from>
    <xdr:ext cx="534377" cy="259045"/>
    <xdr:sp macro="" textlink="">
      <xdr:nvSpPr>
        <xdr:cNvPr id="373" name="普通建設事業費該当値テキスト"/>
        <xdr:cNvSpPr txBox="1"/>
      </xdr:nvSpPr>
      <xdr:spPr>
        <a:xfrm>
          <a:off x="10528300" y="99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111655</xdr:rowOff>
    </xdr:from>
    <xdr:to>
      <xdr:col>50</xdr:col>
      <xdr:colOff>165100</xdr:colOff>
      <xdr:row>58</xdr:row>
      <xdr:rowOff>41805</xdr:rowOff>
    </xdr:to>
    <xdr:sp macro="" textlink="">
      <xdr:nvSpPr>
        <xdr:cNvPr id="374" name="楕円 373"/>
        <xdr:cNvSpPr/>
      </xdr:nvSpPr>
      <xdr:spPr>
        <a:xfrm>
          <a:off x="9588500" y="98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58332</xdr:rowOff>
    </xdr:from>
    <xdr:ext cx="599010" cy="259045"/>
    <xdr:sp macro="" textlink="">
      <xdr:nvSpPr>
        <xdr:cNvPr id="375" name="テキスト ボックス 374"/>
        <xdr:cNvSpPr txBox="1"/>
      </xdr:nvSpPr>
      <xdr:spPr>
        <a:xfrm>
          <a:off x="9339795" y="965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127096</xdr:rowOff>
    </xdr:from>
    <xdr:to>
      <xdr:col>46</xdr:col>
      <xdr:colOff>38100</xdr:colOff>
      <xdr:row>59</xdr:row>
      <xdr:rowOff>57246</xdr:rowOff>
    </xdr:to>
    <xdr:sp macro="" textlink="">
      <xdr:nvSpPr>
        <xdr:cNvPr id="376" name="楕円 375"/>
        <xdr:cNvSpPr/>
      </xdr:nvSpPr>
      <xdr:spPr>
        <a:xfrm>
          <a:off x="8699500" y="100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48373</xdr:rowOff>
    </xdr:from>
    <xdr:ext cx="534377" cy="259045"/>
    <xdr:sp macro="" textlink="">
      <xdr:nvSpPr>
        <xdr:cNvPr id="377" name="テキスト ボックス 376"/>
        <xdr:cNvSpPr txBox="1"/>
      </xdr:nvSpPr>
      <xdr:spPr>
        <a:xfrm>
          <a:off x="8483111" y="101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97136</xdr:rowOff>
    </xdr:from>
    <xdr:to>
      <xdr:col>41</xdr:col>
      <xdr:colOff>101600</xdr:colOff>
      <xdr:row>59</xdr:row>
      <xdr:rowOff>27286</xdr:rowOff>
    </xdr:to>
    <xdr:sp macro="" textlink="">
      <xdr:nvSpPr>
        <xdr:cNvPr id="378" name="楕円 377"/>
        <xdr:cNvSpPr/>
      </xdr:nvSpPr>
      <xdr:spPr>
        <a:xfrm>
          <a:off x="7810500" y="100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18413</xdr:rowOff>
    </xdr:from>
    <xdr:ext cx="534377" cy="259045"/>
    <xdr:sp macro="" textlink="">
      <xdr:nvSpPr>
        <xdr:cNvPr id="379" name="テキスト ボックス 378"/>
        <xdr:cNvSpPr txBox="1"/>
      </xdr:nvSpPr>
      <xdr:spPr>
        <a:xfrm>
          <a:off x="7594111" y="101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102777</xdr:rowOff>
    </xdr:from>
    <xdr:to>
      <xdr:col>36</xdr:col>
      <xdr:colOff>165100</xdr:colOff>
      <xdr:row>59</xdr:row>
      <xdr:rowOff>32927</xdr:rowOff>
    </xdr:to>
    <xdr:sp macro="" textlink="">
      <xdr:nvSpPr>
        <xdr:cNvPr id="380" name="楕円 379"/>
        <xdr:cNvSpPr/>
      </xdr:nvSpPr>
      <xdr:spPr>
        <a:xfrm>
          <a:off x="6921500" y="100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24054</xdr:rowOff>
    </xdr:from>
    <xdr:ext cx="534377" cy="259045"/>
    <xdr:sp macro="" textlink="">
      <xdr:nvSpPr>
        <xdr:cNvPr id="381" name="テキスト ボックス 380"/>
        <xdr:cNvSpPr txBox="1"/>
      </xdr:nvSpPr>
      <xdr:spPr>
        <a:xfrm>
          <a:off x="6705111" y="101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12694</xdr:rowOff>
    </xdr:from>
    <xdr:to>
      <xdr:col>55</xdr:col>
      <xdr:colOff>0</xdr:colOff>
      <xdr:row>79</xdr:row>
      <xdr:rowOff>48805</xdr:rowOff>
    </xdr:to>
    <xdr:cxnSp macro="">
      <xdr:nvCxnSpPr>
        <xdr:cNvPr id="412" name="直線コネクタ 411"/>
        <xdr:cNvCxnSpPr/>
      </xdr:nvCxnSpPr>
      <xdr:spPr>
        <a:xfrm>
          <a:off x="9639300" y="13385794"/>
          <a:ext cx="838200" cy="2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12694</xdr:rowOff>
    </xdr:from>
    <xdr:to>
      <xdr:col>50</xdr:col>
      <xdr:colOff>114300</xdr:colOff>
      <xdr:row>79</xdr:row>
      <xdr:rowOff>34088</xdr:rowOff>
    </xdr:to>
    <xdr:cxnSp macro="">
      <xdr:nvCxnSpPr>
        <xdr:cNvPr id="415" name="直線コネクタ 414"/>
        <xdr:cNvCxnSpPr/>
      </xdr:nvCxnSpPr>
      <xdr:spPr>
        <a:xfrm flipV="1">
          <a:off x="8750300" y="13385794"/>
          <a:ext cx="889000" cy="1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41082</xdr:rowOff>
    </xdr:from>
    <xdr:ext cx="534377" cy="259045"/>
    <xdr:sp macro="" textlink="">
      <xdr:nvSpPr>
        <xdr:cNvPr id="417" name="テキスト ボックス 416"/>
        <xdr:cNvSpPr txBox="1"/>
      </xdr:nvSpPr>
      <xdr:spPr>
        <a:xfrm>
          <a:off x="9372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8106</xdr:rowOff>
    </xdr:from>
    <xdr:to>
      <xdr:col>45</xdr:col>
      <xdr:colOff>177800</xdr:colOff>
      <xdr:row>79</xdr:row>
      <xdr:rowOff>34088</xdr:rowOff>
    </xdr:to>
    <xdr:cxnSp macro="">
      <xdr:nvCxnSpPr>
        <xdr:cNvPr id="418" name="直線コネクタ 417"/>
        <xdr:cNvCxnSpPr/>
      </xdr:nvCxnSpPr>
      <xdr:spPr>
        <a:xfrm>
          <a:off x="7861300" y="13552656"/>
          <a:ext cx="889000" cy="2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76196</xdr:rowOff>
    </xdr:from>
    <xdr:ext cx="534377" cy="259045"/>
    <xdr:sp macro="" textlink="">
      <xdr:nvSpPr>
        <xdr:cNvPr id="420" name="テキスト ボックス 419"/>
        <xdr:cNvSpPr txBox="1"/>
      </xdr:nvSpPr>
      <xdr:spPr>
        <a:xfrm>
          <a:off x="8483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149312</xdr:rowOff>
    </xdr:from>
    <xdr:to>
      <xdr:col>41</xdr:col>
      <xdr:colOff>101600</xdr:colOff>
      <xdr:row>79</xdr:row>
      <xdr:rowOff>79462</xdr:rowOff>
    </xdr:to>
    <xdr:sp macro="" textlink="">
      <xdr:nvSpPr>
        <xdr:cNvPr id="421" name="フローチャート: 判断 420"/>
        <xdr:cNvSpPr/>
      </xdr:nvSpPr>
      <xdr:spPr>
        <a:xfrm>
          <a:off x="7810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70589</xdr:rowOff>
    </xdr:from>
    <xdr:ext cx="534377" cy="259045"/>
    <xdr:sp macro="" textlink="">
      <xdr:nvSpPr>
        <xdr:cNvPr id="422" name="テキスト ボックス 421"/>
        <xdr:cNvSpPr txBox="1"/>
      </xdr:nvSpPr>
      <xdr:spPr>
        <a:xfrm>
          <a:off x="7594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169455</xdr:rowOff>
    </xdr:from>
    <xdr:to>
      <xdr:col>55</xdr:col>
      <xdr:colOff>50800</xdr:colOff>
      <xdr:row>79</xdr:row>
      <xdr:rowOff>99605</xdr:rowOff>
    </xdr:to>
    <xdr:sp macro="" textlink="">
      <xdr:nvSpPr>
        <xdr:cNvPr id="428" name="楕円 427"/>
        <xdr:cNvSpPr/>
      </xdr:nvSpPr>
      <xdr:spPr>
        <a:xfrm>
          <a:off x="10426700" y="135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115811</xdr:rowOff>
    </xdr:from>
    <xdr:ext cx="534377" cy="259045"/>
    <xdr:sp macro="" textlink="">
      <xdr:nvSpPr>
        <xdr:cNvPr id="429" name="普通建設事業費 （ うち新規整備　）該当値テキスト"/>
        <xdr:cNvSpPr txBox="1"/>
      </xdr:nvSpPr>
      <xdr:spPr>
        <a:xfrm>
          <a:off x="10528300" y="134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133344</xdr:rowOff>
    </xdr:from>
    <xdr:to>
      <xdr:col>50</xdr:col>
      <xdr:colOff>165100</xdr:colOff>
      <xdr:row>78</xdr:row>
      <xdr:rowOff>63494</xdr:rowOff>
    </xdr:to>
    <xdr:sp macro="" textlink="">
      <xdr:nvSpPr>
        <xdr:cNvPr id="430" name="楕円 429"/>
        <xdr:cNvSpPr/>
      </xdr:nvSpPr>
      <xdr:spPr>
        <a:xfrm>
          <a:off x="95885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80021</xdr:rowOff>
    </xdr:from>
    <xdr:ext cx="599010" cy="259045"/>
    <xdr:sp macro="" textlink="">
      <xdr:nvSpPr>
        <xdr:cNvPr id="431" name="テキスト ボックス 430"/>
        <xdr:cNvSpPr txBox="1"/>
      </xdr:nvSpPr>
      <xdr:spPr>
        <a:xfrm>
          <a:off x="9339795" y="131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154738</xdr:rowOff>
    </xdr:from>
    <xdr:to>
      <xdr:col>46</xdr:col>
      <xdr:colOff>38100</xdr:colOff>
      <xdr:row>79</xdr:row>
      <xdr:rowOff>84888</xdr:rowOff>
    </xdr:to>
    <xdr:sp macro="" textlink="">
      <xdr:nvSpPr>
        <xdr:cNvPr id="432" name="楕円 431"/>
        <xdr:cNvSpPr/>
      </xdr:nvSpPr>
      <xdr:spPr>
        <a:xfrm>
          <a:off x="8699500" y="13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101415</xdr:rowOff>
    </xdr:from>
    <xdr:ext cx="534377" cy="259045"/>
    <xdr:sp macro="" textlink="">
      <xdr:nvSpPr>
        <xdr:cNvPr id="433" name="テキスト ボックス 432"/>
        <xdr:cNvSpPr txBox="1"/>
      </xdr:nvSpPr>
      <xdr:spPr>
        <a:xfrm>
          <a:off x="8483111" y="133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128756</xdr:rowOff>
    </xdr:from>
    <xdr:to>
      <xdr:col>41</xdr:col>
      <xdr:colOff>101600</xdr:colOff>
      <xdr:row>79</xdr:row>
      <xdr:rowOff>58906</xdr:rowOff>
    </xdr:to>
    <xdr:sp macro="" textlink="">
      <xdr:nvSpPr>
        <xdr:cNvPr id="434" name="楕円 433"/>
        <xdr:cNvSpPr/>
      </xdr:nvSpPr>
      <xdr:spPr>
        <a:xfrm>
          <a:off x="7810500" y="135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75433</xdr:rowOff>
    </xdr:from>
    <xdr:ext cx="534377" cy="259045"/>
    <xdr:sp macro="" textlink="">
      <xdr:nvSpPr>
        <xdr:cNvPr id="435" name="テキスト ボックス 434"/>
        <xdr:cNvSpPr txBox="1"/>
      </xdr:nvSpPr>
      <xdr:spPr>
        <a:xfrm>
          <a:off x="7594111" y="1327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145072</xdr:rowOff>
    </xdr:from>
    <xdr:to>
      <xdr:col>55</xdr:col>
      <xdr:colOff>0</xdr:colOff>
      <xdr:row>97</xdr:row>
      <xdr:rowOff>165722</xdr:rowOff>
    </xdr:to>
    <xdr:cxnSp macro="">
      <xdr:nvCxnSpPr>
        <xdr:cNvPr id="464" name="直線コネクタ 463"/>
        <xdr:cNvCxnSpPr/>
      </xdr:nvCxnSpPr>
      <xdr:spPr>
        <a:xfrm flipV="1">
          <a:off x="9639300" y="16261372"/>
          <a:ext cx="838200" cy="5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5" name="普通建設事業費 （ うち更新整備　）平均値テキスト"/>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107353</xdr:rowOff>
    </xdr:from>
    <xdr:to>
      <xdr:col>50</xdr:col>
      <xdr:colOff>114300</xdr:colOff>
      <xdr:row>97</xdr:row>
      <xdr:rowOff>165722</xdr:rowOff>
    </xdr:to>
    <xdr:cxnSp macro="">
      <xdr:nvCxnSpPr>
        <xdr:cNvPr id="467" name="直線コネクタ 466"/>
        <xdr:cNvCxnSpPr/>
      </xdr:nvCxnSpPr>
      <xdr:spPr>
        <a:xfrm>
          <a:off x="8750300" y="16738003"/>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107353</xdr:rowOff>
    </xdr:from>
    <xdr:to>
      <xdr:col>45</xdr:col>
      <xdr:colOff>177800</xdr:colOff>
      <xdr:row>98</xdr:row>
      <xdr:rowOff>30735</xdr:rowOff>
    </xdr:to>
    <xdr:cxnSp macro="">
      <xdr:nvCxnSpPr>
        <xdr:cNvPr id="470" name="直線コネクタ 469"/>
        <xdr:cNvCxnSpPr/>
      </xdr:nvCxnSpPr>
      <xdr:spPr>
        <a:xfrm flipV="1">
          <a:off x="7861300" y="16738003"/>
          <a:ext cx="889000" cy="9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117742</xdr:rowOff>
    </xdr:from>
    <xdr:to>
      <xdr:col>41</xdr:col>
      <xdr:colOff>101600</xdr:colOff>
      <xdr:row>96</xdr:row>
      <xdr:rowOff>47892</xdr:rowOff>
    </xdr:to>
    <xdr:sp macro="" textlink="">
      <xdr:nvSpPr>
        <xdr:cNvPr id="473" name="フローチャート: 判断 472"/>
        <xdr:cNvSpPr/>
      </xdr:nvSpPr>
      <xdr:spPr>
        <a:xfrm>
          <a:off x="7810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64419</xdr:rowOff>
    </xdr:from>
    <xdr:ext cx="534377" cy="259045"/>
    <xdr:sp macro="" textlink="">
      <xdr:nvSpPr>
        <xdr:cNvPr id="474" name="テキスト ボックス 473"/>
        <xdr:cNvSpPr txBox="1"/>
      </xdr:nvSpPr>
      <xdr:spPr>
        <a:xfrm>
          <a:off x="7594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94272</xdr:rowOff>
    </xdr:from>
    <xdr:to>
      <xdr:col>55</xdr:col>
      <xdr:colOff>50800</xdr:colOff>
      <xdr:row>95</xdr:row>
      <xdr:rowOff>24422</xdr:rowOff>
    </xdr:to>
    <xdr:sp macro="" textlink="">
      <xdr:nvSpPr>
        <xdr:cNvPr id="480" name="楕円 479"/>
        <xdr:cNvSpPr/>
      </xdr:nvSpPr>
      <xdr:spPr>
        <a:xfrm>
          <a:off x="10426700" y="162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117149</xdr:rowOff>
    </xdr:from>
    <xdr:ext cx="534377" cy="259045"/>
    <xdr:sp macro="" textlink="">
      <xdr:nvSpPr>
        <xdr:cNvPr id="481" name="普通建設事業費 （ うち更新整備　）該当値テキスト"/>
        <xdr:cNvSpPr txBox="1"/>
      </xdr:nvSpPr>
      <xdr:spPr>
        <a:xfrm>
          <a:off x="10528300" y="160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114922</xdr:rowOff>
    </xdr:from>
    <xdr:to>
      <xdr:col>50</xdr:col>
      <xdr:colOff>165100</xdr:colOff>
      <xdr:row>98</xdr:row>
      <xdr:rowOff>45072</xdr:rowOff>
    </xdr:to>
    <xdr:sp macro="" textlink="">
      <xdr:nvSpPr>
        <xdr:cNvPr id="482" name="楕円 481"/>
        <xdr:cNvSpPr/>
      </xdr:nvSpPr>
      <xdr:spPr>
        <a:xfrm>
          <a:off x="9588500" y="167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36199</xdr:rowOff>
    </xdr:from>
    <xdr:ext cx="534377" cy="259045"/>
    <xdr:sp macro="" textlink="">
      <xdr:nvSpPr>
        <xdr:cNvPr id="483" name="テキスト ボックス 482"/>
        <xdr:cNvSpPr txBox="1"/>
      </xdr:nvSpPr>
      <xdr:spPr>
        <a:xfrm>
          <a:off x="9372111" y="1683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56553</xdr:rowOff>
    </xdr:from>
    <xdr:to>
      <xdr:col>46</xdr:col>
      <xdr:colOff>38100</xdr:colOff>
      <xdr:row>97</xdr:row>
      <xdr:rowOff>158153</xdr:rowOff>
    </xdr:to>
    <xdr:sp macro="" textlink="">
      <xdr:nvSpPr>
        <xdr:cNvPr id="484" name="楕円 483"/>
        <xdr:cNvSpPr/>
      </xdr:nvSpPr>
      <xdr:spPr>
        <a:xfrm>
          <a:off x="8699500" y="166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149280</xdr:rowOff>
    </xdr:from>
    <xdr:ext cx="534377" cy="259045"/>
    <xdr:sp macro="" textlink="">
      <xdr:nvSpPr>
        <xdr:cNvPr id="485" name="テキスト ボックス 484"/>
        <xdr:cNvSpPr txBox="1"/>
      </xdr:nvSpPr>
      <xdr:spPr>
        <a:xfrm>
          <a:off x="8483111" y="167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151385</xdr:rowOff>
    </xdr:from>
    <xdr:to>
      <xdr:col>41</xdr:col>
      <xdr:colOff>101600</xdr:colOff>
      <xdr:row>98</xdr:row>
      <xdr:rowOff>81535</xdr:rowOff>
    </xdr:to>
    <xdr:sp macro="" textlink="">
      <xdr:nvSpPr>
        <xdr:cNvPr id="486" name="楕円 485"/>
        <xdr:cNvSpPr/>
      </xdr:nvSpPr>
      <xdr:spPr>
        <a:xfrm>
          <a:off x="7810500" y="167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72662</xdr:rowOff>
    </xdr:from>
    <xdr:ext cx="469744" cy="259045"/>
    <xdr:sp macro="" textlink="">
      <xdr:nvSpPr>
        <xdr:cNvPr id="487" name="テキスト ボックス 486"/>
        <xdr:cNvSpPr txBox="1"/>
      </xdr:nvSpPr>
      <xdr:spPr>
        <a:xfrm>
          <a:off x="7626428" y="1687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42659</xdr:rowOff>
    </xdr:from>
    <xdr:to>
      <xdr:col>85</xdr:col>
      <xdr:colOff>127000</xdr:colOff>
      <xdr:row>39</xdr:row>
      <xdr:rowOff>42811</xdr:rowOff>
    </xdr:to>
    <xdr:cxnSp macro="">
      <xdr:nvCxnSpPr>
        <xdr:cNvPr id="516" name="直線コネクタ 515"/>
        <xdr:cNvCxnSpPr/>
      </xdr:nvCxnSpPr>
      <xdr:spPr>
        <a:xfrm flipV="1">
          <a:off x="15481300" y="672920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40240</xdr:rowOff>
    </xdr:from>
    <xdr:to>
      <xdr:col>81</xdr:col>
      <xdr:colOff>50800</xdr:colOff>
      <xdr:row>39</xdr:row>
      <xdr:rowOff>42811</xdr:rowOff>
    </xdr:to>
    <xdr:cxnSp macro="">
      <xdr:nvCxnSpPr>
        <xdr:cNvPr id="519" name="直線コネクタ 518"/>
        <xdr:cNvCxnSpPr/>
      </xdr:nvCxnSpPr>
      <xdr:spPr>
        <a:xfrm>
          <a:off x="14592300" y="6726790"/>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40240</xdr:rowOff>
    </xdr:from>
    <xdr:to>
      <xdr:col>76</xdr:col>
      <xdr:colOff>114300</xdr:colOff>
      <xdr:row>39</xdr:row>
      <xdr:rowOff>43345</xdr:rowOff>
    </xdr:to>
    <xdr:cxnSp macro="">
      <xdr:nvCxnSpPr>
        <xdr:cNvPr id="522" name="直線コネクタ 521"/>
        <xdr:cNvCxnSpPr/>
      </xdr:nvCxnSpPr>
      <xdr:spPr>
        <a:xfrm flipV="1">
          <a:off x="13703300" y="6726790"/>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4" name="テキスト ボックス 523"/>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40773</xdr:rowOff>
    </xdr:from>
    <xdr:to>
      <xdr:col>71</xdr:col>
      <xdr:colOff>177800</xdr:colOff>
      <xdr:row>39</xdr:row>
      <xdr:rowOff>43345</xdr:rowOff>
    </xdr:to>
    <xdr:cxnSp macro="">
      <xdr:nvCxnSpPr>
        <xdr:cNvPr id="525" name="直線コネクタ 524"/>
        <xdr:cNvCxnSpPr/>
      </xdr:nvCxnSpPr>
      <xdr:spPr>
        <a:xfrm>
          <a:off x="12814300" y="6727323"/>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42246</xdr:rowOff>
    </xdr:from>
    <xdr:to>
      <xdr:col>72</xdr:col>
      <xdr:colOff>38100</xdr:colOff>
      <xdr:row>38</xdr:row>
      <xdr:rowOff>143846</xdr:rowOff>
    </xdr:to>
    <xdr:sp macro="" textlink="">
      <xdr:nvSpPr>
        <xdr:cNvPr id="526" name="フローチャート: 判断 525"/>
        <xdr:cNvSpPr/>
      </xdr:nvSpPr>
      <xdr:spPr>
        <a:xfrm>
          <a:off x="13652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160374</xdr:rowOff>
    </xdr:from>
    <xdr:ext cx="469744" cy="259045"/>
    <xdr:sp macro="" textlink="">
      <xdr:nvSpPr>
        <xdr:cNvPr id="527" name="テキスト ボックス 526"/>
        <xdr:cNvSpPr txBox="1"/>
      </xdr:nvSpPr>
      <xdr:spPr>
        <a:xfrm>
          <a:off x="13468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42494</xdr:rowOff>
    </xdr:from>
    <xdr:to>
      <xdr:col>67</xdr:col>
      <xdr:colOff>101600</xdr:colOff>
      <xdr:row>38</xdr:row>
      <xdr:rowOff>144094</xdr:rowOff>
    </xdr:to>
    <xdr:sp macro="" textlink="">
      <xdr:nvSpPr>
        <xdr:cNvPr id="528" name="フローチャート: 判断 527"/>
        <xdr:cNvSpPr/>
      </xdr:nvSpPr>
      <xdr:spPr>
        <a:xfrm>
          <a:off x="12763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160621</xdr:rowOff>
    </xdr:from>
    <xdr:ext cx="469744" cy="259045"/>
    <xdr:sp macro="" textlink="">
      <xdr:nvSpPr>
        <xdr:cNvPr id="529" name="テキスト ボックス 528"/>
        <xdr:cNvSpPr txBox="1"/>
      </xdr:nvSpPr>
      <xdr:spPr>
        <a:xfrm>
          <a:off x="12579428" y="63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163309</xdr:rowOff>
    </xdr:from>
    <xdr:to>
      <xdr:col>85</xdr:col>
      <xdr:colOff>177800</xdr:colOff>
      <xdr:row>39</xdr:row>
      <xdr:rowOff>93459</xdr:rowOff>
    </xdr:to>
    <xdr:sp macro="" textlink="">
      <xdr:nvSpPr>
        <xdr:cNvPr id="535" name="楕円 534"/>
        <xdr:cNvSpPr/>
      </xdr:nvSpPr>
      <xdr:spPr>
        <a:xfrm>
          <a:off x="162687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78236</xdr:rowOff>
    </xdr:from>
    <xdr:ext cx="313932" cy="259045"/>
    <xdr:sp macro="" textlink="">
      <xdr:nvSpPr>
        <xdr:cNvPr id="536" name="災害復旧事業費該当値テキスト"/>
        <xdr:cNvSpPr txBox="1"/>
      </xdr:nvSpPr>
      <xdr:spPr>
        <a:xfrm>
          <a:off x="16370300" y="6593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163461</xdr:rowOff>
    </xdr:from>
    <xdr:to>
      <xdr:col>81</xdr:col>
      <xdr:colOff>101600</xdr:colOff>
      <xdr:row>39</xdr:row>
      <xdr:rowOff>93611</xdr:rowOff>
    </xdr:to>
    <xdr:sp macro="" textlink="">
      <xdr:nvSpPr>
        <xdr:cNvPr id="537" name="楕円 536"/>
        <xdr:cNvSpPr/>
      </xdr:nvSpPr>
      <xdr:spPr>
        <a:xfrm>
          <a:off x="1543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84738</xdr:rowOff>
    </xdr:from>
    <xdr:ext cx="313932" cy="259045"/>
    <xdr:sp macro="" textlink="">
      <xdr:nvSpPr>
        <xdr:cNvPr id="538" name="テキスト ボックス 537"/>
        <xdr:cNvSpPr txBox="1"/>
      </xdr:nvSpPr>
      <xdr:spPr>
        <a:xfrm>
          <a:off x="15324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160890</xdr:rowOff>
    </xdr:from>
    <xdr:to>
      <xdr:col>76</xdr:col>
      <xdr:colOff>165100</xdr:colOff>
      <xdr:row>39</xdr:row>
      <xdr:rowOff>91040</xdr:rowOff>
    </xdr:to>
    <xdr:sp macro="" textlink="">
      <xdr:nvSpPr>
        <xdr:cNvPr id="539" name="楕円 538"/>
        <xdr:cNvSpPr/>
      </xdr:nvSpPr>
      <xdr:spPr>
        <a:xfrm>
          <a:off x="145415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82167</xdr:rowOff>
    </xdr:from>
    <xdr:ext cx="378565" cy="259045"/>
    <xdr:sp macro="" textlink="">
      <xdr:nvSpPr>
        <xdr:cNvPr id="540" name="テキスト ボックス 539"/>
        <xdr:cNvSpPr txBox="1"/>
      </xdr:nvSpPr>
      <xdr:spPr>
        <a:xfrm>
          <a:off x="14403017" y="676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163995</xdr:rowOff>
    </xdr:from>
    <xdr:to>
      <xdr:col>72</xdr:col>
      <xdr:colOff>38100</xdr:colOff>
      <xdr:row>39</xdr:row>
      <xdr:rowOff>94145</xdr:rowOff>
    </xdr:to>
    <xdr:sp macro="" textlink="">
      <xdr:nvSpPr>
        <xdr:cNvPr id="541" name="楕円 540"/>
        <xdr:cNvSpPr/>
      </xdr:nvSpPr>
      <xdr:spPr>
        <a:xfrm>
          <a:off x="13652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85272</xdr:rowOff>
    </xdr:from>
    <xdr:ext cx="313932" cy="259045"/>
    <xdr:sp macro="" textlink="">
      <xdr:nvSpPr>
        <xdr:cNvPr id="542" name="テキスト ボックス 541"/>
        <xdr:cNvSpPr txBox="1"/>
      </xdr:nvSpPr>
      <xdr:spPr>
        <a:xfrm>
          <a:off x="13546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161423</xdr:rowOff>
    </xdr:from>
    <xdr:to>
      <xdr:col>67</xdr:col>
      <xdr:colOff>101600</xdr:colOff>
      <xdr:row>39</xdr:row>
      <xdr:rowOff>91573</xdr:rowOff>
    </xdr:to>
    <xdr:sp macro="" textlink="">
      <xdr:nvSpPr>
        <xdr:cNvPr id="543" name="楕円 542"/>
        <xdr:cNvSpPr/>
      </xdr:nvSpPr>
      <xdr:spPr>
        <a:xfrm>
          <a:off x="12763500" y="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82700</xdr:rowOff>
    </xdr:from>
    <xdr:ext cx="378565" cy="259045"/>
    <xdr:sp macro="" textlink="">
      <xdr:nvSpPr>
        <xdr:cNvPr id="544" name="テキスト ボックス 543"/>
        <xdr:cNvSpPr txBox="1"/>
      </xdr:nvSpPr>
      <xdr:spPr>
        <a:xfrm>
          <a:off x="12625017" y="676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5496</xdr:rowOff>
    </xdr:from>
    <xdr:to>
      <xdr:col>85</xdr:col>
      <xdr:colOff>127000</xdr:colOff>
      <xdr:row>76</xdr:row>
      <xdr:rowOff>25355</xdr:rowOff>
    </xdr:to>
    <xdr:cxnSp macro="">
      <xdr:nvCxnSpPr>
        <xdr:cNvPr id="621" name="直線コネクタ 620"/>
        <xdr:cNvCxnSpPr/>
      </xdr:nvCxnSpPr>
      <xdr:spPr>
        <a:xfrm flipV="1">
          <a:off x="15481300" y="13035696"/>
          <a:ext cx="8382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22" name="公債費平均値テキスト"/>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91770</xdr:rowOff>
    </xdr:from>
    <xdr:to>
      <xdr:col>81</xdr:col>
      <xdr:colOff>50800</xdr:colOff>
      <xdr:row>76</xdr:row>
      <xdr:rowOff>25355</xdr:rowOff>
    </xdr:to>
    <xdr:cxnSp macro="">
      <xdr:nvCxnSpPr>
        <xdr:cNvPr id="624" name="直線コネクタ 623"/>
        <xdr:cNvCxnSpPr/>
      </xdr:nvCxnSpPr>
      <xdr:spPr>
        <a:xfrm>
          <a:off x="14592300" y="12950520"/>
          <a:ext cx="889000" cy="10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26" name="テキスト ボックス 625"/>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87244</xdr:rowOff>
    </xdr:from>
    <xdr:to>
      <xdr:col>76</xdr:col>
      <xdr:colOff>114300</xdr:colOff>
      <xdr:row>75</xdr:row>
      <xdr:rowOff>91770</xdr:rowOff>
    </xdr:to>
    <xdr:cxnSp macro="">
      <xdr:nvCxnSpPr>
        <xdr:cNvPr id="627" name="直線コネクタ 626"/>
        <xdr:cNvCxnSpPr/>
      </xdr:nvCxnSpPr>
      <xdr:spPr>
        <a:xfrm>
          <a:off x="13703300" y="12945994"/>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23604</xdr:rowOff>
    </xdr:from>
    <xdr:ext cx="534377" cy="259045"/>
    <xdr:sp macro="" textlink="">
      <xdr:nvSpPr>
        <xdr:cNvPr id="629" name="テキスト ボックス 628"/>
        <xdr:cNvSpPr txBox="1"/>
      </xdr:nvSpPr>
      <xdr:spPr>
        <a:xfrm>
          <a:off x="14325111" y="132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87244</xdr:rowOff>
    </xdr:from>
    <xdr:to>
      <xdr:col>71</xdr:col>
      <xdr:colOff>177800</xdr:colOff>
      <xdr:row>75</xdr:row>
      <xdr:rowOff>94666</xdr:rowOff>
    </xdr:to>
    <xdr:cxnSp macro="">
      <xdr:nvCxnSpPr>
        <xdr:cNvPr id="630" name="直線コネクタ 629"/>
        <xdr:cNvCxnSpPr/>
      </xdr:nvCxnSpPr>
      <xdr:spPr>
        <a:xfrm flipV="1">
          <a:off x="12814300" y="12945994"/>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143535</xdr:rowOff>
    </xdr:from>
    <xdr:to>
      <xdr:col>72</xdr:col>
      <xdr:colOff>38100</xdr:colOff>
      <xdr:row>77</xdr:row>
      <xdr:rowOff>73685</xdr:rowOff>
    </xdr:to>
    <xdr:sp macro="" textlink="">
      <xdr:nvSpPr>
        <xdr:cNvPr id="631" name="フローチャート: 判断 630"/>
        <xdr:cNvSpPr/>
      </xdr:nvSpPr>
      <xdr:spPr>
        <a:xfrm>
          <a:off x="13652500" y="131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64812</xdr:rowOff>
    </xdr:from>
    <xdr:ext cx="534377" cy="259045"/>
    <xdr:sp macro="" textlink="">
      <xdr:nvSpPr>
        <xdr:cNvPr id="632" name="テキスト ボックス 631"/>
        <xdr:cNvSpPr txBox="1"/>
      </xdr:nvSpPr>
      <xdr:spPr>
        <a:xfrm>
          <a:off x="13436111" y="132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117308</xdr:rowOff>
    </xdr:from>
    <xdr:to>
      <xdr:col>67</xdr:col>
      <xdr:colOff>101600</xdr:colOff>
      <xdr:row>77</xdr:row>
      <xdr:rowOff>47458</xdr:rowOff>
    </xdr:to>
    <xdr:sp macro="" textlink="">
      <xdr:nvSpPr>
        <xdr:cNvPr id="633" name="フローチャート: 判断 632"/>
        <xdr:cNvSpPr/>
      </xdr:nvSpPr>
      <xdr:spPr>
        <a:xfrm>
          <a:off x="12763500" y="131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38585</xdr:rowOff>
    </xdr:from>
    <xdr:ext cx="534377" cy="259045"/>
    <xdr:sp macro="" textlink="">
      <xdr:nvSpPr>
        <xdr:cNvPr id="634" name="テキスト ボックス 633"/>
        <xdr:cNvSpPr txBox="1"/>
      </xdr:nvSpPr>
      <xdr:spPr>
        <a:xfrm>
          <a:off x="12547111" y="132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126147</xdr:rowOff>
    </xdr:from>
    <xdr:to>
      <xdr:col>85</xdr:col>
      <xdr:colOff>177800</xdr:colOff>
      <xdr:row>76</xdr:row>
      <xdr:rowOff>56297</xdr:rowOff>
    </xdr:to>
    <xdr:sp macro="" textlink="">
      <xdr:nvSpPr>
        <xdr:cNvPr id="640" name="楕円 639"/>
        <xdr:cNvSpPr/>
      </xdr:nvSpPr>
      <xdr:spPr>
        <a:xfrm>
          <a:off x="16268700" y="1298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149024</xdr:rowOff>
    </xdr:from>
    <xdr:ext cx="534377" cy="259045"/>
    <xdr:sp macro="" textlink="">
      <xdr:nvSpPr>
        <xdr:cNvPr id="641" name="公債費該当値テキスト"/>
        <xdr:cNvSpPr txBox="1"/>
      </xdr:nvSpPr>
      <xdr:spPr>
        <a:xfrm>
          <a:off x="16370300" y="1283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146004</xdr:rowOff>
    </xdr:from>
    <xdr:to>
      <xdr:col>81</xdr:col>
      <xdr:colOff>101600</xdr:colOff>
      <xdr:row>76</xdr:row>
      <xdr:rowOff>76153</xdr:rowOff>
    </xdr:to>
    <xdr:sp macro="" textlink="">
      <xdr:nvSpPr>
        <xdr:cNvPr id="642" name="楕円 641"/>
        <xdr:cNvSpPr/>
      </xdr:nvSpPr>
      <xdr:spPr>
        <a:xfrm>
          <a:off x="15430500" y="130047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92681</xdr:rowOff>
    </xdr:from>
    <xdr:ext cx="534377" cy="259045"/>
    <xdr:sp macro="" textlink="">
      <xdr:nvSpPr>
        <xdr:cNvPr id="643" name="テキスト ボックス 642"/>
        <xdr:cNvSpPr txBox="1"/>
      </xdr:nvSpPr>
      <xdr:spPr>
        <a:xfrm>
          <a:off x="15214111" y="127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40970</xdr:rowOff>
    </xdr:from>
    <xdr:to>
      <xdr:col>76</xdr:col>
      <xdr:colOff>165100</xdr:colOff>
      <xdr:row>75</xdr:row>
      <xdr:rowOff>142570</xdr:rowOff>
    </xdr:to>
    <xdr:sp macro="" textlink="">
      <xdr:nvSpPr>
        <xdr:cNvPr id="644" name="楕円 643"/>
        <xdr:cNvSpPr/>
      </xdr:nvSpPr>
      <xdr:spPr>
        <a:xfrm>
          <a:off x="14541500" y="128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159097</xdr:rowOff>
    </xdr:from>
    <xdr:ext cx="534377" cy="259045"/>
    <xdr:sp macro="" textlink="">
      <xdr:nvSpPr>
        <xdr:cNvPr id="645" name="テキスト ボックス 644"/>
        <xdr:cNvSpPr txBox="1"/>
      </xdr:nvSpPr>
      <xdr:spPr>
        <a:xfrm>
          <a:off x="14325111" y="126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36444</xdr:rowOff>
    </xdr:from>
    <xdr:to>
      <xdr:col>72</xdr:col>
      <xdr:colOff>38100</xdr:colOff>
      <xdr:row>75</xdr:row>
      <xdr:rowOff>138044</xdr:rowOff>
    </xdr:to>
    <xdr:sp macro="" textlink="">
      <xdr:nvSpPr>
        <xdr:cNvPr id="646" name="楕円 645"/>
        <xdr:cNvSpPr/>
      </xdr:nvSpPr>
      <xdr:spPr>
        <a:xfrm>
          <a:off x="13652500" y="128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154571</xdr:rowOff>
    </xdr:from>
    <xdr:ext cx="534377" cy="259045"/>
    <xdr:sp macro="" textlink="">
      <xdr:nvSpPr>
        <xdr:cNvPr id="647" name="テキスト ボックス 646"/>
        <xdr:cNvSpPr txBox="1"/>
      </xdr:nvSpPr>
      <xdr:spPr>
        <a:xfrm>
          <a:off x="13436111" y="1267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43866</xdr:rowOff>
    </xdr:from>
    <xdr:to>
      <xdr:col>67</xdr:col>
      <xdr:colOff>101600</xdr:colOff>
      <xdr:row>75</xdr:row>
      <xdr:rowOff>145466</xdr:rowOff>
    </xdr:to>
    <xdr:sp macro="" textlink="">
      <xdr:nvSpPr>
        <xdr:cNvPr id="648" name="楕円 647"/>
        <xdr:cNvSpPr/>
      </xdr:nvSpPr>
      <xdr:spPr>
        <a:xfrm>
          <a:off x="12763500" y="129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161993</xdr:rowOff>
    </xdr:from>
    <xdr:ext cx="534377" cy="259045"/>
    <xdr:sp macro="" textlink="">
      <xdr:nvSpPr>
        <xdr:cNvPr id="649" name="テキスト ボックス 648"/>
        <xdr:cNvSpPr txBox="1"/>
      </xdr:nvSpPr>
      <xdr:spPr>
        <a:xfrm>
          <a:off x="12547111" y="1267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85696</xdr:rowOff>
    </xdr:from>
    <xdr:to>
      <xdr:col>85</xdr:col>
      <xdr:colOff>127000</xdr:colOff>
      <xdr:row>98</xdr:row>
      <xdr:rowOff>15827</xdr:rowOff>
    </xdr:to>
    <xdr:cxnSp macro="">
      <xdr:nvCxnSpPr>
        <xdr:cNvPr id="676" name="直線コネクタ 675"/>
        <xdr:cNvCxnSpPr/>
      </xdr:nvCxnSpPr>
      <xdr:spPr>
        <a:xfrm>
          <a:off x="15481300" y="16716346"/>
          <a:ext cx="838200" cy="10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87049</xdr:rowOff>
    </xdr:from>
    <xdr:to>
      <xdr:col>81</xdr:col>
      <xdr:colOff>50800</xdr:colOff>
      <xdr:row>97</xdr:row>
      <xdr:rowOff>85696</xdr:rowOff>
    </xdr:to>
    <xdr:cxnSp macro="">
      <xdr:nvCxnSpPr>
        <xdr:cNvPr id="679" name="直線コネクタ 678"/>
        <xdr:cNvCxnSpPr/>
      </xdr:nvCxnSpPr>
      <xdr:spPr>
        <a:xfrm>
          <a:off x="14592300" y="16546249"/>
          <a:ext cx="889000" cy="17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87049</xdr:rowOff>
    </xdr:from>
    <xdr:to>
      <xdr:col>76</xdr:col>
      <xdr:colOff>114300</xdr:colOff>
      <xdr:row>98</xdr:row>
      <xdr:rowOff>121814</xdr:rowOff>
    </xdr:to>
    <xdr:cxnSp macro="">
      <xdr:nvCxnSpPr>
        <xdr:cNvPr id="682" name="直線コネクタ 681"/>
        <xdr:cNvCxnSpPr/>
      </xdr:nvCxnSpPr>
      <xdr:spPr>
        <a:xfrm flipV="1">
          <a:off x="13703300" y="16546249"/>
          <a:ext cx="889000" cy="3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167938</xdr:rowOff>
    </xdr:from>
    <xdr:ext cx="534377" cy="259045"/>
    <xdr:sp macro="" textlink="">
      <xdr:nvSpPr>
        <xdr:cNvPr id="684" name="テキスト ボックス 683"/>
        <xdr:cNvSpPr txBox="1"/>
      </xdr:nvSpPr>
      <xdr:spPr>
        <a:xfrm>
          <a:off x="14325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43066</xdr:rowOff>
    </xdr:from>
    <xdr:to>
      <xdr:col>71</xdr:col>
      <xdr:colOff>177800</xdr:colOff>
      <xdr:row>98</xdr:row>
      <xdr:rowOff>121814</xdr:rowOff>
    </xdr:to>
    <xdr:cxnSp macro="">
      <xdr:nvCxnSpPr>
        <xdr:cNvPr id="685" name="直線コネクタ 684"/>
        <xdr:cNvCxnSpPr/>
      </xdr:nvCxnSpPr>
      <xdr:spPr>
        <a:xfrm>
          <a:off x="12814300" y="16845166"/>
          <a:ext cx="889000" cy="7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74160</xdr:rowOff>
    </xdr:from>
    <xdr:to>
      <xdr:col>72</xdr:col>
      <xdr:colOff>38100</xdr:colOff>
      <xdr:row>98</xdr:row>
      <xdr:rowOff>4310</xdr:rowOff>
    </xdr:to>
    <xdr:sp macro="" textlink="">
      <xdr:nvSpPr>
        <xdr:cNvPr id="686" name="フローチャート: 判断 685"/>
        <xdr:cNvSpPr/>
      </xdr:nvSpPr>
      <xdr:spPr>
        <a:xfrm>
          <a:off x="13652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20837</xdr:rowOff>
    </xdr:from>
    <xdr:ext cx="534377" cy="259045"/>
    <xdr:sp macro="" textlink="">
      <xdr:nvSpPr>
        <xdr:cNvPr id="687" name="テキスト ボックス 686"/>
        <xdr:cNvSpPr txBox="1"/>
      </xdr:nvSpPr>
      <xdr:spPr>
        <a:xfrm>
          <a:off x="13436111" y="164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49389</xdr:rowOff>
    </xdr:from>
    <xdr:to>
      <xdr:col>67</xdr:col>
      <xdr:colOff>101600</xdr:colOff>
      <xdr:row>97</xdr:row>
      <xdr:rowOff>150989</xdr:rowOff>
    </xdr:to>
    <xdr:sp macro="" textlink="">
      <xdr:nvSpPr>
        <xdr:cNvPr id="688" name="フローチャート: 判断 687"/>
        <xdr:cNvSpPr/>
      </xdr:nvSpPr>
      <xdr:spPr>
        <a:xfrm>
          <a:off x="12763500" y="1668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167516</xdr:rowOff>
    </xdr:from>
    <xdr:ext cx="534377" cy="259045"/>
    <xdr:sp macro="" textlink="">
      <xdr:nvSpPr>
        <xdr:cNvPr id="689" name="テキスト ボックス 688"/>
        <xdr:cNvSpPr txBox="1"/>
      </xdr:nvSpPr>
      <xdr:spPr>
        <a:xfrm>
          <a:off x="12547111" y="1645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136477</xdr:rowOff>
    </xdr:from>
    <xdr:to>
      <xdr:col>85</xdr:col>
      <xdr:colOff>177800</xdr:colOff>
      <xdr:row>98</xdr:row>
      <xdr:rowOff>66627</xdr:rowOff>
    </xdr:to>
    <xdr:sp macro="" textlink="">
      <xdr:nvSpPr>
        <xdr:cNvPr id="695" name="楕円 694"/>
        <xdr:cNvSpPr/>
      </xdr:nvSpPr>
      <xdr:spPr>
        <a:xfrm>
          <a:off x="16268700" y="167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51404</xdr:rowOff>
    </xdr:from>
    <xdr:ext cx="534377" cy="259045"/>
    <xdr:sp macro="" textlink="">
      <xdr:nvSpPr>
        <xdr:cNvPr id="696" name="積立金該当値テキスト"/>
        <xdr:cNvSpPr txBox="1"/>
      </xdr:nvSpPr>
      <xdr:spPr>
        <a:xfrm>
          <a:off x="16370300" y="1668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34896</xdr:rowOff>
    </xdr:from>
    <xdr:to>
      <xdr:col>81</xdr:col>
      <xdr:colOff>101600</xdr:colOff>
      <xdr:row>97</xdr:row>
      <xdr:rowOff>136496</xdr:rowOff>
    </xdr:to>
    <xdr:sp macro="" textlink="">
      <xdr:nvSpPr>
        <xdr:cNvPr id="697" name="楕円 696"/>
        <xdr:cNvSpPr/>
      </xdr:nvSpPr>
      <xdr:spPr>
        <a:xfrm>
          <a:off x="15430500" y="166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127623</xdr:rowOff>
    </xdr:from>
    <xdr:ext cx="534377" cy="259045"/>
    <xdr:sp macro="" textlink="">
      <xdr:nvSpPr>
        <xdr:cNvPr id="698" name="テキスト ボックス 697"/>
        <xdr:cNvSpPr txBox="1"/>
      </xdr:nvSpPr>
      <xdr:spPr>
        <a:xfrm>
          <a:off x="15214111" y="167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36249</xdr:rowOff>
    </xdr:from>
    <xdr:to>
      <xdr:col>76</xdr:col>
      <xdr:colOff>165100</xdr:colOff>
      <xdr:row>96</xdr:row>
      <xdr:rowOff>137849</xdr:rowOff>
    </xdr:to>
    <xdr:sp macro="" textlink="">
      <xdr:nvSpPr>
        <xdr:cNvPr id="699" name="楕円 698"/>
        <xdr:cNvSpPr/>
      </xdr:nvSpPr>
      <xdr:spPr>
        <a:xfrm>
          <a:off x="14541500" y="164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154376</xdr:rowOff>
    </xdr:from>
    <xdr:ext cx="534377" cy="259045"/>
    <xdr:sp macro="" textlink="">
      <xdr:nvSpPr>
        <xdr:cNvPr id="700" name="テキスト ボックス 699"/>
        <xdr:cNvSpPr txBox="1"/>
      </xdr:nvSpPr>
      <xdr:spPr>
        <a:xfrm>
          <a:off x="14325111" y="162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71014</xdr:rowOff>
    </xdr:from>
    <xdr:to>
      <xdr:col>72</xdr:col>
      <xdr:colOff>38100</xdr:colOff>
      <xdr:row>99</xdr:row>
      <xdr:rowOff>1164</xdr:rowOff>
    </xdr:to>
    <xdr:sp macro="" textlink="">
      <xdr:nvSpPr>
        <xdr:cNvPr id="701" name="楕円 700"/>
        <xdr:cNvSpPr/>
      </xdr:nvSpPr>
      <xdr:spPr>
        <a:xfrm>
          <a:off x="13652500" y="168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163741</xdr:rowOff>
    </xdr:from>
    <xdr:ext cx="469744" cy="259045"/>
    <xdr:sp macro="" textlink="">
      <xdr:nvSpPr>
        <xdr:cNvPr id="702" name="テキスト ボックス 701"/>
        <xdr:cNvSpPr txBox="1"/>
      </xdr:nvSpPr>
      <xdr:spPr>
        <a:xfrm>
          <a:off x="13468428" y="169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163716</xdr:rowOff>
    </xdr:from>
    <xdr:to>
      <xdr:col>67</xdr:col>
      <xdr:colOff>101600</xdr:colOff>
      <xdr:row>98</xdr:row>
      <xdr:rowOff>93866</xdr:rowOff>
    </xdr:to>
    <xdr:sp macro="" textlink="">
      <xdr:nvSpPr>
        <xdr:cNvPr id="703" name="楕円 702"/>
        <xdr:cNvSpPr/>
      </xdr:nvSpPr>
      <xdr:spPr>
        <a:xfrm>
          <a:off x="12763500" y="167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84993</xdr:rowOff>
    </xdr:from>
    <xdr:ext cx="534377" cy="259045"/>
    <xdr:sp macro="" textlink="">
      <xdr:nvSpPr>
        <xdr:cNvPr id="704" name="テキスト ボックス 703"/>
        <xdr:cNvSpPr txBox="1"/>
      </xdr:nvSpPr>
      <xdr:spPr>
        <a:xfrm>
          <a:off x="12547111" y="1688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108839</xdr:rowOff>
    </xdr:from>
    <xdr:to>
      <xdr:col>116</xdr:col>
      <xdr:colOff>63500</xdr:colOff>
      <xdr:row>38</xdr:row>
      <xdr:rowOff>12084</xdr:rowOff>
    </xdr:to>
    <xdr:cxnSp macro="">
      <xdr:nvCxnSpPr>
        <xdr:cNvPr id="729" name="直線コネクタ 728"/>
        <xdr:cNvCxnSpPr/>
      </xdr:nvCxnSpPr>
      <xdr:spPr>
        <a:xfrm flipV="1">
          <a:off x="21323300" y="6452489"/>
          <a:ext cx="8382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12084</xdr:rowOff>
    </xdr:from>
    <xdr:to>
      <xdr:col>111</xdr:col>
      <xdr:colOff>177800</xdr:colOff>
      <xdr:row>38</xdr:row>
      <xdr:rowOff>25400</xdr:rowOff>
    </xdr:to>
    <xdr:cxnSp macro="">
      <xdr:nvCxnSpPr>
        <xdr:cNvPr id="732" name="直線コネクタ 731"/>
        <xdr:cNvCxnSpPr/>
      </xdr:nvCxnSpPr>
      <xdr:spPr>
        <a:xfrm flipV="1">
          <a:off x="20434300" y="6527184"/>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131871</xdr:rowOff>
    </xdr:from>
    <xdr:to>
      <xdr:col>107</xdr:col>
      <xdr:colOff>50800</xdr:colOff>
      <xdr:row>38</xdr:row>
      <xdr:rowOff>25400</xdr:rowOff>
    </xdr:to>
    <xdr:cxnSp macro="">
      <xdr:nvCxnSpPr>
        <xdr:cNvPr id="735" name="直線コネクタ 734"/>
        <xdr:cNvCxnSpPr/>
      </xdr:nvCxnSpPr>
      <xdr:spPr>
        <a:xfrm>
          <a:off x="19545300" y="6475521"/>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6" name="フローチャート: 判断 735"/>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7" name="テキスト ボックス 736"/>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131871</xdr:rowOff>
    </xdr:from>
    <xdr:to>
      <xdr:col>102</xdr:col>
      <xdr:colOff>114300</xdr:colOff>
      <xdr:row>38</xdr:row>
      <xdr:rowOff>25400</xdr:rowOff>
    </xdr:to>
    <xdr:cxnSp macro="">
      <xdr:nvCxnSpPr>
        <xdr:cNvPr id="738" name="直線コネクタ 737"/>
        <xdr:cNvCxnSpPr/>
      </xdr:nvCxnSpPr>
      <xdr:spPr>
        <a:xfrm flipV="1">
          <a:off x="18656300" y="6475521"/>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57810</xdr:rowOff>
    </xdr:from>
    <xdr:to>
      <xdr:col>102</xdr:col>
      <xdr:colOff>165100</xdr:colOff>
      <xdr:row>37</xdr:row>
      <xdr:rowOff>159410</xdr:rowOff>
    </xdr:to>
    <xdr:sp macro="" textlink="">
      <xdr:nvSpPr>
        <xdr:cNvPr id="739" name="フローチャート: 判断 738"/>
        <xdr:cNvSpPr/>
      </xdr:nvSpPr>
      <xdr:spPr>
        <a:xfrm>
          <a:off x="19494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4487</xdr:rowOff>
    </xdr:from>
    <xdr:ext cx="469744" cy="259045"/>
    <xdr:sp macro="" textlink="">
      <xdr:nvSpPr>
        <xdr:cNvPr id="740" name="テキスト ボックス 739"/>
        <xdr:cNvSpPr txBox="1"/>
      </xdr:nvSpPr>
      <xdr:spPr>
        <a:xfrm>
          <a:off x="19310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62497</xdr:rowOff>
    </xdr:from>
    <xdr:to>
      <xdr:col>98</xdr:col>
      <xdr:colOff>38100</xdr:colOff>
      <xdr:row>37</xdr:row>
      <xdr:rowOff>164097</xdr:rowOff>
    </xdr:to>
    <xdr:sp macro="" textlink="">
      <xdr:nvSpPr>
        <xdr:cNvPr id="741" name="フローチャート: 判断 740"/>
        <xdr:cNvSpPr/>
      </xdr:nvSpPr>
      <xdr:spPr>
        <a:xfrm>
          <a:off x="18605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9174</xdr:rowOff>
    </xdr:from>
    <xdr:ext cx="469744" cy="259045"/>
    <xdr:sp macro="" textlink="">
      <xdr:nvSpPr>
        <xdr:cNvPr id="742" name="テキスト ボックス 741"/>
        <xdr:cNvSpPr txBox="1"/>
      </xdr:nvSpPr>
      <xdr:spPr>
        <a:xfrm>
          <a:off x="18421428"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58039</xdr:rowOff>
    </xdr:from>
    <xdr:to>
      <xdr:col>116</xdr:col>
      <xdr:colOff>114300</xdr:colOff>
      <xdr:row>37</xdr:row>
      <xdr:rowOff>159639</xdr:rowOff>
    </xdr:to>
    <xdr:sp macro="" textlink="">
      <xdr:nvSpPr>
        <xdr:cNvPr id="748" name="楕円 747"/>
        <xdr:cNvSpPr/>
      </xdr:nvSpPr>
      <xdr:spPr>
        <a:xfrm>
          <a:off x="221107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144416</xdr:rowOff>
    </xdr:from>
    <xdr:ext cx="469744" cy="259045"/>
    <xdr:sp macro="" textlink="">
      <xdr:nvSpPr>
        <xdr:cNvPr id="749" name="投資及び出資金該当値テキスト"/>
        <xdr:cNvSpPr txBox="1"/>
      </xdr:nvSpPr>
      <xdr:spPr>
        <a:xfrm>
          <a:off x="22212300" y="63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132734</xdr:rowOff>
    </xdr:from>
    <xdr:to>
      <xdr:col>112</xdr:col>
      <xdr:colOff>38100</xdr:colOff>
      <xdr:row>38</xdr:row>
      <xdr:rowOff>62885</xdr:rowOff>
    </xdr:to>
    <xdr:sp macro="" textlink="">
      <xdr:nvSpPr>
        <xdr:cNvPr id="750" name="楕円 749"/>
        <xdr:cNvSpPr/>
      </xdr:nvSpPr>
      <xdr:spPr>
        <a:xfrm>
          <a:off x="21272500" y="6476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54011</xdr:rowOff>
    </xdr:from>
    <xdr:ext cx="378565" cy="259045"/>
    <xdr:sp macro="" textlink="">
      <xdr:nvSpPr>
        <xdr:cNvPr id="751" name="テキスト ボックス 750"/>
        <xdr:cNvSpPr txBox="1"/>
      </xdr:nvSpPr>
      <xdr:spPr>
        <a:xfrm>
          <a:off x="21134017" y="6569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81071</xdr:rowOff>
    </xdr:from>
    <xdr:to>
      <xdr:col>102</xdr:col>
      <xdr:colOff>165100</xdr:colOff>
      <xdr:row>38</xdr:row>
      <xdr:rowOff>11221</xdr:rowOff>
    </xdr:to>
    <xdr:sp macro="" textlink="">
      <xdr:nvSpPr>
        <xdr:cNvPr id="754" name="楕円 753"/>
        <xdr:cNvSpPr/>
      </xdr:nvSpPr>
      <xdr:spPr>
        <a:xfrm>
          <a:off x="19494500" y="64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2347</xdr:rowOff>
    </xdr:from>
    <xdr:ext cx="469744" cy="259045"/>
    <xdr:sp macro="" textlink="">
      <xdr:nvSpPr>
        <xdr:cNvPr id="755" name="テキスト ボックス 754"/>
        <xdr:cNvSpPr txBox="1"/>
      </xdr:nvSpPr>
      <xdr:spPr>
        <a:xfrm>
          <a:off x="19310428" y="651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34217</xdr:rowOff>
    </xdr:from>
    <xdr:to>
      <xdr:col>116</xdr:col>
      <xdr:colOff>63500</xdr:colOff>
      <xdr:row>54</xdr:row>
      <xdr:rowOff>49893</xdr:rowOff>
    </xdr:to>
    <xdr:cxnSp macro="">
      <xdr:nvCxnSpPr>
        <xdr:cNvPr id="788" name="直線コネクタ 787"/>
        <xdr:cNvCxnSpPr/>
      </xdr:nvCxnSpPr>
      <xdr:spPr>
        <a:xfrm flipV="1">
          <a:off x="21323300" y="9292517"/>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93126</xdr:rowOff>
    </xdr:from>
    <xdr:ext cx="469744" cy="259045"/>
    <xdr:sp macro="" textlink="">
      <xdr:nvSpPr>
        <xdr:cNvPr id="789" name="貸付金平均値テキスト"/>
        <xdr:cNvSpPr txBox="1"/>
      </xdr:nvSpPr>
      <xdr:spPr>
        <a:xfrm>
          <a:off x="22212300" y="986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49893</xdr:rowOff>
    </xdr:from>
    <xdr:to>
      <xdr:col>111</xdr:col>
      <xdr:colOff>177800</xdr:colOff>
      <xdr:row>54</xdr:row>
      <xdr:rowOff>71120</xdr:rowOff>
    </xdr:to>
    <xdr:cxnSp macro="">
      <xdr:nvCxnSpPr>
        <xdr:cNvPr id="791" name="直線コネクタ 790"/>
        <xdr:cNvCxnSpPr/>
      </xdr:nvCxnSpPr>
      <xdr:spPr>
        <a:xfrm flipV="1">
          <a:off x="20434300" y="93081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146466</xdr:rowOff>
    </xdr:from>
    <xdr:ext cx="469744" cy="259045"/>
    <xdr:sp macro="" textlink="">
      <xdr:nvSpPr>
        <xdr:cNvPr id="793" name="テキスト ボックス 792"/>
        <xdr:cNvSpPr txBox="1"/>
      </xdr:nvSpPr>
      <xdr:spPr>
        <a:xfrm>
          <a:off x="21088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71120</xdr:rowOff>
    </xdr:from>
    <xdr:to>
      <xdr:col>107</xdr:col>
      <xdr:colOff>50800</xdr:colOff>
      <xdr:row>54</xdr:row>
      <xdr:rowOff>81462</xdr:rowOff>
    </xdr:to>
    <xdr:cxnSp macro="">
      <xdr:nvCxnSpPr>
        <xdr:cNvPr id="794" name="直線コネクタ 793"/>
        <xdr:cNvCxnSpPr/>
      </xdr:nvCxnSpPr>
      <xdr:spPr>
        <a:xfrm flipV="1">
          <a:off x="19545300" y="932942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5" name="フローチャート: 判断 794"/>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89316</xdr:rowOff>
    </xdr:from>
    <xdr:ext cx="469744" cy="259045"/>
    <xdr:sp macro="" textlink="">
      <xdr:nvSpPr>
        <xdr:cNvPr id="796" name="テキスト ボックス 795"/>
        <xdr:cNvSpPr txBox="1"/>
      </xdr:nvSpPr>
      <xdr:spPr>
        <a:xfrm>
          <a:off x="20199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81462</xdr:rowOff>
    </xdr:from>
    <xdr:to>
      <xdr:col>102</xdr:col>
      <xdr:colOff>114300</xdr:colOff>
      <xdr:row>55</xdr:row>
      <xdr:rowOff>49784</xdr:rowOff>
    </xdr:to>
    <xdr:cxnSp macro="">
      <xdr:nvCxnSpPr>
        <xdr:cNvPr id="797" name="直線コネクタ 796"/>
        <xdr:cNvCxnSpPr/>
      </xdr:nvCxnSpPr>
      <xdr:spPr>
        <a:xfrm flipV="1">
          <a:off x="18656300" y="9339762"/>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169128</xdr:rowOff>
    </xdr:from>
    <xdr:to>
      <xdr:col>102</xdr:col>
      <xdr:colOff>165100</xdr:colOff>
      <xdr:row>56</xdr:row>
      <xdr:rowOff>99278</xdr:rowOff>
    </xdr:to>
    <xdr:sp macro="" textlink="">
      <xdr:nvSpPr>
        <xdr:cNvPr id="798" name="フローチャート: 判断 797"/>
        <xdr:cNvSpPr/>
      </xdr:nvSpPr>
      <xdr:spPr>
        <a:xfrm>
          <a:off x="19494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90405</xdr:rowOff>
    </xdr:from>
    <xdr:ext cx="469744" cy="259045"/>
    <xdr:sp macro="" textlink="">
      <xdr:nvSpPr>
        <xdr:cNvPr id="799" name="テキスト ボックス 798"/>
        <xdr:cNvSpPr txBox="1"/>
      </xdr:nvSpPr>
      <xdr:spPr>
        <a:xfrm>
          <a:off x="19310428" y="96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131681</xdr:rowOff>
    </xdr:from>
    <xdr:to>
      <xdr:col>98</xdr:col>
      <xdr:colOff>38100</xdr:colOff>
      <xdr:row>56</xdr:row>
      <xdr:rowOff>61831</xdr:rowOff>
    </xdr:to>
    <xdr:sp macro="" textlink="">
      <xdr:nvSpPr>
        <xdr:cNvPr id="800" name="フローチャート: 判断 799"/>
        <xdr:cNvSpPr/>
      </xdr:nvSpPr>
      <xdr:spPr>
        <a:xfrm>
          <a:off x="18605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52958</xdr:rowOff>
    </xdr:from>
    <xdr:ext cx="469744" cy="259045"/>
    <xdr:sp macro="" textlink="">
      <xdr:nvSpPr>
        <xdr:cNvPr id="801" name="テキスト ボックス 800"/>
        <xdr:cNvSpPr txBox="1"/>
      </xdr:nvSpPr>
      <xdr:spPr>
        <a:xfrm>
          <a:off x="18421428" y="96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154867</xdr:rowOff>
    </xdr:from>
    <xdr:to>
      <xdr:col>116</xdr:col>
      <xdr:colOff>114300</xdr:colOff>
      <xdr:row>54</xdr:row>
      <xdr:rowOff>85017</xdr:rowOff>
    </xdr:to>
    <xdr:sp macro="" textlink="">
      <xdr:nvSpPr>
        <xdr:cNvPr id="807" name="楕円 806"/>
        <xdr:cNvSpPr/>
      </xdr:nvSpPr>
      <xdr:spPr>
        <a:xfrm>
          <a:off x="22110700" y="92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6294</xdr:rowOff>
    </xdr:from>
    <xdr:ext cx="469744" cy="259045"/>
    <xdr:sp macro="" textlink="">
      <xdr:nvSpPr>
        <xdr:cNvPr id="808" name="貸付金該当値テキスト"/>
        <xdr:cNvSpPr txBox="1"/>
      </xdr:nvSpPr>
      <xdr:spPr>
        <a:xfrm>
          <a:off x="22212300" y="909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170543</xdr:rowOff>
    </xdr:from>
    <xdr:to>
      <xdr:col>112</xdr:col>
      <xdr:colOff>38100</xdr:colOff>
      <xdr:row>54</xdr:row>
      <xdr:rowOff>100693</xdr:rowOff>
    </xdr:to>
    <xdr:sp macro="" textlink="">
      <xdr:nvSpPr>
        <xdr:cNvPr id="809" name="楕円 808"/>
        <xdr:cNvSpPr/>
      </xdr:nvSpPr>
      <xdr:spPr>
        <a:xfrm>
          <a:off x="21272500" y="9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117220</xdr:rowOff>
    </xdr:from>
    <xdr:ext cx="469744" cy="259045"/>
    <xdr:sp macro="" textlink="">
      <xdr:nvSpPr>
        <xdr:cNvPr id="810" name="テキスト ボックス 809"/>
        <xdr:cNvSpPr txBox="1"/>
      </xdr:nvSpPr>
      <xdr:spPr>
        <a:xfrm>
          <a:off x="21088428" y="9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20320</xdr:rowOff>
    </xdr:from>
    <xdr:to>
      <xdr:col>107</xdr:col>
      <xdr:colOff>101600</xdr:colOff>
      <xdr:row>54</xdr:row>
      <xdr:rowOff>121920</xdr:rowOff>
    </xdr:to>
    <xdr:sp macro="" textlink="">
      <xdr:nvSpPr>
        <xdr:cNvPr id="811" name="楕円 810"/>
        <xdr:cNvSpPr/>
      </xdr:nvSpPr>
      <xdr:spPr>
        <a:xfrm>
          <a:off x="20383500" y="92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138447</xdr:rowOff>
    </xdr:from>
    <xdr:ext cx="469744" cy="259045"/>
    <xdr:sp macro="" textlink="">
      <xdr:nvSpPr>
        <xdr:cNvPr id="812" name="テキスト ボックス 811"/>
        <xdr:cNvSpPr txBox="1"/>
      </xdr:nvSpPr>
      <xdr:spPr>
        <a:xfrm>
          <a:off x="20199428" y="905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30662</xdr:rowOff>
    </xdr:from>
    <xdr:to>
      <xdr:col>102</xdr:col>
      <xdr:colOff>165100</xdr:colOff>
      <xdr:row>54</xdr:row>
      <xdr:rowOff>132262</xdr:rowOff>
    </xdr:to>
    <xdr:sp macro="" textlink="">
      <xdr:nvSpPr>
        <xdr:cNvPr id="813" name="楕円 812"/>
        <xdr:cNvSpPr/>
      </xdr:nvSpPr>
      <xdr:spPr>
        <a:xfrm>
          <a:off x="19494500" y="92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148789</xdr:rowOff>
    </xdr:from>
    <xdr:ext cx="469744" cy="259045"/>
    <xdr:sp macro="" textlink="">
      <xdr:nvSpPr>
        <xdr:cNvPr id="814" name="テキスト ボックス 813"/>
        <xdr:cNvSpPr txBox="1"/>
      </xdr:nvSpPr>
      <xdr:spPr>
        <a:xfrm>
          <a:off x="19310428" y="906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170434</xdr:rowOff>
    </xdr:from>
    <xdr:to>
      <xdr:col>98</xdr:col>
      <xdr:colOff>38100</xdr:colOff>
      <xdr:row>55</xdr:row>
      <xdr:rowOff>100584</xdr:rowOff>
    </xdr:to>
    <xdr:sp macro="" textlink="">
      <xdr:nvSpPr>
        <xdr:cNvPr id="815" name="楕円 814"/>
        <xdr:cNvSpPr/>
      </xdr:nvSpPr>
      <xdr:spPr>
        <a:xfrm>
          <a:off x="18605500" y="94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117111</xdr:rowOff>
    </xdr:from>
    <xdr:ext cx="469744" cy="259045"/>
    <xdr:sp macro="" textlink="">
      <xdr:nvSpPr>
        <xdr:cNvPr id="816" name="テキスト ボックス 815"/>
        <xdr:cNvSpPr txBox="1"/>
      </xdr:nvSpPr>
      <xdr:spPr>
        <a:xfrm>
          <a:off x="18421428" y="920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5893</xdr:rowOff>
    </xdr:from>
    <xdr:to>
      <xdr:col>116</xdr:col>
      <xdr:colOff>63500</xdr:colOff>
      <xdr:row>75</xdr:row>
      <xdr:rowOff>10141</xdr:rowOff>
    </xdr:to>
    <xdr:cxnSp macro="">
      <xdr:nvCxnSpPr>
        <xdr:cNvPr id="846" name="直線コネクタ 845"/>
        <xdr:cNvCxnSpPr/>
      </xdr:nvCxnSpPr>
      <xdr:spPr>
        <a:xfrm>
          <a:off x="21323300" y="12864643"/>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47"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5893</xdr:rowOff>
    </xdr:from>
    <xdr:to>
      <xdr:col>111</xdr:col>
      <xdr:colOff>177800</xdr:colOff>
      <xdr:row>75</xdr:row>
      <xdr:rowOff>13151</xdr:rowOff>
    </xdr:to>
    <xdr:cxnSp macro="">
      <xdr:nvCxnSpPr>
        <xdr:cNvPr id="849" name="直線コネクタ 848"/>
        <xdr:cNvCxnSpPr/>
      </xdr:nvCxnSpPr>
      <xdr:spPr>
        <a:xfrm flipV="1">
          <a:off x="20434300" y="1286464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1" name="テキスト ボックス 850"/>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13151</xdr:rowOff>
    </xdr:from>
    <xdr:to>
      <xdr:col>107</xdr:col>
      <xdr:colOff>50800</xdr:colOff>
      <xdr:row>75</xdr:row>
      <xdr:rowOff>86970</xdr:rowOff>
    </xdr:to>
    <xdr:cxnSp macro="">
      <xdr:nvCxnSpPr>
        <xdr:cNvPr id="852" name="直線コネクタ 851"/>
        <xdr:cNvCxnSpPr/>
      </xdr:nvCxnSpPr>
      <xdr:spPr>
        <a:xfrm flipV="1">
          <a:off x="19545300" y="12871901"/>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3" name="フローチャート: 判断 852"/>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4" name="テキスト ボックス 853"/>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86970</xdr:rowOff>
    </xdr:from>
    <xdr:to>
      <xdr:col>102</xdr:col>
      <xdr:colOff>114300</xdr:colOff>
      <xdr:row>75</xdr:row>
      <xdr:rowOff>131318</xdr:rowOff>
    </xdr:to>
    <xdr:cxnSp macro="">
      <xdr:nvCxnSpPr>
        <xdr:cNvPr id="855" name="直線コネクタ 854"/>
        <xdr:cNvCxnSpPr/>
      </xdr:nvCxnSpPr>
      <xdr:spPr>
        <a:xfrm flipV="1">
          <a:off x="18656300" y="12945720"/>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151784</xdr:rowOff>
    </xdr:from>
    <xdr:to>
      <xdr:col>102</xdr:col>
      <xdr:colOff>165100</xdr:colOff>
      <xdr:row>75</xdr:row>
      <xdr:rowOff>81934</xdr:rowOff>
    </xdr:to>
    <xdr:sp macro="" textlink="">
      <xdr:nvSpPr>
        <xdr:cNvPr id="856" name="フローチャート: 判断 855"/>
        <xdr:cNvSpPr/>
      </xdr:nvSpPr>
      <xdr:spPr>
        <a:xfrm>
          <a:off x="19494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98461</xdr:rowOff>
    </xdr:from>
    <xdr:ext cx="534377" cy="259045"/>
    <xdr:sp macro="" textlink="">
      <xdr:nvSpPr>
        <xdr:cNvPr id="857" name="テキスト ボックス 856"/>
        <xdr:cNvSpPr txBox="1"/>
      </xdr:nvSpPr>
      <xdr:spPr>
        <a:xfrm>
          <a:off x="19278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13157</xdr:rowOff>
    </xdr:from>
    <xdr:to>
      <xdr:col>98</xdr:col>
      <xdr:colOff>38100</xdr:colOff>
      <xdr:row>75</xdr:row>
      <xdr:rowOff>114757</xdr:rowOff>
    </xdr:to>
    <xdr:sp macro="" textlink="">
      <xdr:nvSpPr>
        <xdr:cNvPr id="858" name="フローチャート: 判断 857"/>
        <xdr:cNvSpPr/>
      </xdr:nvSpPr>
      <xdr:spPr>
        <a:xfrm>
          <a:off x="18605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131284</xdr:rowOff>
    </xdr:from>
    <xdr:ext cx="534377" cy="259045"/>
    <xdr:sp macro="" textlink="">
      <xdr:nvSpPr>
        <xdr:cNvPr id="859" name="テキスト ボックス 858"/>
        <xdr:cNvSpPr txBox="1"/>
      </xdr:nvSpPr>
      <xdr:spPr>
        <a:xfrm>
          <a:off x="18389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130791</xdr:rowOff>
    </xdr:from>
    <xdr:to>
      <xdr:col>116</xdr:col>
      <xdr:colOff>114300</xdr:colOff>
      <xdr:row>75</xdr:row>
      <xdr:rowOff>60941</xdr:rowOff>
    </xdr:to>
    <xdr:sp macro="" textlink="">
      <xdr:nvSpPr>
        <xdr:cNvPr id="865" name="楕円 864"/>
        <xdr:cNvSpPr/>
      </xdr:nvSpPr>
      <xdr:spPr>
        <a:xfrm>
          <a:off x="22110700" y="128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153668</xdr:rowOff>
    </xdr:from>
    <xdr:ext cx="534377" cy="259045"/>
    <xdr:sp macro="" textlink="">
      <xdr:nvSpPr>
        <xdr:cNvPr id="866" name="繰出金該当値テキスト"/>
        <xdr:cNvSpPr txBox="1"/>
      </xdr:nvSpPr>
      <xdr:spPr>
        <a:xfrm>
          <a:off x="22212300" y="126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126543</xdr:rowOff>
    </xdr:from>
    <xdr:to>
      <xdr:col>112</xdr:col>
      <xdr:colOff>38100</xdr:colOff>
      <xdr:row>75</xdr:row>
      <xdr:rowOff>56693</xdr:rowOff>
    </xdr:to>
    <xdr:sp macro="" textlink="">
      <xdr:nvSpPr>
        <xdr:cNvPr id="867" name="楕円 866"/>
        <xdr:cNvSpPr/>
      </xdr:nvSpPr>
      <xdr:spPr>
        <a:xfrm>
          <a:off x="21272500" y="128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47820</xdr:rowOff>
    </xdr:from>
    <xdr:ext cx="534377" cy="259045"/>
    <xdr:sp macro="" textlink="">
      <xdr:nvSpPr>
        <xdr:cNvPr id="868" name="テキスト ボックス 867"/>
        <xdr:cNvSpPr txBox="1"/>
      </xdr:nvSpPr>
      <xdr:spPr>
        <a:xfrm>
          <a:off x="21056111" y="129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133801</xdr:rowOff>
    </xdr:from>
    <xdr:to>
      <xdr:col>107</xdr:col>
      <xdr:colOff>101600</xdr:colOff>
      <xdr:row>75</xdr:row>
      <xdr:rowOff>63951</xdr:rowOff>
    </xdr:to>
    <xdr:sp macro="" textlink="">
      <xdr:nvSpPr>
        <xdr:cNvPr id="869" name="楕円 868"/>
        <xdr:cNvSpPr/>
      </xdr:nvSpPr>
      <xdr:spPr>
        <a:xfrm>
          <a:off x="20383500" y="128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55078</xdr:rowOff>
    </xdr:from>
    <xdr:ext cx="534377" cy="259045"/>
    <xdr:sp macro="" textlink="">
      <xdr:nvSpPr>
        <xdr:cNvPr id="870" name="テキスト ボックス 869"/>
        <xdr:cNvSpPr txBox="1"/>
      </xdr:nvSpPr>
      <xdr:spPr>
        <a:xfrm>
          <a:off x="20167111" y="129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36170</xdr:rowOff>
    </xdr:from>
    <xdr:to>
      <xdr:col>102</xdr:col>
      <xdr:colOff>165100</xdr:colOff>
      <xdr:row>75</xdr:row>
      <xdr:rowOff>137770</xdr:rowOff>
    </xdr:to>
    <xdr:sp macro="" textlink="">
      <xdr:nvSpPr>
        <xdr:cNvPr id="871" name="楕円 870"/>
        <xdr:cNvSpPr/>
      </xdr:nvSpPr>
      <xdr:spPr>
        <a:xfrm>
          <a:off x="19494500" y="128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128897</xdr:rowOff>
    </xdr:from>
    <xdr:ext cx="534377" cy="259045"/>
    <xdr:sp macro="" textlink="">
      <xdr:nvSpPr>
        <xdr:cNvPr id="872" name="テキスト ボックス 871"/>
        <xdr:cNvSpPr txBox="1"/>
      </xdr:nvSpPr>
      <xdr:spPr>
        <a:xfrm>
          <a:off x="19278111" y="129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80518</xdr:rowOff>
    </xdr:from>
    <xdr:to>
      <xdr:col>98</xdr:col>
      <xdr:colOff>38100</xdr:colOff>
      <xdr:row>76</xdr:row>
      <xdr:rowOff>10669</xdr:rowOff>
    </xdr:to>
    <xdr:sp macro="" textlink="">
      <xdr:nvSpPr>
        <xdr:cNvPr id="873" name="楕円 872"/>
        <xdr:cNvSpPr/>
      </xdr:nvSpPr>
      <xdr:spPr>
        <a:xfrm>
          <a:off x="18605500" y="12939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1795</xdr:rowOff>
    </xdr:from>
    <xdr:ext cx="534377" cy="259045"/>
    <xdr:sp macro="" textlink="">
      <xdr:nvSpPr>
        <xdr:cNvPr id="874" name="テキスト ボックス 873"/>
        <xdr:cNvSpPr txBox="1"/>
      </xdr:nvSpPr>
      <xdr:spPr>
        <a:xfrm>
          <a:off x="18389111" y="130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536,080</a:t>
          </a:r>
          <a:r>
            <a:rPr kumimoji="1" lang="ja-JP" altLang="en-US" sz="1300">
              <a:latin typeface="ＭＳ Ｐゴシック" panose="020B0600070205080204" pitchFamily="50" charset="-128"/>
              <a:ea typeface="ＭＳ Ｐゴシック" panose="020B0600070205080204" pitchFamily="50" charset="-128"/>
            </a:rPr>
            <a:t>円となっている。前年度より</a:t>
          </a:r>
          <a:r>
            <a:rPr kumimoji="1" lang="en-US" altLang="ja-JP" sz="1300">
              <a:latin typeface="ＭＳ Ｐゴシック" panose="020B0600070205080204" pitchFamily="50" charset="-128"/>
              <a:ea typeface="ＭＳ Ｐゴシック" panose="020B0600070205080204" pitchFamily="50" charset="-128"/>
            </a:rPr>
            <a:t>87,692</a:t>
          </a:r>
          <a:r>
            <a:rPr kumimoji="1" lang="ja-JP" altLang="en-US" sz="1300">
              <a:latin typeface="ＭＳ Ｐゴシック" panose="020B0600070205080204" pitchFamily="50" charset="-128"/>
              <a:ea typeface="ＭＳ Ｐゴシック" panose="020B0600070205080204" pitchFamily="50" charset="-128"/>
            </a:rPr>
            <a:t>円減少している主な要因として、前年度は新庁舎建設事業や認定こども園整備事業などの大型事業を実施したことにより歳出が増加していた。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
16,717
192.78
9,753,896
9,015,257
613,499
5,825,731
9,063,037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106934</xdr:rowOff>
    </xdr:from>
    <xdr:to>
      <xdr:col>24</xdr:col>
      <xdr:colOff>63500</xdr:colOff>
      <xdr:row>35</xdr:row>
      <xdr:rowOff>144653</xdr:rowOff>
    </xdr:to>
    <xdr:cxnSp macro="">
      <xdr:nvCxnSpPr>
        <xdr:cNvPr id="61" name="直線コネクタ 60"/>
        <xdr:cNvCxnSpPr/>
      </xdr:nvCxnSpPr>
      <xdr:spPr>
        <a:xfrm flipV="1">
          <a:off x="3797300" y="6107684"/>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78740</xdr:rowOff>
    </xdr:from>
    <xdr:to>
      <xdr:col>19</xdr:col>
      <xdr:colOff>177800</xdr:colOff>
      <xdr:row>35</xdr:row>
      <xdr:rowOff>144653</xdr:rowOff>
    </xdr:to>
    <xdr:cxnSp macro="">
      <xdr:nvCxnSpPr>
        <xdr:cNvPr id="64" name="直線コネクタ 63"/>
        <xdr:cNvCxnSpPr/>
      </xdr:nvCxnSpPr>
      <xdr:spPr>
        <a:xfrm>
          <a:off x="2908300" y="5908040"/>
          <a:ext cx="889000" cy="2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78740</xdr:rowOff>
    </xdr:from>
    <xdr:to>
      <xdr:col>15</xdr:col>
      <xdr:colOff>50800</xdr:colOff>
      <xdr:row>35</xdr:row>
      <xdr:rowOff>119888</xdr:rowOff>
    </xdr:to>
    <xdr:cxnSp macro="">
      <xdr:nvCxnSpPr>
        <xdr:cNvPr id="67" name="直線コネクタ 66"/>
        <xdr:cNvCxnSpPr/>
      </xdr:nvCxnSpPr>
      <xdr:spPr>
        <a:xfrm flipV="1">
          <a:off x="2019300" y="590804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119888</xdr:rowOff>
    </xdr:from>
    <xdr:to>
      <xdr:col>10</xdr:col>
      <xdr:colOff>114300</xdr:colOff>
      <xdr:row>35</xdr:row>
      <xdr:rowOff>145415</xdr:rowOff>
    </xdr:to>
    <xdr:cxnSp macro="">
      <xdr:nvCxnSpPr>
        <xdr:cNvPr id="70" name="直線コネクタ 69"/>
        <xdr:cNvCxnSpPr/>
      </xdr:nvCxnSpPr>
      <xdr:spPr>
        <a:xfrm flipV="1">
          <a:off x="1130300" y="612063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45085</xdr:rowOff>
    </xdr:from>
    <xdr:to>
      <xdr:col>10</xdr:col>
      <xdr:colOff>165100</xdr:colOff>
      <xdr:row>34</xdr:row>
      <xdr:rowOff>146685</xdr:rowOff>
    </xdr:to>
    <xdr:sp macro="" textlink="">
      <xdr:nvSpPr>
        <xdr:cNvPr id="71" name="フローチャート: 判断 70"/>
        <xdr:cNvSpPr/>
      </xdr:nvSpPr>
      <xdr:spPr>
        <a:xfrm>
          <a:off x="1968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163212</xdr:rowOff>
    </xdr:from>
    <xdr:ext cx="469744" cy="259045"/>
    <xdr:sp macro="" textlink="">
      <xdr:nvSpPr>
        <xdr:cNvPr id="72" name="テキスト ボックス 71"/>
        <xdr:cNvSpPr txBox="1"/>
      </xdr:nvSpPr>
      <xdr:spPr>
        <a:xfrm>
          <a:off x="1784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73" name="フローチャート: 判断 72"/>
        <xdr:cNvSpPr/>
      </xdr:nvSpPr>
      <xdr:spPr>
        <a:xfrm>
          <a:off x="1079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60723</xdr:rowOff>
    </xdr:from>
    <xdr:ext cx="469744" cy="259045"/>
    <xdr:sp macro="" textlink="">
      <xdr:nvSpPr>
        <xdr:cNvPr id="74" name="テキスト ボックス 73"/>
        <xdr:cNvSpPr txBox="1"/>
      </xdr:nvSpPr>
      <xdr:spPr>
        <a:xfrm>
          <a:off x="895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80" name="楕円 79"/>
        <xdr:cNvSpPr/>
      </xdr:nvSpPr>
      <xdr:spPr>
        <a:xfrm>
          <a:off x="45847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34561</xdr:rowOff>
    </xdr:from>
    <xdr:ext cx="469744" cy="259045"/>
    <xdr:sp macro="" textlink="">
      <xdr:nvSpPr>
        <xdr:cNvPr id="81" name="議会費該当値テキスト"/>
        <xdr:cNvSpPr txBox="1"/>
      </xdr:nvSpPr>
      <xdr:spPr>
        <a:xfrm>
          <a:off x="4686300" y="603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93853</xdr:rowOff>
    </xdr:from>
    <xdr:to>
      <xdr:col>20</xdr:col>
      <xdr:colOff>38100</xdr:colOff>
      <xdr:row>36</xdr:row>
      <xdr:rowOff>24003</xdr:rowOff>
    </xdr:to>
    <xdr:sp macro="" textlink="">
      <xdr:nvSpPr>
        <xdr:cNvPr id="82" name="楕円 81"/>
        <xdr:cNvSpPr/>
      </xdr:nvSpPr>
      <xdr:spPr>
        <a:xfrm>
          <a:off x="3746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15130</xdr:rowOff>
    </xdr:from>
    <xdr:ext cx="469744" cy="259045"/>
    <xdr:sp macro="" textlink="">
      <xdr:nvSpPr>
        <xdr:cNvPr id="83" name="テキスト ボックス 82"/>
        <xdr:cNvSpPr txBox="1"/>
      </xdr:nvSpPr>
      <xdr:spPr>
        <a:xfrm>
          <a:off x="3562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27940</xdr:rowOff>
    </xdr:from>
    <xdr:to>
      <xdr:col>15</xdr:col>
      <xdr:colOff>101600</xdr:colOff>
      <xdr:row>34</xdr:row>
      <xdr:rowOff>129540</xdr:rowOff>
    </xdr:to>
    <xdr:sp macro="" textlink="">
      <xdr:nvSpPr>
        <xdr:cNvPr id="84" name="楕円 83"/>
        <xdr:cNvSpPr/>
      </xdr:nvSpPr>
      <xdr:spPr>
        <a:xfrm>
          <a:off x="2857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146067</xdr:rowOff>
    </xdr:from>
    <xdr:ext cx="469744" cy="259045"/>
    <xdr:sp macro="" textlink="">
      <xdr:nvSpPr>
        <xdr:cNvPr id="85" name="テキスト ボックス 84"/>
        <xdr:cNvSpPr txBox="1"/>
      </xdr:nvSpPr>
      <xdr:spPr>
        <a:xfrm>
          <a:off x="2673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69088</xdr:rowOff>
    </xdr:from>
    <xdr:to>
      <xdr:col>10</xdr:col>
      <xdr:colOff>165100</xdr:colOff>
      <xdr:row>35</xdr:row>
      <xdr:rowOff>170688</xdr:rowOff>
    </xdr:to>
    <xdr:sp macro="" textlink="">
      <xdr:nvSpPr>
        <xdr:cNvPr id="86" name="楕円 85"/>
        <xdr:cNvSpPr/>
      </xdr:nvSpPr>
      <xdr:spPr>
        <a:xfrm>
          <a:off x="1968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161815</xdr:rowOff>
    </xdr:from>
    <xdr:ext cx="469744" cy="259045"/>
    <xdr:sp macro="" textlink="">
      <xdr:nvSpPr>
        <xdr:cNvPr id="87" name="テキスト ボックス 86"/>
        <xdr:cNvSpPr txBox="1"/>
      </xdr:nvSpPr>
      <xdr:spPr>
        <a:xfrm>
          <a:off x="1784428"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94615</xdr:rowOff>
    </xdr:from>
    <xdr:to>
      <xdr:col>6</xdr:col>
      <xdr:colOff>38100</xdr:colOff>
      <xdr:row>36</xdr:row>
      <xdr:rowOff>24765</xdr:rowOff>
    </xdr:to>
    <xdr:sp macro="" textlink="">
      <xdr:nvSpPr>
        <xdr:cNvPr id="88" name="楕円 87"/>
        <xdr:cNvSpPr/>
      </xdr:nvSpPr>
      <xdr:spPr>
        <a:xfrm>
          <a:off x="1079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15892</xdr:rowOff>
    </xdr:from>
    <xdr:ext cx="469744" cy="259045"/>
    <xdr:sp macro="" textlink="">
      <xdr:nvSpPr>
        <xdr:cNvPr id="89" name="テキスト ボックス 88"/>
        <xdr:cNvSpPr txBox="1"/>
      </xdr:nvSpPr>
      <xdr:spPr>
        <a:xfrm>
          <a:off x="895428"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63614</xdr:rowOff>
    </xdr:from>
    <xdr:to>
      <xdr:col>24</xdr:col>
      <xdr:colOff>63500</xdr:colOff>
      <xdr:row>57</xdr:row>
      <xdr:rowOff>88349</xdr:rowOff>
    </xdr:to>
    <xdr:cxnSp macro="">
      <xdr:nvCxnSpPr>
        <xdr:cNvPr id="119" name="直線コネクタ 118"/>
        <xdr:cNvCxnSpPr/>
      </xdr:nvCxnSpPr>
      <xdr:spPr>
        <a:xfrm>
          <a:off x="3797300" y="8979014"/>
          <a:ext cx="838200" cy="88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63614</xdr:rowOff>
    </xdr:from>
    <xdr:to>
      <xdr:col>19</xdr:col>
      <xdr:colOff>177800</xdr:colOff>
      <xdr:row>56</xdr:row>
      <xdr:rowOff>45875</xdr:rowOff>
    </xdr:to>
    <xdr:cxnSp macro="">
      <xdr:nvCxnSpPr>
        <xdr:cNvPr id="122" name="直線コネクタ 121"/>
        <xdr:cNvCxnSpPr/>
      </xdr:nvCxnSpPr>
      <xdr:spPr>
        <a:xfrm flipV="1">
          <a:off x="2908300" y="8979014"/>
          <a:ext cx="889000" cy="66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161449</xdr:rowOff>
    </xdr:from>
    <xdr:ext cx="599010" cy="259045"/>
    <xdr:sp macro="" textlink="">
      <xdr:nvSpPr>
        <xdr:cNvPr id="124" name="テキスト ボックス 123"/>
        <xdr:cNvSpPr txBox="1"/>
      </xdr:nvSpPr>
      <xdr:spPr>
        <a:xfrm>
          <a:off x="3497795" y="97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45875</xdr:rowOff>
    </xdr:from>
    <xdr:to>
      <xdr:col>15</xdr:col>
      <xdr:colOff>50800</xdr:colOff>
      <xdr:row>58</xdr:row>
      <xdr:rowOff>22466</xdr:rowOff>
    </xdr:to>
    <xdr:cxnSp macro="">
      <xdr:nvCxnSpPr>
        <xdr:cNvPr id="125" name="直線コネクタ 124"/>
        <xdr:cNvCxnSpPr/>
      </xdr:nvCxnSpPr>
      <xdr:spPr>
        <a:xfrm flipV="1">
          <a:off x="2019300" y="9647075"/>
          <a:ext cx="889000" cy="31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39697</xdr:rowOff>
    </xdr:from>
    <xdr:ext cx="534377" cy="259045"/>
    <xdr:sp macro="" textlink="">
      <xdr:nvSpPr>
        <xdr:cNvPr id="127" name="テキスト ボックス 126"/>
        <xdr:cNvSpPr txBox="1"/>
      </xdr:nvSpPr>
      <xdr:spPr>
        <a:xfrm>
          <a:off x="2641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22466</xdr:rowOff>
    </xdr:from>
    <xdr:to>
      <xdr:col>10</xdr:col>
      <xdr:colOff>114300</xdr:colOff>
      <xdr:row>58</xdr:row>
      <xdr:rowOff>121473</xdr:rowOff>
    </xdr:to>
    <xdr:cxnSp macro="">
      <xdr:nvCxnSpPr>
        <xdr:cNvPr id="128" name="直線コネクタ 127"/>
        <xdr:cNvCxnSpPr/>
      </xdr:nvCxnSpPr>
      <xdr:spPr>
        <a:xfrm flipV="1">
          <a:off x="1130300" y="9966566"/>
          <a:ext cx="889000" cy="9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127236</xdr:rowOff>
    </xdr:from>
    <xdr:to>
      <xdr:col>10</xdr:col>
      <xdr:colOff>165100</xdr:colOff>
      <xdr:row>58</xdr:row>
      <xdr:rowOff>57386</xdr:rowOff>
    </xdr:to>
    <xdr:sp macro="" textlink="">
      <xdr:nvSpPr>
        <xdr:cNvPr id="129" name="フローチャート: 判断 128"/>
        <xdr:cNvSpPr/>
      </xdr:nvSpPr>
      <xdr:spPr>
        <a:xfrm>
          <a:off x="1968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73913</xdr:rowOff>
    </xdr:from>
    <xdr:ext cx="534377" cy="259045"/>
    <xdr:sp macro="" textlink="">
      <xdr:nvSpPr>
        <xdr:cNvPr id="130" name="テキスト ボックス 129"/>
        <xdr:cNvSpPr txBox="1"/>
      </xdr:nvSpPr>
      <xdr:spPr>
        <a:xfrm>
          <a:off x="1752111" y="96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114732</xdr:rowOff>
    </xdr:from>
    <xdr:to>
      <xdr:col>6</xdr:col>
      <xdr:colOff>38100</xdr:colOff>
      <xdr:row>58</xdr:row>
      <xdr:rowOff>44882</xdr:rowOff>
    </xdr:to>
    <xdr:sp macro="" textlink="">
      <xdr:nvSpPr>
        <xdr:cNvPr id="131" name="フローチャート: 判断 130"/>
        <xdr:cNvSpPr/>
      </xdr:nvSpPr>
      <xdr:spPr>
        <a:xfrm>
          <a:off x="1079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61409</xdr:rowOff>
    </xdr:from>
    <xdr:ext cx="534377" cy="259045"/>
    <xdr:sp macro="" textlink="">
      <xdr:nvSpPr>
        <xdr:cNvPr id="132" name="テキスト ボックス 131"/>
        <xdr:cNvSpPr txBox="1"/>
      </xdr:nvSpPr>
      <xdr:spPr>
        <a:xfrm>
          <a:off x="863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37549</xdr:rowOff>
    </xdr:from>
    <xdr:to>
      <xdr:col>24</xdr:col>
      <xdr:colOff>114300</xdr:colOff>
      <xdr:row>57</xdr:row>
      <xdr:rowOff>139149</xdr:rowOff>
    </xdr:to>
    <xdr:sp macro="" textlink="">
      <xdr:nvSpPr>
        <xdr:cNvPr id="138" name="楕円 137"/>
        <xdr:cNvSpPr/>
      </xdr:nvSpPr>
      <xdr:spPr>
        <a:xfrm>
          <a:off x="4584700" y="98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15976</xdr:rowOff>
    </xdr:from>
    <xdr:ext cx="534377" cy="259045"/>
    <xdr:sp macro="" textlink="">
      <xdr:nvSpPr>
        <xdr:cNvPr id="139" name="総務費該当値テキスト"/>
        <xdr:cNvSpPr txBox="1"/>
      </xdr:nvSpPr>
      <xdr:spPr>
        <a:xfrm>
          <a:off x="4686300" y="97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12814</xdr:rowOff>
    </xdr:from>
    <xdr:to>
      <xdr:col>20</xdr:col>
      <xdr:colOff>38100</xdr:colOff>
      <xdr:row>52</xdr:row>
      <xdr:rowOff>114414</xdr:rowOff>
    </xdr:to>
    <xdr:sp macro="" textlink="">
      <xdr:nvSpPr>
        <xdr:cNvPr id="140" name="楕円 139"/>
        <xdr:cNvSpPr/>
      </xdr:nvSpPr>
      <xdr:spPr>
        <a:xfrm>
          <a:off x="3746500" y="8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130941</xdr:rowOff>
    </xdr:from>
    <xdr:ext cx="599010" cy="259045"/>
    <xdr:sp macro="" textlink="">
      <xdr:nvSpPr>
        <xdr:cNvPr id="141" name="テキスト ボックス 140"/>
        <xdr:cNvSpPr txBox="1"/>
      </xdr:nvSpPr>
      <xdr:spPr>
        <a:xfrm>
          <a:off x="3497795" y="870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166525</xdr:rowOff>
    </xdr:from>
    <xdr:to>
      <xdr:col>15</xdr:col>
      <xdr:colOff>101600</xdr:colOff>
      <xdr:row>56</xdr:row>
      <xdr:rowOff>96675</xdr:rowOff>
    </xdr:to>
    <xdr:sp macro="" textlink="">
      <xdr:nvSpPr>
        <xdr:cNvPr id="142" name="楕円 141"/>
        <xdr:cNvSpPr/>
      </xdr:nvSpPr>
      <xdr:spPr>
        <a:xfrm>
          <a:off x="2857500" y="95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113202</xdr:rowOff>
    </xdr:from>
    <xdr:ext cx="599010" cy="259045"/>
    <xdr:sp macro="" textlink="">
      <xdr:nvSpPr>
        <xdr:cNvPr id="143" name="テキスト ボックス 142"/>
        <xdr:cNvSpPr txBox="1"/>
      </xdr:nvSpPr>
      <xdr:spPr>
        <a:xfrm>
          <a:off x="2608795" y="937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143116</xdr:rowOff>
    </xdr:from>
    <xdr:to>
      <xdr:col>10</xdr:col>
      <xdr:colOff>165100</xdr:colOff>
      <xdr:row>58</xdr:row>
      <xdr:rowOff>73266</xdr:rowOff>
    </xdr:to>
    <xdr:sp macro="" textlink="">
      <xdr:nvSpPr>
        <xdr:cNvPr id="144" name="楕円 143"/>
        <xdr:cNvSpPr/>
      </xdr:nvSpPr>
      <xdr:spPr>
        <a:xfrm>
          <a:off x="1968500" y="99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64393</xdr:rowOff>
    </xdr:from>
    <xdr:ext cx="534377" cy="259045"/>
    <xdr:sp macro="" textlink="">
      <xdr:nvSpPr>
        <xdr:cNvPr id="145" name="テキスト ボックス 144"/>
        <xdr:cNvSpPr txBox="1"/>
      </xdr:nvSpPr>
      <xdr:spPr>
        <a:xfrm>
          <a:off x="1752111" y="1000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70673</xdr:rowOff>
    </xdr:from>
    <xdr:to>
      <xdr:col>6</xdr:col>
      <xdr:colOff>38100</xdr:colOff>
      <xdr:row>59</xdr:row>
      <xdr:rowOff>823</xdr:rowOff>
    </xdr:to>
    <xdr:sp macro="" textlink="">
      <xdr:nvSpPr>
        <xdr:cNvPr id="146" name="楕円 145"/>
        <xdr:cNvSpPr/>
      </xdr:nvSpPr>
      <xdr:spPr>
        <a:xfrm>
          <a:off x="1079500" y="100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163400</xdr:rowOff>
    </xdr:from>
    <xdr:ext cx="534377" cy="259045"/>
    <xdr:sp macro="" textlink="">
      <xdr:nvSpPr>
        <xdr:cNvPr id="147" name="テキスト ボックス 146"/>
        <xdr:cNvSpPr txBox="1"/>
      </xdr:nvSpPr>
      <xdr:spPr>
        <a:xfrm>
          <a:off x="863111" y="101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165951</xdr:rowOff>
    </xdr:from>
    <xdr:to>
      <xdr:col>24</xdr:col>
      <xdr:colOff>62865</xdr:colOff>
      <xdr:row>78</xdr:row>
      <xdr:rowOff>115405</xdr:rowOff>
    </xdr:to>
    <xdr:cxnSp macro="">
      <xdr:nvCxnSpPr>
        <xdr:cNvPr id="172" name="直線コネクタ 171"/>
        <xdr:cNvCxnSpPr/>
      </xdr:nvCxnSpPr>
      <xdr:spPr>
        <a:xfrm flipV="1">
          <a:off x="4633595" y="12338901"/>
          <a:ext cx="1270" cy="114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119232</xdr:rowOff>
    </xdr:from>
    <xdr:ext cx="534377" cy="259045"/>
    <xdr:sp macro="" textlink="">
      <xdr:nvSpPr>
        <xdr:cNvPr id="173" name="民生費最小値テキスト"/>
        <xdr:cNvSpPr txBox="1"/>
      </xdr:nvSpPr>
      <xdr:spPr>
        <a:xfrm>
          <a:off x="4686300" y="1349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115405</xdr:rowOff>
    </xdr:from>
    <xdr:to>
      <xdr:col>24</xdr:col>
      <xdr:colOff>152400</xdr:colOff>
      <xdr:row>78</xdr:row>
      <xdr:rowOff>115405</xdr:rowOff>
    </xdr:to>
    <xdr:cxnSp macro="">
      <xdr:nvCxnSpPr>
        <xdr:cNvPr id="174" name="直線コネクタ 173"/>
        <xdr:cNvCxnSpPr/>
      </xdr:nvCxnSpPr>
      <xdr:spPr>
        <a:xfrm>
          <a:off x="4546600" y="1348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112628</xdr:rowOff>
    </xdr:from>
    <xdr:ext cx="599010" cy="259045"/>
    <xdr:sp macro="" textlink="">
      <xdr:nvSpPr>
        <xdr:cNvPr id="175" name="民生費最大値テキスト"/>
        <xdr:cNvSpPr txBox="1"/>
      </xdr:nvSpPr>
      <xdr:spPr>
        <a:xfrm>
          <a:off x="4686300" y="121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165951</xdr:rowOff>
    </xdr:from>
    <xdr:to>
      <xdr:col>24</xdr:col>
      <xdr:colOff>152400</xdr:colOff>
      <xdr:row>71</xdr:row>
      <xdr:rowOff>165951</xdr:rowOff>
    </xdr:to>
    <xdr:cxnSp macro="">
      <xdr:nvCxnSpPr>
        <xdr:cNvPr id="176" name="直線コネクタ 175"/>
        <xdr:cNvCxnSpPr/>
      </xdr:nvCxnSpPr>
      <xdr:spPr>
        <a:xfrm>
          <a:off x="4546600" y="123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38583</xdr:rowOff>
    </xdr:from>
    <xdr:to>
      <xdr:col>24</xdr:col>
      <xdr:colOff>63500</xdr:colOff>
      <xdr:row>76</xdr:row>
      <xdr:rowOff>57378</xdr:rowOff>
    </xdr:to>
    <xdr:cxnSp macro="">
      <xdr:nvCxnSpPr>
        <xdr:cNvPr id="177" name="直線コネクタ 176"/>
        <xdr:cNvCxnSpPr/>
      </xdr:nvCxnSpPr>
      <xdr:spPr>
        <a:xfrm>
          <a:off x="3797300" y="12897333"/>
          <a:ext cx="838200" cy="19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130256</xdr:rowOff>
    </xdr:from>
    <xdr:ext cx="599010" cy="259045"/>
    <xdr:sp macro="" textlink="">
      <xdr:nvSpPr>
        <xdr:cNvPr id="178" name="民生費平均値テキスト"/>
        <xdr:cNvSpPr txBox="1"/>
      </xdr:nvSpPr>
      <xdr:spPr>
        <a:xfrm>
          <a:off x="4686300" y="1281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107379</xdr:rowOff>
    </xdr:from>
    <xdr:to>
      <xdr:col>24</xdr:col>
      <xdr:colOff>114300</xdr:colOff>
      <xdr:row>76</xdr:row>
      <xdr:rowOff>37529</xdr:rowOff>
    </xdr:to>
    <xdr:sp macro="" textlink="">
      <xdr:nvSpPr>
        <xdr:cNvPr id="179" name="フローチャート: 判断 178"/>
        <xdr:cNvSpPr/>
      </xdr:nvSpPr>
      <xdr:spPr>
        <a:xfrm>
          <a:off x="4584700" y="129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38583</xdr:rowOff>
    </xdr:from>
    <xdr:to>
      <xdr:col>19</xdr:col>
      <xdr:colOff>177800</xdr:colOff>
      <xdr:row>76</xdr:row>
      <xdr:rowOff>132105</xdr:rowOff>
    </xdr:to>
    <xdr:cxnSp macro="">
      <xdr:nvCxnSpPr>
        <xdr:cNvPr id="180" name="直線コネクタ 179"/>
        <xdr:cNvCxnSpPr/>
      </xdr:nvCxnSpPr>
      <xdr:spPr>
        <a:xfrm flipV="1">
          <a:off x="2908300" y="12897333"/>
          <a:ext cx="889000" cy="2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58851</xdr:rowOff>
    </xdr:from>
    <xdr:to>
      <xdr:col>20</xdr:col>
      <xdr:colOff>38100</xdr:colOff>
      <xdr:row>75</xdr:row>
      <xdr:rowOff>160452</xdr:rowOff>
    </xdr:to>
    <xdr:sp macro="" textlink="">
      <xdr:nvSpPr>
        <xdr:cNvPr id="181" name="フローチャート: 判断 180"/>
        <xdr:cNvSpPr/>
      </xdr:nvSpPr>
      <xdr:spPr>
        <a:xfrm>
          <a:off x="3746500" y="129176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151579</xdr:rowOff>
    </xdr:from>
    <xdr:ext cx="599010" cy="259045"/>
    <xdr:sp macro="" textlink="">
      <xdr:nvSpPr>
        <xdr:cNvPr id="182" name="テキスト ボックス 181"/>
        <xdr:cNvSpPr txBox="1"/>
      </xdr:nvSpPr>
      <xdr:spPr>
        <a:xfrm>
          <a:off x="3497795" y="1301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132105</xdr:rowOff>
    </xdr:from>
    <xdr:to>
      <xdr:col>15</xdr:col>
      <xdr:colOff>50800</xdr:colOff>
      <xdr:row>76</xdr:row>
      <xdr:rowOff>157087</xdr:rowOff>
    </xdr:to>
    <xdr:cxnSp macro="">
      <xdr:nvCxnSpPr>
        <xdr:cNvPr id="183" name="直線コネクタ 182"/>
        <xdr:cNvCxnSpPr/>
      </xdr:nvCxnSpPr>
      <xdr:spPr>
        <a:xfrm flipV="1">
          <a:off x="2019300" y="13162305"/>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123051</xdr:rowOff>
    </xdr:from>
    <xdr:to>
      <xdr:col>15</xdr:col>
      <xdr:colOff>101600</xdr:colOff>
      <xdr:row>76</xdr:row>
      <xdr:rowOff>53200</xdr:rowOff>
    </xdr:to>
    <xdr:sp macro="" textlink="">
      <xdr:nvSpPr>
        <xdr:cNvPr id="184" name="フローチャート: 判断 183"/>
        <xdr:cNvSpPr/>
      </xdr:nvSpPr>
      <xdr:spPr>
        <a:xfrm>
          <a:off x="2857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69728</xdr:rowOff>
    </xdr:from>
    <xdr:ext cx="599010" cy="259045"/>
    <xdr:sp macro="" textlink="">
      <xdr:nvSpPr>
        <xdr:cNvPr id="185" name="テキスト ボックス 184"/>
        <xdr:cNvSpPr txBox="1"/>
      </xdr:nvSpPr>
      <xdr:spPr>
        <a:xfrm>
          <a:off x="2608795" y="1275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157087</xdr:rowOff>
    </xdr:from>
    <xdr:to>
      <xdr:col>10</xdr:col>
      <xdr:colOff>114300</xdr:colOff>
      <xdr:row>78</xdr:row>
      <xdr:rowOff>20599</xdr:rowOff>
    </xdr:to>
    <xdr:cxnSp macro="">
      <xdr:nvCxnSpPr>
        <xdr:cNvPr id="186" name="直線コネクタ 185"/>
        <xdr:cNvCxnSpPr/>
      </xdr:nvCxnSpPr>
      <xdr:spPr>
        <a:xfrm flipV="1">
          <a:off x="1130300" y="13187287"/>
          <a:ext cx="889000" cy="20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21527</xdr:rowOff>
    </xdr:from>
    <xdr:to>
      <xdr:col>10</xdr:col>
      <xdr:colOff>165100</xdr:colOff>
      <xdr:row>70</xdr:row>
      <xdr:rowOff>123127</xdr:rowOff>
    </xdr:to>
    <xdr:sp macro="" textlink="">
      <xdr:nvSpPr>
        <xdr:cNvPr id="187" name="フローチャート: 判断 186"/>
        <xdr:cNvSpPr/>
      </xdr:nvSpPr>
      <xdr:spPr>
        <a:xfrm>
          <a:off x="1968500" y="120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139654</xdr:rowOff>
    </xdr:from>
    <xdr:ext cx="599010" cy="259045"/>
    <xdr:sp macro="" textlink="">
      <xdr:nvSpPr>
        <xdr:cNvPr id="188" name="テキスト ボックス 187"/>
        <xdr:cNvSpPr txBox="1"/>
      </xdr:nvSpPr>
      <xdr:spPr>
        <a:xfrm>
          <a:off x="1719795" y="117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159703</xdr:rowOff>
    </xdr:from>
    <xdr:to>
      <xdr:col>6</xdr:col>
      <xdr:colOff>38100</xdr:colOff>
      <xdr:row>75</xdr:row>
      <xdr:rowOff>89853</xdr:rowOff>
    </xdr:to>
    <xdr:sp macro="" textlink="">
      <xdr:nvSpPr>
        <xdr:cNvPr id="189" name="フローチャート: 判断 188"/>
        <xdr:cNvSpPr/>
      </xdr:nvSpPr>
      <xdr:spPr>
        <a:xfrm>
          <a:off x="1079500" y="128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106380</xdr:rowOff>
    </xdr:from>
    <xdr:ext cx="599010" cy="259045"/>
    <xdr:sp macro="" textlink="">
      <xdr:nvSpPr>
        <xdr:cNvPr id="190" name="テキスト ボックス 189"/>
        <xdr:cNvSpPr txBox="1"/>
      </xdr:nvSpPr>
      <xdr:spPr>
        <a:xfrm>
          <a:off x="830795" y="126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6578</xdr:rowOff>
    </xdr:from>
    <xdr:to>
      <xdr:col>24</xdr:col>
      <xdr:colOff>114300</xdr:colOff>
      <xdr:row>76</xdr:row>
      <xdr:rowOff>108178</xdr:rowOff>
    </xdr:to>
    <xdr:sp macro="" textlink="">
      <xdr:nvSpPr>
        <xdr:cNvPr id="196" name="楕円 195"/>
        <xdr:cNvSpPr/>
      </xdr:nvSpPr>
      <xdr:spPr>
        <a:xfrm>
          <a:off x="4584700" y="130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156455</xdr:rowOff>
    </xdr:from>
    <xdr:ext cx="599010" cy="259045"/>
    <xdr:sp macro="" textlink="">
      <xdr:nvSpPr>
        <xdr:cNvPr id="197" name="民生費該当値テキスト"/>
        <xdr:cNvSpPr txBox="1"/>
      </xdr:nvSpPr>
      <xdr:spPr>
        <a:xfrm>
          <a:off x="4686300"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159233</xdr:rowOff>
    </xdr:from>
    <xdr:to>
      <xdr:col>20</xdr:col>
      <xdr:colOff>38100</xdr:colOff>
      <xdr:row>75</xdr:row>
      <xdr:rowOff>89383</xdr:rowOff>
    </xdr:to>
    <xdr:sp macro="" textlink="">
      <xdr:nvSpPr>
        <xdr:cNvPr id="198" name="楕円 197"/>
        <xdr:cNvSpPr/>
      </xdr:nvSpPr>
      <xdr:spPr>
        <a:xfrm>
          <a:off x="3746500" y="128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105910</xdr:rowOff>
    </xdr:from>
    <xdr:ext cx="599010" cy="259045"/>
    <xdr:sp macro="" textlink="">
      <xdr:nvSpPr>
        <xdr:cNvPr id="199" name="テキスト ボックス 198"/>
        <xdr:cNvSpPr txBox="1"/>
      </xdr:nvSpPr>
      <xdr:spPr>
        <a:xfrm>
          <a:off x="3497795" y="1262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81305</xdr:rowOff>
    </xdr:from>
    <xdr:to>
      <xdr:col>15</xdr:col>
      <xdr:colOff>101600</xdr:colOff>
      <xdr:row>77</xdr:row>
      <xdr:rowOff>11455</xdr:rowOff>
    </xdr:to>
    <xdr:sp macro="" textlink="">
      <xdr:nvSpPr>
        <xdr:cNvPr id="200" name="楕円 199"/>
        <xdr:cNvSpPr/>
      </xdr:nvSpPr>
      <xdr:spPr>
        <a:xfrm>
          <a:off x="2857500" y="131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2582</xdr:rowOff>
    </xdr:from>
    <xdr:ext cx="599010" cy="259045"/>
    <xdr:sp macro="" textlink="">
      <xdr:nvSpPr>
        <xdr:cNvPr id="201" name="テキスト ボックス 200"/>
        <xdr:cNvSpPr txBox="1"/>
      </xdr:nvSpPr>
      <xdr:spPr>
        <a:xfrm>
          <a:off x="2608795" y="132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106287</xdr:rowOff>
    </xdr:from>
    <xdr:to>
      <xdr:col>10</xdr:col>
      <xdr:colOff>165100</xdr:colOff>
      <xdr:row>77</xdr:row>
      <xdr:rowOff>36437</xdr:rowOff>
    </xdr:to>
    <xdr:sp macro="" textlink="">
      <xdr:nvSpPr>
        <xdr:cNvPr id="202" name="楕円 201"/>
        <xdr:cNvSpPr/>
      </xdr:nvSpPr>
      <xdr:spPr>
        <a:xfrm>
          <a:off x="1968500" y="131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27564</xdr:rowOff>
    </xdr:from>
    <xdr:ext cx="599010" cy="259045"/>
    <xdr:sp macro="" textlink="">
      <xdr:nvSpPr>
        <xdr:cNvPr id="203" name="テキスト ボックス 202"/>
        <xdr:cNvSpPr txBox="1"/>
      </xdr:nvSpPr>
      <xdr:spPr>
        <a:xfrm>
          <a:off x="1719795" y="1322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141249</xdr:rowOff>
    </xdr:from>
    <xdr:to>
      <xdr:col>6</xdr:col>
      <xdr:colOff>38100</xdr:colOff>
      <xdr:row>78</xdr:row>
      <xdr:rowOff>71399</xdr:rowOff>
    </xdr:to>
    <xdr:sp macro="" textlink="">
      <xdr:nvSpPr>
        <xdr:cNvPr id="204" name="楕円 203"/>
        <xdr:cNvSpPr/>
      </xdr:nvSpPr>
      <xdr:spPr>
        <a:xfrm>
          <a:off x="1079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62526</xdr:rowOff>
    </xdr:from>
    <xdr:ext cx="599010" cy="259045"/>
    <xdr:sp macro="" textlink="">
      <xdr:nvSpPr>
        <xdr:cNvPr id="205" name="テキスト ボックス 204"/>
        <xdr:cNvSpPr txBox="1"/>
      </xdr:nvSpPr>
      <xdr:spPr>
        <a:xfrm>
          <a:off x="830795" y="1343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2" name="直線コネクタ 231"/>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3"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4" name="直線コネクタ 233"/>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5"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6" name="直線コネクタ 235"/>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170397</xdr:rowOff>
    </xdr:from>
    <xdr:to>
      <xdr:col>24</xdr:col>
      <xdr:colOff>63500</xdr:colOff>
      <xdr:row>98</xdr:row>
      <xdr:rowOff>23523</xdr:rowOff>
    </xdr:to>
    <xdr:cxnSp macro="">
      <xdr:nvCxnSpPr>
        <xdr:cNvPr id="237" name="直線コネクタ 236"/>
        <xdr:cNvCxnSpPr/>
      </xdr:nvCxnSpPr>
      <xdr:spPr>
        <a:xfrm flipV="1">
          <a:off x="3797300" y="16801047"/>
          <a:ext cx="8382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38"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39" name="フローチャート: 判断 238"/>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23523</xdr:rowOff>
    </xdr:from>
    <xdr:to>
      <xdr:col>19</xdr:col>
      <xdr:colOff>177800</xdr:colOff>
      <xdr:row>98</xdr:row>
      <xdr:rowOff>57992</xdr:rowOff>
    </xdr:to>
    <xdr:cxnSp macro="">
      <xdr:nvCxnSpPr>
        <xdr:cNvPr id="240" name="直線コネクタ 239"/>
        <xdr:cNvCxnSpPr/>
      </xdr:nvCxnSpPr>
      <xdr:spPr>
        <a:xfrm flipV="1">
          <a:off x="2908300" y="16825623"/>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1" name="フローチャート: 判断 240"/>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2" name="テキスト ボックス 241"/>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106276</xdr:rowOff>
    </xdr:from>
    <xdr:to>
      <xdr:col>15</xdr:col>
      <xdr:colOff>50800</xdr:colOff>
      <xdr:row>98</xdr:row>
      <xdr:rowOff>57992</xdr:rowOff>
    </xdr:to>
    <xdr:cxnSp macro="">
      <xdr:nvCxnSpPr>
        <xdr:cNvPr id="243" name="直線コネクタ 242"/>
        <xdr:cNvCxnSpPr/>
      </xdr:nvCxnSpPr>
      <xdr:spPr>
        <a:xfrm>
          <a:off x="2019300" y="16736926"/>
          <a:ext cx="889000" cy="1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4" name="フローチャート: 判断 243"/>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5" name="テキスト ボックス 244"/>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106276</xdr:rowOff>
    </xdr:from>
    <xdr:to>
      <xdr:col>10</xdr:col>
      <xdr:colOff>114300</xdr:colOff>
      <xdr:row>97</xdr:row>
      <xdr:rowOff>136843</xdr:rowOff>
    </xdr:to>
    <xdr:cxnSp macro="">
      <xdr:nvCxnSpPr>
        <xdr:cNvPr id="246" name="直線コネクタ 245"/>
        <xdr:cNvCxnSpPr/>
      </xdr:nvCxnSpPr>
      <xdr:spPr>
        <a:xfrm flipV="1">
          <a:off x="1130300" y="16736926"/>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151226</xdr:rowOff>
    </xdr:from>
    <xdr:to>
      <xdr:col>10</xdr:col>
      <xdr:colOff>165100</xdr:colOff>
      <xdr:row>97</xdr:row>
      <xdr:rowOff>81376</xdr:rowOff>
    </xdr:to>
    <xdr:sp macro="" textlink="">
      <xdr:nvSpPr>
        <xdr:cNvPr id="247" name="フローチャート: 判断 246"/>
        <xdr:cNvSpPr/>
      </xdr:nvSpPr>
      <xdr:spPr>
        <a:xfrm>
          <a:off x="1968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97903</xdr:rowOff>
    </xdr:from>
    <xdr:ext cx="534377" cy="259045"/>
    <xdr:sp macro="" textlink="">
      <xdr:nvSpPr>
        <xdr:cNvPr id="248" name="テキスト ボックス 247"/>
        <xdr:cNvSpPr txBox="1"/>
      </xdr:nvSpPr>
      <xdr:spPr>
        <a:xfrm>
          <a:off x="1752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154801</xdr:rowOff>
    </xdr:from>
    <xdr:to>
      <xdr:col>6</xdr:col>
      <xdr:colOff>38100</xdr:colOff>
      <xdr:row>97</xdr:row>
      <xdr:rowOff>84951</xdr:rowOff>
    </xdr:to>
    <xdr:sp macro="" textlink="">
      <xdr:nvSpPr>
        <xdr:cNvPr id="249" name="フローチャート: 判断 248"/>
        <xdr:cNvSpPr/>
      </xdr:nvSpPr>
      <xdr:spPr>
        <a:xfrm>
          <a:off x="1079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101478</xdr:rowOff>
    </xdr:from>
    <xdr:ext cx="534377" cy="259045"/>
    <xdr:sp macro="" textlink="">
      <xdr:nvSpPr>
        <xdr:cNvPr id="250" name="テキスト ボックス 249"/>
        <xdr:cNvSpPr txBox="1"/>
      </xdr:nvSpPr>
      <xdr:spPr>
        <a:xfrm>
          <a:off x="863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119597</xdr:rowOff>
    </xdr:from>
    <xdr:to>
      <xdr:col>24</xdr:col>
      <xdr:colOff>114300</xdr:colOff>
      <xdr:row>98</xdr:row>
      <xdr:rowOff>49747</xdr:rowOff>
    </xdr:to>
    <xdr:sp macro="" textlink="">
      <xdr:nvSpPr>
        <xdr:cNvPr id="256" name="楕円 255"/>
        <xdr:cNvSpPr/>
      </xdr:nvSpPr>
      <xdr:spPr>
        <a:xfrm>
          <a:off x="4584700" y="167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98024</xdr:rowOff>
    </xdr:from>
    <xdr:ext cx="534377" cy="259045"/>
    <xdr:sp macro="" textlink="">
      <xdr:nvSpPr>
        <xdr:cNvPr id="257" name="衛生費該当値テキスト"/>
        <xdr:cNvSpPr txBox="1"/>
      </xdr:nvSpPr>
      <xdr:spPr>
        <a:xfrm>
          <a:off x="4686300"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144173</xdr:rowOff>
    </xdr:from>
    <xdr:to>
      <xdr:col>20</xdr:col>
      <xdr:colOff>38100</xdr:colOff>
      <xdr:row>98</xdr:row>
      <xdr:rowOff>74323</xdr:rowOff>
    </xdr:to>
    <xdr:sp macro="" textlink="">
      <xdr:nvSpPr>
        <xdr:cNvPr id="258" name="楕円 257"/>
        <xdr:cNvSpPr/>
      </xdr:nvSpPr>
      <xdr:spPr>
        <a:xfrm>
          <a:off x="3746500" y="167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65450</xdr:rowOff>
    </xdr:from>
    <xdr:ext cx="534377" cy="259045"/>
    <xdr:sp macro="" textlink="">
      <xdr:nvSpPr>
        <xdr:cNvPr id="259" name="テキスト ボックス 258"/>
        <xdr:cNvSpPr txBox="1"/>
      </xdr:nvSpPr>
      <xdr:spPr>
        <a:xfrm>
          <a:off x="3530111" y="168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7192</xdr:rowOff>
    </xdr:from>
    <xdr:to>
      <xdr:col>15</xdr:col>
      <xdr:colOff>101600</xdr:colOff>
      <xdr:row>98</xdr:row>
      <xdr:rowOff>108792</xdr:rowOff>
    </xdr:to>
    <xdr:sp macro="" textlink="">
      <xdr:nvSpPr>
        <xdr:cNvPr id="260" name="楕円 259"/>
        <xdr:cNvSpPr/>
      </xdr:nvSpPr>
      <xdr:spPr>
        <a:xfrm>
          <a:off x="2857500" y="16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99919</xdr:rowOff>
    </xdr:from>
    <xdr:ext cx="534377" cy="259045"/>
    <xdr:sp macro="" textlink="">
      <xdr:nvSpPr>
        <xdr:cNvPr id="261" name="テキスト ボックス 260"/>
        <xdr:cNvSpPr txBox="1"/>
      </xdr:nvSpPr>
      <xdr:spPr>
        <a:xfrm>
          <a:off x="2641111" y="16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55476</xdr:rowOff>
    </xdr:from>
    <xdr:to>
      <xdr:col>10</xdr:col>
      <xdr:colOff>165100</xdr:colOff>
      <xdr:row>97</xdr:row>
      <xdr:rowOff>157076</xdr:rowOff>
    </xdr:to>
    <xdr:sp macro="" textlink="">
      <xdr:nvSpPr>
        <xdr:cNvPr id="262" name="楕円 261"/>
        <xdr:cNvSpPr/>
      </xdr:nvSpPr>
      <xdr:spPr>
        <a:xfrm>
          <a:off x="1968500" y="166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148203</xdr:rowOff>
    </xdr:from>
    <xdr:ext cx="534377" cy="259045"/>
    <xdr:sp macro="" textlink="">
      <xdr:nvSpPr>
        <xdr:cNvPr id="263" name="テキスト ボックス 262"/>
        <xdr:cNvSpPr txBox="1"/>
      </xdr:nvSpPr>
      <xdr:spPr>
        <a:xfrm>
          <a:off x="1752111" y="1677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86043</xdr:rowOff>
    </xdr:from>
    <xdr:to>
      <xdr:col>6</xdr:col>
      <xdr:colOff>38100</xdr:colOff>
      <xdr:row>98</xdr:row>
      <xdr:rowOff>16193</xdr:rowOff>
    </xdr:to>
    <xdr:sp macro="" textlink="">
      <xdr:nvSpPr>
        <xdr:cNvPr id="264" name="楕円 263"/>
        <xdr:cNvSpPr/>
      </xdr:nvSpPr>
      <xdr:spPr>
        <a:xfrm>
          <a:off x="1079500" y="167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7320</xdr:rowOff>
    </xdr:from>
    <xdr:ext cx="534377" cy="259045"/>
    <xdr:sp macro="" textlink="">
      <xdr:nvSpPr>
        <xdr:cNvPr id="265" name="テキスト ボックス 264"/>
        <xdr:cNvSpPr txBox="1"/>
      </xdr:nvSpPr>
      <xdr:spPr>
        <a:xfrm>
          <a:off x="863111" y="168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7" name="直線コネクタ 286"/>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0"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1" name="直線コネクタ 290"/>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711</xdr:rowOff>
    </xdr:from>
    <xdr:to>
      <xdr:col>55</xdr:col>
      <xdr:colOff>0</xdr:colOff>
      <xdr:row>36</xdr:row>
      <xdr:rowOff>88951</xdr:rowOff>
    </xdr:to>
    <xdr:cxnSp macro="">
      <xdr:nvCxnSpPr>
        <xdr:cNvPr id="292" name="直線コネクタ 291"/>
        <xdr:cNvCxnSpPr/>
      </xdr:nvCxnSpPr>
      <xdr:spPr>
        <a:xfrm flipV="1">
          <a:off x="9639300" y="6172911"/>
          <a:ext cx="8382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28465</xdr:rowOff>
    </xdr:from>
    <xdr:ext cx="378565" cy="259045"/>
    <xdr:sp macro="" textlink="">
      <xdr:nvSpPr>
        <xdr:cNvPr id="293" name="労働費平均値テキスト"/>
        <xdr:cNvSpPr txBox="1"/>
      </xdr:nvSpPr>
      <xdr:spPr>
        <a:xfrm>
          <a:off x="10528300" y="6372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4" name="フローチャート: 判断 293"/>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88951</xdr:rowOff>
    </xdr:from>
    <xdr:to>
      <xdr:col>50</xdr:col>
      <xdr:colOff>114300</xdr:colOff>
      <xdr:row>36</xdr:row>
      <xdr:rowOff>96266</xdr:rowOff>
    </xdr:to>
    <xdr:cxnSp macro="">
      <xdr:nvCxnSpPr>
        <xdr:cNvPr id="295" name="直線コネクタ 294"/>
        <xdr:cNvCxnSpPr/>
      </xdr:nvCxnSpPr>
      <xdr:spPr>
        <a:xfrm flipV="1">
          <a:off x="8750300" y="62611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6" name="フローチャート: 判断 295"/>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145051</xdr:rowOff>
    </xdr:from>
    <xdr:ext cx="378565" cy="259045"/>
    <xdr:sp macro="" textlink="">
      <xdr:nvSpPr>
        <xdr:cNvPr id="297" name="テキスト ボックス 296"/>
        <xdr:cNvSpPr txBox="1"/>
      </xdr:nvSpPr>
      <xdr:spPr>
        <a:xfrm>
          <a:off x="9450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96266</xdr:rowOff>
    </xdr:from>
    <xdr:to>
      <xdr:col>45</xdr:col>
      <xdr:colOff>177800</xdr:colOff>
      <xdr:row>36</xdr:row>
      <xdr:rowOff>138786</xdr:rowOff>
    </xdr:to>
    <xdr:cxnSp macro="">
      <xdr:nvCxnSpPr>
        <xdr:cNvPr id="298" name="直線コネクタ 297"/>
        <xdr:cNvCxnSpPr/>
      </xdr:nvCxnSpPr>
      <xdr:spPr>
        <a:xfrm flipV="1">
          <a:off x="7861300" y="626846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299" name="フローチャート: 判断 298"/>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0" name="テキスト ボックス 299"/>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51918</xdr:rowOff>
    </xdr:from>
    <xdr:to>
      <xdr:col>41</xdr:col>
      <xdr:colOff>50800</xdr:colOff>
      <xdr:row>36</xdr:row>
      <xdr:rowOff>138786</xdr:rowOff>
    </xdr:to>
    <xdr:cxnSp macro="">
      <xdr:nvCxnSpPr>
        <xdr:cNvPr id="301" name="直線コネクタ 300"/>
        <xdr:cNvCxnSpPr/>
      </xdr:nvCxnSpPr>
      <xdr:spPr>
        <a:xfrm>
          <a:off x="6972300" y="5709768"/>
          <a:ext cx="889000" cy="6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3" name="テキスト ボックス 302"/>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121361</xdr:rowOff>
    </xdr:from>
    <xdr:to>
      <xdr:col>55</xdr:col>
      <xdr:colOff>50800</xdr:colOff>
      <xdr:row>36</xdr:row>
      <xdr:rowOff>51511</xdr:rowOff>
    </xdr:to>
    <xdr:sp macro="" textlink="">
      <xdr:nvSpPr>
        <xdr:cNvPr id="311" name="楕円 310"/>
        <xdr:cNvSpPr/>
      </xdr:nvSpPr>
      <xdr:spPr>
        <a:xfrm>
          <a:off x="104267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144238</xdr:rowOff>
    </xdr:from>
    <xdr:ext cx="469744" cy="259045"/>
    <xdr:sp macro="" textlink="">
      <xdr:nvSpPr>
        <xdr:cNvPr id="312" name="労働費該当値テキスト"/>
        <xdr:cNvSpPr txBox="1"/>
      </xdr:nvSpPr>
      <xdr:spPr>
        <a:xfrm>
          <a:off x="10528300" y="597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38151</xdr:rowOff>
    </xdr:from>
    <xdr:to>
      <xdr:col>50</xdr:col>
      <xdr:colOff>165100</xdr:colOff>
      <xdr:row>36</xdr:row>
      <xdr:rowOff>139751</xdr:rowOff>
    </xdr:to>
    <xdr:sp macro="" textlink="">
      <xdr:nvSpPr>
        <xdr:cNvPr id="313" name="楕円 312"/>
        <xdr:cNvSpPr/>
      </xdr:nvSpPr>
      <xdr:spPr>
        <a:xfrm>
          <a:off x="9588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156278</xdr:rowOff>
    </xdr:from>
    <xdr:ext cx="378565" cy="259045"/>
    <xdr:sp macro="" textlink="">
      <xdr:nvSpPr>
        <xdr:cNvPr id="314" name="テキスト ボックス 313"/>
        <xdr:cNvSpPr txBox="1"/>
      </xdr:nvSpPr>
      <xdr:spPr>
        <a:xfrm>
          <a:off x="9450017" y="598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45466</xdr:rowOff>
    </xdr:from>
    <xdr:to>
      <xdr:col>46</xdr:col>
      <xdr:colOff>38100</xdr:colOff>
      <xdr:row>36</xdr:row>
      <xdr:rowOff>147066</xdr:rowOff>
    </xdr:to>
    <xdr:sp macro="" textlink="">
      <xdr:nvSpPr>
        <xdr:cNvPr id="315" name="楕円 314"/>
        <xdr:cNvSpPr/>
      </xdr:nvSpPr>
      <xdr:spPr>
        <a:xfrm>
          <a:off x="8699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138193</xdr:rowOff>
    </xdr:from>
    <xdr:ext cx="378565" cy="259045"/>
    <xdr:sp macro="" textlink="">
      <xdr:nvSpPr>
        <xdr:cNvPr id="316" name="テキスト ボックス 315"/>
        <xdr:cNvSpPr txBox="1"/>
      </xdr:nvSpPr>
      <xdr:spPr>
        <a:xfrm>
          <a:off x="8561017" y="631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87986</xdr:rowOff>
    </xdr:from>
    <xdr:to>
      <xdr:col>41</xdr:col>
      <xdr:colOff>101600</xdr:colOff>
      <xdr:row>37</xdr:row>
      <xdr:rowOff>18136</xdr:rowOff>
    </xdr:to>
    <xdr:sp macro="" textlink="">
      <xdr:nvSpPr>
        <xdr:cNvPr id="317" name="楕円 316"/>
        <xdr:cNvSpPr/>
      </xdr:nvSpPr>
      <xdr:spPr>
        <a:xfrm>
          <a:off x="7810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9263</xdr:rowOff>
    </xdr:from>
    <xdr:ext cx="378565" cy="259045"/>
    <xdr:sp macro="" textlink="">
      <xdr:nvSpPr>
        <xdr:cNvPr id="318" name="テキスト ボックス 317"/>
        <xdr:cNvSpPr txBox="1"/>
      </xdr:nvSpPr>
      <xdr:spPr>
        <a:xfrm>
          <a:off x="7672017" y="63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1118</xdr:rowOff>
    </xdr:from>
    <xdr:to>
      <xdr:col>36</xdr:col>
      <xdr:colOff>165100</xdr:colOff>
      <xdr:row>33</xdr:row>
      <xdr:rowOff>102718</xdr:rowOff>
    </xdr:to>
    <xdr:sp macro="" textlink="">
      <xdr:nvSpPr>
        <xdr:cNvPr id="319" name="楕円 318"/>
        <xdr:cNvSpPr/>
      </xdr:nvSpPr>
      <xdr:spPr>
        <a:xfrm>
          <a:off x="6921500" y="56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93845</xdr:rowOff>
    </xdr:from>
    <xdr:ext cx="469744" cy="259045"/>
    <xdr:sp macro="" textlink="">
      <xdr:nvSpPr>
        <xdr:cNvPr id="320" name="テキスト ボックス 319"/>
        <xdr:cNvSpPr txBox="1"/>
      </xdr:nvSpPr>
      <xdr:spPr>
        <a:xfrm>
          <a:off x="6737428" y="57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4" name="直線コネクタ 343"/>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5"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6" name="直線コネクタ 345"/>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7"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48" name="直線コネクタ 347"/>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127470</xdr:rowOff>
    </xdr:from>
    <xdr:to>
      <xdr:col>55</xdr:col>
      <xdr:colOff>0</xdr:colOff>
      <xdr:row>56</xdr:row>
      <xdr:rowOff>60433</xdr:rowOff>
    </xdr:to>
    <xdr:cxnSp macro="">
      <xdr:nvCxnSpPr>
        <xdr:cNvPr id="349" name="直線コネクタ 348"/>
        <xdr:cNvCxnSpPr/>
      </xdr:nvCxnSpPr>
      <xdr:spPr>
        <a:xfrm flipV="1">
          <a:off x="9639300" y="9385770"/>
          <a:ext cx="838200" cy="27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158272</xdr:rowOff>
    </xdr:from>
    <xdr:ext cx="534377" cy="259045"/>
    <xdr:sp macro="" textlink="">
      <xdr:nvSpPr>
        <xdr:cNvPr id="350" name="農林水産業費平均値テキスト"/>
        <xdr:cNvSpPr txBox="1"/>
      </xdr:nvSpPr>
      <xdr:spPr>
        <a:xfrm>
          <a:off x="10528300" y="9416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1" name="フローチャート: 判断 350"/>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60433</xdr:rowOff>
    </xdr:from>
    <xdr:to>
      <xdr:col>50</xdr:col>
      <xdr:colOff>114300</xdr:colOff>
      <xdr:row>56</xdr:row>
      <xdr:rowOff>112001</xdr:rowOff>
    </xdr:to>
    <xdr:cxnSp macro="">
      <xdr:nvCxnSpPr>
        <xdr:cNvPr id="352" name="直線コネクタ 351"/>
        <xdr:cNvCxnSpPr/>
      </xdr:nvCxnSpPr>
      <xdr:spPr>
        <a:xfrm flipV="1">
          <a:off x="8750300" y="9661633"/>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3" name="フローチャート: 判断 352"/>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4" name="テキスト ボックス 353"/>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112001</xdr:rowOff>
    </xdr:from>
    <xdr:to>
      <xdr:col>45</xdr:col>
      <xdr:colOff>177800</xdr:colOff>
      <xdr:row>56</xdr:row>
      <xdr:rowOff>170961</xdr:rowOff>
    </xdr:to>
    <xdr:cxnSp macro="">
      <xdr:nvCxnSpPr>
        <xdr:cNvPr id="355" name="直線コネクタ 354"/>
        <xdr:cNvCxnSpPr/>
      </xdr:nvCxnSpPr>
      <xdr:spPr>
        <a:xfrm flipV="1">
          <a:off x="7861300" y="9713201"/>
          <a:ext cx="8890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7" name="テキスト ボックス 356"/>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159207</xdr:rowOff>
    </xdr:from>
    <xdr:to>
      <xdr:col>41</xdr:col>
      <xdr:colOff>50800</xdr:colOff>
      <xdr:row>56</xdr:row>
      <xdr:rowOff>170961</xdr:rowOff>
    </xdr:to>
    <xdr:cxnSp macro="">
      <xdr:nvCxnSpPr>
        <xdr:cNvPr id="358" name="直線コネクタ 357"/>
        <xdr:cNvCxnSpPr/>
      </xdr:nvCxnSpPr>
      <xdr:spPr>
        <a:xfrm>
          <a:off x="6972300" y="9760407"/>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42494</xdr:rowOff>
    </xdr:from>
    <xdr:to>
      <xdr:col>41</xdr:col>
      <xdr:colOff>101600</xdr:colOff>
      <xdr:row>55</xdr:row>
      <xdr:rowOff>144094</xdr:rowOff>
    </xdr:to>
    <xdr:sp macro="" textlink="">
      <xdr:nvSpPr>
        <xdr:cNvPr id="359" name="フローチャート: 判断 358"/>
        <xdr:cNvSpPr/>
      </xdr:nvSpPr>
      <xdr:spPr>
        <a:xfrm>
          <a:off x="7810500" y="94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160621</xdr:rowOff>
    </xdr:from>
    <xdr:ext cx="534377" cy="259045"/>
    <xdr:sp macro="" textlink="">
      <xdr:nvSpPr>
        <xdr:cNvPr id="360" name="テキスト ボックス 359"/>
        <xdr:cNvSpPr txBox="1"/>
      </xdr:nvSpPr>
      <xdr:spPr>
        <a:xfrm>
          <a:off x="7594111" y="92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4280</xdr:rowOff>
    </xdr:from>
    <xdr:to>
      <xdr:col>36</xdr:col>
      <xdr:colOff>165100</xdr:colOff>
      <xdr:row>55</xdr:row>
      <xdr:rowOff>105880</xdr:rowOff>
    </xdr:to>
    <xdr:sp macro="" textlink="">
      <xdr:nvSpPr>
        <xdr:cNvPr id="361" name="フローチャート: 判断 360"/>
        <xdr:cNvSpPr/>
      </xdr:nvSpPr>
      <xdr:spPr>
        <a:xfrm>
          <a:off x="6921500" y="94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122407</xdr:rowOff>
    </xdr:from>
    <xdr:ext cx="534377" cy="259045"/>
    <xdr:sp macro="" textlink="">
      <xdr:nvSpPr>
        <xdr:cNvPr id="362" name="テキスト ボックス 361"/>
        <xdr:cNvSpPr txBox="1"/>
      </xdr:nvSpPr>
      <xdr:spPr>
        <a:xfrm>
          <a:off x="6705111" y="92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76670</xdr:rowOff>
    </xdr:from>
    <xdr:to>
      <xdr:col>55</xdr:col>
      <xdr:colOff>50800</xdr:colOff>
      <xdr:row>55</xdr:row>
      <xdr:rowOff>6820</xdr:rowOff>
    </xdr:to>
    <xdr:sp macro="" textlink="">
      <xdr:nvSpPr>
        <xdr:cNvPr id="368" name="楕円 367"/>
        <xdr:cNvSpPr/>
      </xdr:nvSpPr>
      <xdr:spPr>
        <a:xfrm>
          <a:off x="10426700" y="93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99547</xdr:rowOff>
    </xdr:from>
    <xdr:ext cx="534377" cy="259045"/>
    <xdr:sp macro="" textlink="">
      <xdr:nvSpPr>
        <xdr:cNvPr id="369" name="農林水産業費該当値テキスト"/>
        <xdr:cNvSpPr txBox="1"/>
      </xdr:nvSpPr>
      <xdr:spPr>
        <a:xfrm>
          <a:off x="10528300" y="91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9633</xdr:rowOff>
    </xdr:from>
    <xdr:to>
      <xdr:col>50</xdr:col>
      <xdr:colOff>165100</xdr:colOff>
      <xdr:row>56</xdr:row>
      <xdr:rowOff>111233</xdr:rowOff>
    </xdr:to>
    <xdr:sp macro="" textlink="">
      <xdr:nvSpPr>
        <xdr:cNvPr id="370" name="楕円 369"/>
        <xdr:cNvSpPr/>
      </xdr:nvSpPr>
      <xdr:spPr>
        <a:xfrm>
          <a:off x="9588500" y="96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102360</xdr:rowOff>
    </xdr:from>
    <xdr:ext cx="534377" cy="259045"/>
    <xdr:sp macro="" textlink="">
      <xdr:nvSpPr>
        <xdr:cNvPr id="371" name="テキスト ボックス 370"/>
        <xdr:cNvSpPr txBox="1"/>
      </xdr:nvSpPr>
      <xdr:spPr>
        <a:xfrm>
          <a:off x="9372111" y="97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61201</xdr:rowOff>
    </xdr:from>
    <xdr:to>
      <xdr:col>46</xdr:col>
      <xdr:colOff>38100</xdr:colOff>
      <xdr:row>56</xdr:row>
      <xdr:rowOff>162801</xdr:rowOff>
    </xdr:to>
    <xdr:sp macro="" textlink="">
      <xdr:nvSpPr>
        <xdr:cNvPr id="372" name="楕円 371"/>
        <xdr:cNvSpPr/>
      </xdr:nvSpPr>
      <xdr:spPr>
        <a:xfrm>
          <a:off x="8699500" y="96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153928</xdr:rowOff>
    </xdr:from>
    <xdr:ext cx="534377" cy="259045"/>
    <xdr:sp macro="" textlink="">
      <xdr:nvSpPr>
        <xdr:cNvPr id="373" name="テキスト ボックス 372"/>
        <xdr:cNvSpPr txBox="1"/>
      </xdr:nvSpPr>
      <xdr:spPr>
        <a:xfrm>
          <a:off x="8483111" y="97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120161</xdr:rowOff>
    </xdr:from>
    <xdr:to>
      <xdr:col>41</xdr:col>
      <xdr:colOff>101600</xdr:colOff>
      <xdr:row>57</xdr:row>
      <xdr:rowOff>50311</xdr:rowOff>
    </xdr:to>
    <xdr:sp macro="" textlink="">
      <xdr:nvSpPr>
        <xdr:cNvPr id="374" name="楕円 373"/>
        <xdr:cNvSpPr/>
      </xdr:nvSpPr>
      <xdr:spPr>
        <a:xfrm>
          <a:off x="7810500" y="97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41438</xdr:rowOff>
    </xdr:from>
    <xdr:ext cx="534377" cy="259045"/>
    <xdr:sp macro="" textlink="">
      <xdr:nvSpPr>
        <xdr:cNvPr id="375" name="テキスト ボックス 374"/>
        <xdr:cNvSpPr txBox="1"/>
      </xdr:nvSpPr>
      <xdr:spPr>
        <a:xfrm>
          <a:off x="7594111" y="98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108407</xdr:rowOff>
    </xdr:from>
    <xdr:to>
      <xdr:col>36</xdr:col>
      <xdr:colOff>165100</xdr:colOff>
      <xdr:row>57</xdr:row>
      <xdr:rowOff>38557</xdr:rowOff>
    </xdr:to>
    <xdr:sp macro="" textlink="">
      <xdr:nvSpPr>
        <xdr:cNvPr id="376" name="楕円 375"/>
        <xdr:cNvSpPr/>
      </xdr:nvSpPr>
      <xdr:spPr>
        <a:xfrm>
          <a:off x="6921500" y="97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29684</xdr:rowOff>
    </xdr:from>
    <xdr:ext cx="534377" cy="259045"/>
    <xdr:sp macro="" textlink="">
      <xdr:nvSpPr>
        <xdr:cNvPr id="377" name="テキスト ボックス 376"/>
        <xdr:cNvSpPr txBox="1"/>
      </xdr:nvSpPr>
      <xdr:spPr>
        <a:xfrm>
          <a:off x="6705111" y="98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399" name="直線コネクタ 398"/>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0"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1" name="直線コネクタ 400"/>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2"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3" name="直線コネクタ 402"/>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25217</xdr:rowOff>
    </xdr:from>
    <xdr:to>
      <xdr:col>55</xdr:col>
      <xdr:colOff>0</xdr:colOff>
      <xdr:row>75</xdr:row>
      <xdr:rowOff>101478</xdr:rowOff>
    </xdr:to>
    <xdr:cxnSp macro="">
      <xdr:nvCxnSpPr>
        <xdr:cNvPr id="404" name="直線コネクタ 403"/>
        <xdr:cNvCxnSpPr/>
      </xdr:nvCxnSpPr>
      <xdr:spPr>
        <a:xfrm flipV="1">
          <a:off x="9639300" y="12883967"/>
          <a:ext cx="838200" cy="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49816</xdr:rowOff>
    </xdr:from>
    <xdr:ext cx="534377" cy="259045"/>
    <xdr:sp macro="" textlink="">
      <xdr:nvSpPr>
        <xdr:cNvPr id="405" name="商工費平均値テキスト"/>
        <xdr:cNvSpPr txBox="1"/>
      </xdr:nvSpPr>
      <xdr:spPr>
        <a:xfrm>
          <a:off x="10528300" y="1308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6" name="フローチャート: 判断 405"/>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101478</xdr:rowOff>
    </xdr:from>
    <xdr:to>
      <xdr:col>50</xdr:col>
      <xdr:colOff>114300</xdr:colOff>
      <xdr:row>76</xdr:row>
      <xdr:rowOff>19594</xdr:rowOff>
    </xdr:to>
    <xdr:cxnSp macro="">
      <xdr:nvCxnSpPr>
        <xdr:cNvPr id="407" name="直線コネクタ 406"/>
        <xdr:cNvCxnSpPr/>
      </xdr:nvCxnSpPr>
      <xdr:spPr>
        <a:xfrm flipV="1">
          <a:off x="8750300" y="12960228"/>
          <a:ext cx="889000" cy="8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08" name="フローチャート: 判断 407"/>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21699</xdr:rowOff>
    </xdr:from>
    <xdr:ext cx="534377" cy="259045"/>
    <xdr:sp macro="" textlink="">
      <xdr:nvSpPr>
        <xdr:cNvPr id="409" name="テキスト ボックス 408"/>
        <xdr:cNvSpPr txBox="1"/>
      </xdr:nvSpPr>
      <xdr:spPr>
        <a:xfrm>
          <a:off x="9372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19594</xdr:rowOff>
    </xdr:from>
    <xdr:to>
      <xdr:col>45</xdr:col>
      <xdr:colOff>177800</xdr:colOff>
      <xdr:row>76</xdr:row>
      <xdr:rowOff>89271</xdr:rowOff>
    </xdr:to>
    <xdr:cxnSp macro="">
      <xdr:nvCxnSpPr>
        <xdr:cNvPr id="410" name="直線コネクタ 409"/>
        <xdr:cNvCxnSpPr/>
      </xdr:nvCxnSpPr>
      <xdr:spPr>
        <a:xfrm flipV="1">
          <a:off x="7861300" y="13049794"/>
          <a:ext cx="8890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1" name="フローチャート: 判断 410"/>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166676</xdr:rowOff>
    </xdr:from>
    <xdr:ext cx="534377" cy="259045"/>
    <xdr:sp macro="" textlink="">
      <xdr:nvSpPr>
        <xdr:cNvPr id="412" name="テキスト ボックス 411"/>
        <xdr:cNvSpPr txBox="1"/>
      </xdr:nvSpPr>
      <xdr:spPr>
        <a:xfrm>
          <a:off x="8483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89271</xdr:rowOff>
    </xdr:from>
    <xdr:to>
      <xdr:col>41</xdr:col>
      <xdr:colOff>50800</xdr:colOff>
      <xdr:row>76</xdr:row>
      <xdr:rowOff>103375</xdr:rowOff>
    </xdr:to>
    <xdr:cxnSp macro="">
      <xdr:nvCxnSpPr>
        <xdr:cNvPr id="413" name="直線コネクタ 412"/>
        <xdr:cNvCxnSpPr/>
      </xdr:nvCxnSpPr>
      <xdr:spPr>
        <a:xfrm flipV="1">
          <a:off x="6972300" y="13119471"/>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34288</xdr:rowOff>
    </xdr:from>
    <xdr:to>
      <xdr:col>41</xdr:col>
      <xdr:colOff>101600</xdr:colOff>
      <xdr:row>76</xdr:row>
      <xdr:rowOff>135888</xdr:rowOff>
    </xdr:to>
    <xdr:sp macro="" textlink="">
      <xdr:nvSpPr>
        <xdr:cNvPr id="414" name="フローチャート: 判断 413"/>
        <xdr:cNvSpPr/>
      </xdr:nvSpPr>
      <xdr:spPr>
        <a:xfrm>
          <a:off x="7810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152415</xdr:rowOff>
    </xdr:from>
    <xdr:ext cx="534377" cy="259045"/>
    <xdr:sp macro="" textlink="">
      <xdr:nvSpPr>
        <xdr:cNvPr id="415" name="テキスト ボックス 414"/>
        <xdr:cNvSpPr txBox="1"/>
      </xdr:nvSpPr>
      <xdr:spPr>
        <a:xfrm>
          <a:off x="7594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114733</xdr:rowOff>
    </xdr:from>
    <xdr:to>
      <xdr:col>36</xdr:col>
      <xdr:colOff>165100</xdr:colOff>
      <xdr:row>77</xdr:row>
      <xdr:rowOff>44883</xdr:rowOff>
    </xdr:to>
    <xdr:sp macro="" textlink="">
      <xdr:nvSpPr>
        <xdr:cNvPr id="416" name="フローチャート: 判断 415"/>
        <xdr:cNvSpPr/>
      </xdr:nvSpPr>
      <xdr:spPr>
        <a:xfrm>
          <a:off x="6921500" y="1314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36010</xdr:rowOff>
    </xdr:from>
    <xdr:ext cx="534377" cy="259045"/>
    <xdr:sp macro="" textlink="">
      <xdr:nvSpPr>
        <xdr:cNvPr id="417" name="テキスト ボックス 416"/>
        <xdr:cNvSpPr txBox="1"/>
      </xdr:nvSpPr>
      <xdr:spPr>
        <a:xfrm>
          <a:off x="6705111" y="132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145867</xdr:rowOff>
    </xdr:from>
    <xdr:to>
      <xdr:col>55</xdr:col>
      <xdr:colOff>50800</xdr:colOff>
      <xdr:row>75</xdr:row>
      <xdr:rowOff>76017</xdr:rowOff>
    </xdr:to>
    <xdr:sp macro="" textlink="">
      <xdr:nvSpPr>
        <xdr:cNvPr id="423" name="楕円 422"/>
        <xdr:cNvSpPr/>
      </xdr:nvSpPr>
      <xdr:spPr>
        <a:xfrm>
          <a:off x="10426700" y="128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168744</xdr:rowOff>
    </xdr:from>
    <xdr:ext cx="534377" cy="259045"/>
    <xdr:sp macro="" textlink="">
      <xdr:nvSpPr>
        <xdr:cNvPr id="424" name="商工費該当値テキスト"/>
        <xdr:cNvSpPr txBox="1"/>
      </xdr:nvSpPr>
      <xdr:spPr>
        <a:xfrm>
          <a:off x="10528300" y="1268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50678</xdr:rowOff>
    </xdr:from>
    <xdr:to>
      <xdr:col>50</xdr:col>
      <xdr:colOff>165100</xdr:colOff>
      <xdr:row>75</xdr:row>
      <xdr:rowOff>152279</xdr:rowOff>
    </xdr:to>
    <xdr:sp macro="" textlink="">
      <xdr:nvSpPr>
        <xdr:cNvPr id="425" name="楕円 424"/>
        <xdr:cNvSpPr/>
      </xdr:nvSpPr>
      <xdr:spPr>
        <a:xfrm>
          <a:off x="9588500" y="12909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168805</xdr:rowOff>
    </xdr:from>
    <xdr:ext cx="534377" cy="259045"/>
    <xdr:sp macro="" textlink="">
      <xdr:nvSpPr>
        <xdr:cNvPr id="426" name="テキスト ボックス 425"/>
        <xdr:cNvSpPr txBox="1"/>
      </xdr:nvSpPr>
      <xdr:spPr>
        <a:xfrm>
          <a:off x="9372111" y="126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140243</xdr:rowOff>
    </xdr:from>
    <xdr:to>
      <xdr:col>46</xdr:col>
      <xdr:colOff>38100</xdr:colOff>
      <xdr:row>76</xdr:row>
      <xdr:rowOff>70393</xdr:rowOff>
    </xdr:to>
    <xdr:sp macro="" textlink="">
      <xdr:nvSpPr>
        <xdr:cNvPr id="427" name="楕円 426"/>
        <xdr:cNvSpPr/>
      </xdr:nvSpPr>
      <xdr:spPr>
        <a:xfrm>
          <a:off x="8699500" y="129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86920</xdr:rowOff>
    </xdr:from>
    <xdr:ext cx="534377" cy="259045"/>
    <xdr:sp macro="" textlink="">
      <xdr:nvSpPr>
        <xdr:cNvPr id="428" name="テキスト ボックス 427"/>
        <xdr:cNvSpPr txBox="1"/>
      </xdr:nvSpPr>
      <xdr:spPr>
        <a:xfrm>
          <a:off x="8483111" y="127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38471</xdr:rowOff>
    </xdr:from>
    <xdr:to>
      <xdr:col>41</xdr:col>
      <xdr:colOff>101600</xdr:colOff>
      <xdr:row>76</xdr:row>
      <xdr:rowOff>140071</xdr:rowOff>
    </xdr:to>
    <xdr:sp macro="" textlink="">
      <xdr:nvSpPr>
        <xdr:cNvPr id="429" name="楕円 428"/>
        <xdr:cNvSpPr/>
      </xdr:nvSpPr>
      <xdr:spPr>
        <a:xfrm>
          <a:off x="7810500" y="130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131198</xdr:rowOff>
    </xdr:from>
    <xdr:ext cx="534377" cy="259045"/>
    <xdr:sp macro="" textlink="">
      <xdr:nvSpPr>
        <xdr:cNvPr id="430" name="テキスト ボックス 429"/>
        <xdr:cNvSpPr txBox="1"/>
      </xdr:nvSpPr>
      <xdr:spPr>
        <a:xfrm>
          <a:off x="7594111" y="131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52575</xdr:rowOff>
    </xdr:from>
    <xdr:to>
      <xdr:col>36</xdr:col>
      <xdr:colOff>165100</xdr:colOff>
      <xdr:row>76</xdr:row>
      <xdr:rowOff>154175</xdr:rowOff>
    </xdr:to>
    <xdr:sp macro="" textlink="">
      <xdr:nvSpPr>
        <xdr:cNvPr id="431" name="楕円 430"/>
        <xdr:cNvSpPr/>
      </xdr:nvSpPr>
      <xdr:spPr>
        <a:xfrm>
          <a:off x="6921500" y="130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170702</xdr:rowOff>
    </xdr:from>
    <xdr:ext cx="534377" cy="259045"/>
    <xdr:sp macro="" textlink="">
      <xdr:nvSpPr>
        <xdr:cNvPr id="432" name="テキスト ボックス 431"/>
        <xdr:cNvSpPr txBox="1"/>
      </xdr:nvSpPr>
      <xdr:spPr>
        <a:xfrm>
          <a:off x="6705111" y="128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58" name="直線コネクタ 457"/>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59"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0" name="直線コネクタ 459"/>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1"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2" name="直線コネクタ 461"/>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31874</xdr:rowOff>
    </xdr:from>
    <xdr:to>
      <xdr:col>55</xdr:col>
      <xdr:colOff>0</xdr:colOff>
      <xdr:row>99</xdr:row>
      <xdr:rowOff>33996</xdr:rowOff>
    </xdr:to>
    <xdr:cxnSp macro="">
      <xdr:nvCxnSpPr>
        <xdr:cNvPr id="463" name="直線コネクタ 462"/>
        <xdr:cNvCxnSpPr/>
      </xdr:nvCxnSpPr>
      <xdr:spPr>
        <a:xfrm flipV="1">
          <a:off x="9639300" y="17005424"/>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4"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5" name="フローチャート: 判断 464"/>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23033</xdr:rowOff>
    </xdr:from>
    <xdr:to>
      <xdr:col>50</xdr:col>
      <xdr:colOff>114300</xdr:colOff>
      <xdr:row>99</xdr:row>
      <xdr:rowOff>33996</xdr:rowOff>
    </xdr:to>
    <xdr:cxnSp macro="">
      <xdr:nvCxnSpPr>
        <xdr:cNvPr id="466" name="直線コネクタ 465"/>
        <xdr:cNvCxnSpPr/>
      </xdr:nvCxnSpPr>
      <xdr:spPr>
        <a:xfrm>
          <a:off x="8750300" y="16996583"/>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7" name="フローチャート: 判断 466"/>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68" name="テキスト ボックス 467"/>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23033</xdr:rowOff>
    </xdr:from>
    <xdr:to>
      <xdr:col>45</xdr:col>
      <xdr:colOff>177800</xdr:colOff>
      <xdr:row>99</xdr:row>
      <xdr:rowOff>28415</xdr:rowOff>
    </xdr:to>
    <xdr:cxnSp macro="">
      <xdr:nvCxnSpPr>
        <xdr:cNvPr id="469" name="直線コネクタ 468"/>
        <xdr:cNvCxnSpPr/>
      </xdr:nvCxnSpPr>
      <xdr:spPr>
        <a:xfrm flipV="1">
          <a:off x="7861300" y="16996583"/>
          <a:ext cx="889000" cy="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0" name="フローチャート: 判断 469"/>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1" name="テキスト ボックス 470"/>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28415</xdr:rowOff>
    </xdr:from>
    <xdr:to>
      <xdr:col>41</xdr:col>
      <xdr:colOff>50800</xdr:colOff>
      <xdr:row>99</xdr:row>
      <xdr:rowOff>31550</xdr:rowOff>
    </xdr:to>
    <xdr:cxnSp macro="">
      <xdr:nvCxnSpPr>
        <xdr:cNvPr id="472" name="直線コネクタ 471"/>
        <xdr:cNvCxnSpPr/>
      </xdr:nvCxnSpPr>
      <xdr:spPr>
        <a:xfrm flipV="1">
          <a:off x="6972300" y="17001965"/>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124574</xdr:rowOff>
    </xdr:from>
    <xdr:to>
      <xdr:col>41</xdr:col>
      <xdr:colOff>101600</xdr:colOff>
      <xdr:row>99</xdr:row>
      <xdr:rowOff>54724</xdr:rowOff>
    </xdr:to>
    <xdr:sp macro="" textlink="">
      <xdr:nvSpPr>
        <xdr:cNvPr id="473" name="フローチャート: 判断 472"/>
        <xdr:cNvSpPr/>
      </xdr:nvSpPr>
      <xdr:spPr>
        <a:xfrm>
          <a:off x="7810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71251</xdr:rowOff>
    </xdr:from>
    <xdr:ext cx="534377" cy="259045"/>
    <xdr:sp macro="" textlink="">
      <xdr:nvSpPr>
        <xdr:cNvPr id="474" name="テキスト ボックス 473"/>
        <xdr:cNvSpPr txBox="1"/>
      </xdr:nvSpPr>
      <xdr:spPr>
        <a:xfrm>
          <a:off x="7594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120999</xdr:rowOff>
    </xdr:from>
    <xdr:to>
      <xdr:col>36</xdr:col>
      <xdr:colOff>165100</xdr:colOff>
      <xdr:row>99</xdr:row>
      <xdr:rowOff>51149</xdr:rowOff>
    </xdr:to>
    <xdr:sp macro="" textlink="">
      <xdr:nvSpPr>
        <xdr:cNvPr id="475" name="フローチャート: 判断 474"/>
        <xdr:cNvSpPr/>
      </xdr:nvSpPr>
      <xdr:spPr>
        <a:xfrm>
          <a:off x="6921500" y="16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67676</xdr:rowOff>
    </xdr:from>
    <xdr:ext cx="534377" cy="259045"/>
    <xdr:sp macro="" textlink="">
      <xdr:nvSpPr>
        <xdr:cNvPr id="476" name="テキスト ボックス 475"/>
        <xdr:cNvSpPr txBox="1"/>
      </xdr:nvSpPr>
      <xdr:spPr>
        <a:xfrm>
          <a:off x="6705111" y="166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152524</xdr:rowOff>
    </xdr:from>
    <xdr:to>
      <xdr:col>55</xdr:col>
      <xdr:colOff>50800</xdr:colOff>
      <xdr:row>99</xdr:row>
      <xdr:rowOff>82674</xdr:rowOff>
    </xdr:to>
    <xdr:sp macro="" textlink="">
      <xdr:nvSpPr>
        <xdr:cNvPr id="482" name="楕円 481"/>
        <xdr:cNvSpPr/>
      </xdr:nvSpPr>
      <xdr:spPr>
        <a:xfrm>
          <a:off x="10426700" y="169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67451</xdr:rowOff>
    </xdr:from>
    <xdr:ext cx="534377" cy="259045"/>
    <xdr:sp macro="" textlink="">
      <xdr:nvSpPr>
        <xdr:cNvPr id="483" name="土木費該当値テキスト"/>
        <xdr:cNvSpPr txBox="1"/>
      </xdr:nvSpPr>
      <xdr:spPr>
        <a:xfrm>
          <a:off x="10528300" y="1686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154646</xdr:rowOff>
    </xdr:from>
    <xdr:to>
      <xdr:col>50</xdr:col>
      <xdr:colOff>165100</xdr:colOff>
      <xdr:row>99</xdr:row>
      <xdr:rowOff>84796</xdr:rowOff>
    </xdr:to>
    <xdr:sp macro="" textlink="">
      <xdr:nvSpPr>
        <xdr:cNvPr id="484" name="楕円 483"/>
        <xdr:cNvSpPr/>
      </xdr:nvSpPr>
      <xdr:spPr>
        <a:xfrm>
          <a:off x="9588500" y="169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75923</xdr:rowOff>
    </xdr:from>
    <xdr:ext cx="534377" cy="259045"/>
    <xdr:sp macro="" textlink="">
      <xdr:nvSpPr>
        <xdr:cNvPr id="485" name="テキスト ボックス 484"/>
        <xdr:cNvSpPr txBox="1"/>
      </xdr:nvSpPr>
      <xdr:spPr>
        <a:xfrm>
          <a:off x="9372111" y="1704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143683</xdr:rowOff>
    </xdr:from>
    <xdr:to>
      <xdr:col>46</xdr:col>
      <xdr:colOff>38100</xdr:colOff>
      <xdr:row>99</xdr:row>
      <xdr:rowOff>73833</xdr:rowOff>
    </xdr:to>
    <xdr:sp macro="" textlink="">
      <xdr:nvSpPr>
        <xdr:cNvPr id="486" name="楕円 485"/>
        <xdr:cNvSpPr/>
      </xdr:nvSpPr>
      <xdr:spPr>
        <a:xfrm>
          <a:off x="8699500" y="169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64960</xdr:rowOff>
    </xdr:from>
    <xdr:ext cx="534377" cy="259045"/>
    <xdr:sp macro="" textlink="">
      <xdr:nvSpPr>
        <xdr:cNvPr id="487" name="テキスト ボックス 486"/>
        <xdr:cNvSpPr txBox="1"/>
      </xdr:nvSpPr>
      <xdr:spPr>
        <a:xfrm>
          <a:off x="8483111" y="170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149065</xdr:rowOff>
    </xdr:from>
    <xdr:to>
      <xdr:col>41</xdr:col>
      <xdr:colOff>101600</xdr:colOff>
      <xdr:row>99</xdr:row>
      <xdr:rowOff>79215</xdr:rowOff>
    </xdr:to>
    <xdr:sp macro="" textlink="">
      <xdr:nvSpPr>
        <xdr:cNvPr id="488" name="楕円 487"/>
        <xdr:cNvSpPr/>
      </xdr:nvSpPr>
      <xdr:spPr>
        <a:xfrm>
          <a:off x="7810500" y="169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70342</xdr:rowOff>
    </xdr:from>
    <xdr:ext cx="534377" cy="259045"/>
    <xdr:sp macro="" textlink="">
      <xdr:nvSpPr>
        <xdr:cNvPr id="489" name="テキスト ボックス 488"/>
        <xdr:cNvSpPr txBox="1"/>
      </xdr:nvSpPr>
      <xdr:spPr>
        <a:xfrm>
          <a:off x="7594111" y="17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152200</xdr:rowOff>
    </xdr:from>
    <xdr:to>
      <xdr:col>36</xdr:col>
      <xdr:colOff>165100</xdr:colOff>
      <xdr:row>99</xdr:row>
      <xdr:rowOff>82350</xdr:rowOff>
    </xdr:to>
    <xdr:sp macro="" textlink="">
      <xdr:nvSpPr>
        <xdr:cNvPr id="490" name="楕円 489"/>
        <xdr:cNvSpPr/>
      </xdr:nvSpPr>
      <xdr:spPr>
        <a:xfrm>
          <a:off x="6921500" y="169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73477</xdr:rowOff>
    </xdr:from>
    <xdr:ext cx="534377" cy="259045"/>
    <xdr:sp macro="" textlink="">
      <xdr:nvSpPr>
        <xdr:cNvPr id="491" name="テキスト ボックス 490"/>
        <xdr:cNvSpPr txBox="1"/>
      </xdr:nvSpPr>
      <xdr:spPr>
        <a:xfrm>
          <a:off x="6705111" y="170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4" name="直線コネクタ 513"/>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5"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6" name="直線コネクタ 515"/>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7"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18" name="直線コネクタ 517"/>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99101</xdr:rowOff>
    </xdr:from>
    <xdr:to>
      <xdr:col>85</xdr:col>
      <xdr:colOff>127000</xdr:colOff>
      <xdr:row>34</xdr:row>
      <xdr:rowOff>157897</xdr:rowOff>
    </xdr:to>
    <xdr:cxnSp macro="">
      <xdr:nvCxnSpPr>
        <xdr:cNvPr id="519" name="直線コネクタ 518"/>
        <xdr:cNvCxnSpPr/>
      </xdr:nvCxnSpPr>
      <xdr:spPr>
        <a:xfrm>
          <a:off x="15481300" y="5928401"/>
          <a:ext cx="8382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33128</xdr:rowOff>
    </xdr:from>
    <xdr:ext cx="534377" cy="259045"/>
    <xdr:sp macro="" textlink="">
      <xdr:nvSpPr>
        <xdr:cNvPr id="520" name="消防費平均値テキスト"/>
        <xdr:cNvSpPr txBox="1"/>
      </xdr:nvSpPr>
      <xdr:spPr>
        <a:xfrm>
          <a:off x="16370300" y="603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1" name="フローチャート: 判断 520"/>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38659</xdr:rowOff>
    </xdr:from>
    <xdr:to>
      <xdr:col>81</xdr:col>
      <xdr:colOff>50800</xdr:colOff>
      <xdr:row>34</xdr:row>
      <xdr:rowOff>99101</xdr:rowOff>
    </xdr:to>
    <xdr:cxnSp macro="">
      <xdr:nvCxnSpPr>
        <xdr:cNvPr id="522" name="直線コネクタ 521"/>
        <xdr:cNvCxnSpPr/>
      </xdr:nvCxnSpPr>
      <xdr:spPr>
        <a:xfrm>
          <a:off x="14592300" y="5353609"/>
          <a:ext cx="889000" cy="57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3" name="フローチャート: 判断 522"/>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148571</xdr:rowOff>
    </xdr:from>
    <xdr:ext cx="534377" cy="259045"/>
    <xdr:sp macro="" textlink="">
      <xdr:nvSpPr>
        <xdr:cNvPr id="524" name="テキスト ボックス 523"/>
        <xdr:cNvSpPr txBox="1"/>
      </xdr:nvSpPr>
      <xdr:spPr>
        <a:xfrm>
          <a:off x="15214111" y="59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38659</xdr:rowOff>
    </xdr:from>
    <xdr:to>
      <xdr:col>76</xdr:col>
      <xdr:colOff>114300</xdr:colOff>
      <xdr:row>31</xdr:row>
      <xdr:rowOff>147152</xdr:rowOff>
    </xdr:to>
    <xdr:cxnSp macro="">
      <xdr:nvCxnSpPr>
        <xdr:cNvPr id="525" name="直線コネクタ 524"/>
        <xdr:cNvCxnSpPr/>
      </xdr:nvCxnSpPr>
      <xdr:spPr>
        <a:xfrm flipV="1">
          <a:off x="13703300" y="5353609"/>
          <a:ext cx="889000" cy="10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6" name="フローチャート: 判断 525"/>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99011</xdr:rowOff>
    </xdr:from>
    <xdr:ext cx="534377" cy="259045"/>
    <xdr:sp macro="" textlink="">
      <xdr:nvSpPr>
        <xdr:cNvPr id="527" name="テキスト ボックス 526"/>
        <xdr:cNvSpPr txBox="1"/>
      </xdr:nvSpPr>
      <xdr:spPr>
        <a:xfrm>
          <a:off x="14325111" y="59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147152</xdr:rowOff>
    </xdr:from>
    <xdr:to>
      <xdr:col>71</xdr:col>
      <xdr:colOff>177800</xdr:colOff>
      <xdr:row>34</xdr:row>
      <xdr:rowOff>3317</xdr:rowOff>
    </xdr:to>
    <xdr:cxnSp macro="">
      <xdr:nvCxnSpPr>
        <xdr:cNvPr id="528" name="直線コネクタ 527"/>
        <xdr:cNvCxnSpPr/>
      </xdr:nvCxnSpPr>
      <xdr:spPr>
        <a:xfrm flipV="1">
          <a:off x="12814300" y="5462102"/>
          <a:ext cx="889000" cy="37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46335</xdr:rowOff>
    </xdr:from>
    <xdr:to>
      <xdr:col>72</xdr:col>
      <xdr:colOff>38100</xdr:colOff>
      <xdr:row>35</xdr:row>
      <xdr:rowOff>147935</xdr:rowOff>
    </xdr:to>
    <xdr:sp macro="" textlink="">
      <xdr:nvSpPr>
        <xdr:cNvPr id="529" name="フローチャート: 判断 528"/>
        <xdr:cNvSpPr/>
      </xdr:nvSpPr>
      <xdr:spPr>
        <a:xfrm>
          <a:off x="13652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139062</xdr:rowOff>
    </xdr:from>
    <xdr:ext cx="534377" cy="259045"/>
    <xdr:sp macro="" textlink="">
      <xdr:nvSpPr>
        <xdr:cNvPr id="530" name="テキスト ボックス 529"/>
        <xdr:cNvSpPr txBox="1"/>
      </xdr:nvSpPr>
      <xdr:spPr>
        <a:xfrm>
          <a:off x="13436111" y="61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96672</xdr:rowOff>
    </xdr:from>
    <xdr:to>
      <xdr:col>67</xdr:col>
      <xdr:colOff>101600</xdr:colOff>
      <xdr:row>36</xdr:row>
      <xdr:rowOff>26822</xdr:rowOff>
    </xdr:to>
    <xdr:sp macro="" textlink="">
      <xdr:nvSpPr>
        <xdr:cNvPr id="531" name="フローチャート: 判断 530"/>
        <xdr:cNvSpPr/>
      </xdr:nvSpPr>
      <xdr:spPr>
        <a:xfrm>
          <a:off x="1276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17949</xdr:rowOff>
    </xdr:from>
    <xdr:ext cx="534377" cy="259045"/>
    <xdr:sp macro="" textlink="">
      <xdr:nvSpPr>
        <xdr:cNvPr id="532" name="テキスト ボックス 531"/>
        <xdr:cNvSpPr txBox="1"/>
      </xdr:nvSpPr>
      <xdr:spPr>
        <a:xfrm>
          <a:off x="12547111" y="61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107097</xdr:rowOff>
    </xdr:from>
    <xdr:to>
      <xdr:col>85</xdr:col>
      <xdr:colOff>177800</xdr:colOff>
      <xdr:row>35</xdr:row>
      <xdr:rowOff>37247</xdr:rowOff>
    </xdr:to>
    <xdr:sp macro="" textlink="">
      <xdr:nvSpPr>
        <xdr:cNvPr id="538" name="楕円 537"/>
        <xdr:cNvSpPr/>
      </xdr:nvSpPr>
      <xdr:spPr>
        <a:xfrm>
          <a:off x="16268700" y="59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129974</xdr:rowOff>
    </xdr:from>
    <xdr:ext cx="534377" cy="259045"/>
    <xdr:sp macro="" textlink="">
      <xdr:nvSpPr>
        <xdr:cNvPr id="539" name="消防費該当値テキスト"/>
        <xdr:cNvSpPr txBox="1"/>
      </xdr:nvSpPr>
      <xdr:spPr>
        <a:xfrm>
          <a:off x="16370300" y="57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48301</xdr:rowOff>
    </xdr:from>
    <xdr:to>
      <xdr:col>81</xdr:col>
      <xdr:colOff>101600</xdr:colOff>
      <xdr:row>34</xdr:row>
      <xdr:rowOff>149901</xdr:rowOff>
    </xdr:to>
    <xdr:sp macro="" textlink="">
      <xdr:nvSpPr>
        <xdr:cNvPr id="540" name="楕円 539"/>
        <xdr:cNvSpPr/>
      </xdr:nvSpPr>
      <xdr:spPr>
        <a:xfrm>
          <a:off x="15430500" y="58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166428</xdr:rowOff>
    </xdr:from>
    <xdr:ext cx="534377" cy="259045"/>
    <xdr:sp macro="" textlink="">
      <xdr:nvSpPr>
        <xdr:cNvPr id="541" name="テキスト ボックス 540"/>
        <xdr:cNvSpPr txBox="1"/>
      </xdr:nvSpPr>
      <xdr:spPr>
        <a:xfrm>
          <a:off x="15214111" y="56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159309</xdr:rowOff>
    </xdr:from>
    <xdr:to>
      <xdr:col>76</xdr:col>
      <xdr:colOff>165100</xdr:colOff>
      <xdr:row>31</xdr:row>
      <xdr:rowOff>89459</xdr:rowOff>
    </xdr:to>
    <xdr:sp macro="" textlink="">
      <xdr:nvSpPr>
        <xdr:cNvPr id="542" name="楕円 541"/>
        <xdr:cNvSpPr/>
      </xdr:nvSpPr>
      <xdr:spPr>
        <a:xfrm>
          <a:off x="14541500" y="530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105986</xdr:rowOff>
    </xdr:from>
    <xdr:ext cx="534377" cy="259045"/>
    <xdr:sp macro="" textlink="">
      <xdr:nvSpPr>
        <xdr:cNvPr id="543" name="テキスト ボックス 542"/>
        <xdr:cNvSpPr txBox="1"/>
      </xdr:nvSpPr>
      <xdr:spPr>
        <a:xfrm>
          <a:off x="14325111" y="50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96352</xdr:rowOff>
    </xdr:from>
    <xdr:to>
      <xdr:col>72</xdr:col>
      <xdr:colOff>38100</xdr:colOff>
      <xdr:row>32</xdr:row>
      <xdr:rowOff>26502</xdr:rowOff>
    </xdr:to>
    <xdr:sp macro="" textlink="">
      <xdr:nvSpPr>
        <xdr:cNvPr id="544" name="楕円 543"/>
        <xdr:cNvSpPr/>
      </xdr:nvSpPr>
      <xdr:spPr>
        <a:xfrm>
          <a:off x="13652500" y="54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43029</xdr:rowOff>
    </xdr:from>
    <xdr:ext cx="534377" cy="259045"/>
    <xdr:sp macro="" textlink="">
      <xdr:nvSpPr>
        <xdr:cNvPr id="545" name="テキスト ボックス 544"/>
        <xdr:cNvSpPr txBox="1"/>
      </xdr:nvSpPr>
      <xdr:spPr>
        <a:xfrm>
          <a:off x="13436111" y="51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123967</xdr:rowOff>
    </xdr:from>
    <xdr:to>
      <xdr:col>67</xdr:col>
      <xdr:colOff>101600</xdr:colOff>
      <xdr:row>34</xdr:row>
      <xdr:rowOff>54117</xdr:rowOff>
    </xdr:to>
    <xdr:sp macro="" textlink="">
      <xdr:nvSpPr>
        <xdr:cNvPr id="546" name="楕円 545"/>
        <xdr:cNvSpPr/>
      </xdr:nvSpPr>
      <xdr:spPr>
        <a:xfrm>
          <a:off x="12763500" y="57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70644</xdr:rowOff>
    </xdr:from>
    <xdr:ext cx="534377" cy="259045"/>
    <xdr:sp macro="" textlink="">
      <xdr:nvSpPr>
        <xdr:cNvPr id="547" name="テキスト ボックス 546"/>
        <xdr:cNvSpPr txBox="1"/>
      </xdr:nvSpPr>
      <xdr:spPr>
        <a:xfrm>
          <a:off x="12547111" y="55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2" name="直線コネクタ 571"/>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3"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4" name="直線コネクタ 573"/>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5"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6" name="直線コネクタ 575"/>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123260</xdr:rowOff>
    </xdr:from>
    <xdr:to>
      <xdr:col>85</xdr:col>
      <xdr:colOff>127000</xdr:colOff>
      <xdr:row>55</xdr:row>
      <xdr:rowOff>29858</xdr:rowOff>
    </xdr:to>
    <xdr:cxnSp macro="">
      <xdr:nvCxnSpPr>
        <xdr:cNvPr id="577" name="直線コネクタ 576"/>
        <xdr:cNvCxnSpPr/>
      </xdr:nvCxnSpPr>
      <xdr:spPr>
        <a:xfrm flipV="1">
          <a:off x="15481300" y="9038660"/>
          <a:ext cx="838200" cy="4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124992</xdr:rowOff>
    </xdr:from>
    <xdr:ext cx="534377" cy="259045"/>
    <xdr:sp macro="" textlink="">
      <xdr:nvSpPr>
        <xdr:cNvPr id="578" name="教育費平均値テキスト"/>
        <xdr:cNvSpPr txBox="1"/>
      </xdr:nvSpPr>
      <xdr:spPr>
        <a:xfrm>
          <a:off x="16370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79" name="フローチャート: 判断 578"/>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93999</xdr:rowOff>
    </xdr:from>
    <xdr:to>
      <xdr:col>81</xdr:col>
      <xdr:colOff>50800</xdr:colOff>
      <xdr:row>55</xdr:row>
      <xdr:rowOff>29858</xdr:rowOff>
    </xdr:to>
    <xdr:cxnSp macro="">
      <xdr:nvCxnSpPr>
        <xdr:cNvPr id="580" name="直線コネクタ 579"/>
        <xdr:cNvCxnSpPr/>
      </xdr:nvCxnSpPr>
      <xdr:spPr>
        <a:xfrm>
          <a:off x="14592300" y="9352299"/>
          <a:ext cx="889000" cy="10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1" name="フローチャート: 判断 580"/>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2" name="テキスト ボックス 581"/>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166313</xdr:rowOff>
    </xdr:from>
    <xdr:to>
      <xdr:col>76</xdr:col>
      <xdr:colOff>114300</xdr:colOff>
      <xdr:row>54</xdr:row>
      <xdr:rowOff>93999</xdr:rowOff>
    </xdr:to>
    <xdr:cxnSp macro="">
      <xdr:nvCxnSpPr>
        <xdr:cNvPr id="583" name="直線コネクタ 582"/>
        <xdr:cNvCxnSpPr/>
      </xdr:nvCxnSpPr>
      <xdr:spPr>
        <a:xfrm>
          <a:off x="13703300" y="9081713"/>
          <a:ext cx="889000" cy="27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4" name="フローチャート: 判断 583"/>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19835</xdr:rowOff>
    </xdr:from>
    <xdr:ext cx="534377" cy="259045"/>
    <xdr:sp macro="" textlink="">
      <xdr:nvSpPr>
        <xdr:cNvPr id="585" name="テキスト ボックス 584"/>
        <xdr:cNvSpPr txBox="1"/>
      </xdr:nvSpPr>
      <xdr:spPr>
        <a:xfrm>
          <a:off x="14325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106496</xdr:rowOff>
    </xdr:from>
    <xdr:to>
      <xdr:col>71</xdr:col>
      <xdr:colOff>177800</xdr:colOff>
      <xdr:row>52</xdr:row>
      <xdr:rowOff>166313</xdr:rowOff>
    </xdr:to>
    <xdr:cxnSp macro="">
      <xdr:nvCxnSpPr>
        <xdr:cNvPr id="586" name="直線コネクタ 585"/>
        <xdr:cNvCxnSpPr/>
      </xdr:nvCxnSpPr>
      <xdr:spPr>
        <a:xfrm>
          <a:off x="12814300" y="9021896"/>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122924</xdr:rowOff>
    </xdr:from>
    <xdr:to>
      <xdr:col>72</xdr:col>
      <xdr:colOff>38100</xdr:colOff>
      <xdr:row>55</xdr:row>
      <xdr:rowOff>53074</xdr:rowOff>
    </xdr:to>
    <xdr:sp macro="" textlink="">
      <xdr:nvSpPr>
        <xdr:cNvPr id="587" name="フローチャート: 判断 586"/>
        <xdr:cNvSpPr/>
      </xdr:nvSpPr>
      <xdr:spPr>
        <a:xfrm>
          <a:off x="13652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44201</xdr:rowOff>
    </xdr:from>
    <xdr:ext cx="534377" cy="259045"/>
    <xdr:sp macro="" textlink="">
      <xdr:nvSpPr>
        <xdr:cNvPr id="588" name="テキスト ボックス 587"/>
        <xdr:cNvSpPr txBox="1"/>
      </xdr:nvSpPr>
      <xdr:spPr>
        <a:xfrm>
          <a:off x="13436111" y="94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142773</xdr:rowOff>
    </xdr:from>
    <xdr:to>
      <xdr:col>67</xdr:col>
      <xdr:colOff>101600</xdr:colOff>
      <xdr:row>55</xdr:row>
      <xdr:rowOff>72923</xdr:rowOff>
    </xdr:to>
    <xdr:sp macro="" textlink="">
      <xdr:nvSpPr>
        <xdr:cNvPr id="589" name="フローチャート: 判断 588"/>
        <xdr:cNvSpPr/>
      </xdr:nvSpPr>
      <xdr:spPr>
        <a:xfrm>
          <a:off x="12763500" y="94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64050</xdr:rowOff>
    </xdr:from>
    <xdr:ext cx="534377" cy="259045"/>
    <xdr:sp macro="" textlink="">
      <xdr:nvSpPr>
        <xdr:cNvPr id="590" name="テキスト ボックス 589"/>
        <xdr:cNvSpPr txBox="1"/>
      </xdr:nvSpPr>
      <xdr:spPr>
        <a:xfrm>
          <a:off x="12547111" y="94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72460</xdr:rowOff>
    </xdr:from>
    <xdr:to>
      <xdr:col>85</xdr:col>
      <xdr:colOff>177800</xdr:colOff>
      <xdr:row>53</xdr:row>
      <xdr:rowOff>2610</xdr:rowOff>
    </xdr:to>
    <xdr:sp macro="" textlink="">
      <xdr:nvSpPr>
        <xdr:cNvPr id="596" name="楕円 595"/>
        <xdr:cNvSpPr/>
      </xdr:nvSpPr>
      <xdr:spPr>
        <a:xfrm>
          <a:off x="16268700" y="89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95337</xdr:rowOff>
    </xdr:from>
    <xdr:ext cx="534377" cy="259045"/>
    <xdr:sp macro="" textlink="">
      <xdr:nvSpPr>
        <xdr:cNvPr id="597" name="教育費該当値テキスト"/>
        <xdr:cNvSpPr txBox="1"/>
      </xdr:nvSpPr>
      <xdr:spPr>
        <a:xfrm>
          <a:off x="16370300" y="883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150508</xdr:rowOff>
    </xdr:from>
    <xdr:to>
      <xdr:col>81</xdr:col>
      <xdr:colOff>101600</xdr:colOff>
      <xdr:row>55</xdr:row>
      <xdr:rowOff>80658</xdr:rowOff>
    </xdr:to>
    <xdr:sp macro="" textlink="">
      <xdr:nvSpPr>
        <xdr:cNvPr id="598" name="楕円 597"/>
        <xdr:cNvSpPr/>
      </xdr:nvSpPr>
      <xdr:spPr>
        <a:xfrm>
          <a:off x="15430500" y="94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71785</xdr:rowOff>
    </xdr:from>
    <xdr:ext cx="534377" cy="259045"/>
    <xdr:sp macro="" textlink="">
      <xdr:nvSpPr>
        <xdr:cNvPr id="599" name="テキスト ボックス 598"/>
        <xdr:cNvSpPr txBox="1"/>
      </xdr:nvSpPr>
      <xdr:spPr>
        <a:xfrm>
          <a:off x="15214111" y="95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43199</xdr:rowOff>
    </xdr:from>
    <xdr:to>
      <xdr:col>76</xdr:col>
      <xdr:colOff>165100</xdr:colOff>
      <xdr:row>54</xdr:row>
      <xdr:rowOff>144799</xdr:rowOff>
    </xdr:to>
    <xdr:sp macro="" textlink="">
      <xdr:nvSpPr>
        <xdr:cNvPr id="600" name="楕円 599"/>
        <xdr:cNvSpPr/>
      </xdr:nvSpPr>
      <xdr:spPr>
        <a:xfrm>
          <a:off x="14541500" y="93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161326</xdr:rowOff>
    </xdr:from>
    <xdr:ext cx="534377" cy="259045"/>
    <xdr:sp macro="" textlink="">
      <xdr:nvSpPr>
        <xdr:cNvPr id="601" name="テキスト ボックス 600"/>
        <xdr:cNvSpPr txBox="1"/>
      </xdr:nvSpPr>
      <xdr:spPr>
        <a:xfrm>
          <a:off x="14325111" y="90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115513</xdr:rowOff>
    </xdr:from>
    <xdr:to>
      <xdr:col>72</xdr:col>
      <xdr:colOff>38100</xdr:colOff>
      <xdr:row>53</xdr:row>
      <xdr:rowOff>45663</xdr:rowOff>
    </xdr:to>
    <xdr:sp macro="" textlink="">
      <xdr:nvSpPr>
        <xdr:cNvPr id="602" name="楕円 601"/>
        <xdr:cNvSpPr/>
      </xdr:nvSpPr>
      <xdr:spPr>
        <a:xfrm>
          <a:off x="13652500" y="90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62190</xdr:rowOff>
    </xdr:from>
    <xdr:ext cx="534377" cy="259045"/>
    <xdr:sp macro="" textlink="">
      <xdr:nvSpPr>
        <xdr:cNvPr id="603" name="テキスト ボックス 602"/>
        <xdr:cNvSpPr txBox="1"/>
      </xdr:nvSpPr>
      <xdr:spPr>
        <a:xfrm>
          <a:off x="13436111" y="88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55696</xdr:rowOff>
    </xdr:from>
    <xdr:to>
      <xdr:col>67</xdr:col>
      <xdr:colOff>101600</xdr:colOff>
      <xdr:row>52</xdr:row>
      <xdr:rowOff>157296</xdr:rowOff>
    </xdr:to>
    <xdr:sp macro="" textlink="">
      <xdr:nvSpPr>
        <xdr:cNvPr id="604" name="楕円 603"/>
        <xdr:cNvSpPr/>
      </xdr:nvSpPr>
      <xdr:spPr>
        <a:xfrm>
          <a:off x="12763500" y="897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2373</xdr:rowOff>
    </xdr:from>
    <xdr:ext cx="534377" cy="259045"/>
    <xdr:sp macro="" textlink="">
      <xdr:nvSpPr>
        <xdr:cNvPr id="605" name="テキスト ボックス 604"/>
        <xdr:cNvSpPr txBox="1"/>
      </xdr:nvSpPr>
      <xdr:spPr>
        <a:xfrm>
          <a:off x="12547111" y="874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29" name="直線コネクタ 628"/>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2"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3" name="直線コネクタ 632"/>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42659</xdr:rowOff>
    </xdr:from>
    <xdr:to>
      <xdr:col>85</xdr:col>
      <xdr:colOff>127000</xdr:colOff>
      <xdr:row>79</xdr:row>
      <xdr:rowOff>42811</xdr:rowOff>
    </xdr:to>
    <xdr:cxnSp macro="">
      <xdr:nvCxnSpPr>
        <xdr:cNvPr id="634" name="直線コネクタ 633"/>
        <xdr:cNvCxnSpPr/>
      </xdr:nvCxnSpPr>
      <xdr:spPr>
        <a:xfrm flipV="1">
          <a:off x="15481300" y="1358720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5"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6" name="フローチャート: 判断 635"/>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40239</xdr:rowOff>
    </xdr:from>
    <xdr:to>
      <xdr:col>81</xdr:col>
      <xdr:colOff>50800</xdr:colOff>
      <xdr:row>79</xdr:row>
      <xdr:rowOff>42811</xdr:rowOff>
    </xdr:to>
    <xdr:cxnSp macro="">
      <xdr:nvCxnSpPr>
        <xdr:cNvPr id="637" name="直線コネクタ 636"/>
        <xdr:cNvCxnSpPr/>
      </xdr:nvCxnSpPr>
      <xdr:spPr>
        <a:xfrm>
          <a:off x="14592300" y="13584789"/>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38" name="フローチャート: 判断 637"/>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39" name="テキスト ボックス 638"/>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40239</xdr:rowOff>
    </xdr:from>
    <xdr:to>
      <xdr:col>76</xdr:col>
      <xdr:colOff>114300</xdr:colOff>
      <xdr:row>79</xdr:row>
      <xdr:rowOff>43345</xdr:rowOff>
    </xdr:to>
    <xdr:cxnSp macro="">
      <xdr:nvCxnSpPr>
        <xdr:cNvPr id="640" name="直線コネクタ 639"/>
        <xdr:cNvCxnSpPr/>
      </xdr:nvCxnSpPr>
      <xdr:spPr>
        <a:xfrm flipV="1">
          <a:off x="13703300" y="13584789"/>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1" name="フローチャート: 判断 640"/>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2" name="テキスト ボックス 641"/>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40773</xdr:rowOff>
    </xdr:from>
    <xdr:to>
      <xdr:col>71</xdr:col>
      <xdr:colOff>177800</xdr:colOff>
      <xdr:row>79</xdr:row>
      <xdr:rowOff>43345</xdr:rowOff>
    </xdr:to>
    <xdr:cxnSp macro="">
      <xdr:nvCxnSpPr>
        <xdr:cNvPr id="643" name="直線コネクタ 642"/>
        <xdr:cNvCxnSpPr/>
      </xdr:nvCxnSpPr>
      <xdr:spPr>
        <a:xfrm>
          <a:off x="12814300" y="13585323"/>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42190</xdr:rowOff>
    </xdr:from>
    <xdr:to>
      <xdr:col>72</xdr:col>
      <xdr:colOff>38100</xdr:colOff>
      <xdr:row>78</xdr:row>
      <xdr:rowOff>143790</xdr:rowOff>
    </xdr:to>
    <xdr:sp macro="" textlink="">
      <xdr:nvSpPr>
        <xdr:cNvPr id="644" name="フローチャート: 判断 643"/>
        <xdr:cNvSpPr/>
      </xdr:nvSpPr>
      <xdr:spPr>
        <a:xfrm>
          <a:off x="13652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160317</xdr:rowOff>
    </xdr:from>
    <xdr:ext cx="469744" cy="259045"/>
    <xdr:sp macro="" textlink="">
      <xdr:nvSpPr>
        <xdr:cNvPr id="645" name="テキスト ボックス 644"/>
        <xdr:cNvSpPr txBox="1"/>
      </xdr:nvSpPr>
      <xdr:spPr>
        <a:xfrm>
          <a:off x="13468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42438</xdr:rowOff>
    </xdr:from>
    <xdr:to>
      <xdr:col>67</xdr:col>
      <xdr:colOff>101600</xdr:colOff>
      <xdr:row>78</xdr:row>
      <xdr:rowOff>144038</xdr:rowOff>
    </xdr:to>
    <xdr:sp macro="" textlink="">
      <xdr:nvSpPr>
        <xdr:cNvPr id="646" name="フローチャート: 判断 645"/>
        <xdr:cNvSpPr/>
      </xdr:nvSpPr>
      <xdr:spPr>
        <a:xfrm>
          <a:off x="12763500" y="1341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160565</xdr:rowOff>
    </xdr:from>
    <xdr:ext cx="469744" cy="259045"/>
    <xdr:sp macro="" textlink="">
      <xdr:nvSpPr>
        <xdr:cNvPr id="647" name="テキスト ボックス 646"/>
        <xdr:cNvSpPr txBox="1"/>
      </xdr:nvSpPr>
      <xdr:spPr>
        <a:xfrm>
          <a:off x="12579428" y="131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163309</xdr:rowOff>
    </xdr:from>
    <xdr:to>
      <xdr:col>85</xdr:col>
      <xdr:colOff>177800</xdr:colOff>
      <xdr:row>79</xdr:row>
      <xdr:rowOff>93459</xdr:rowOff>
    </xdr:to>
    <xdr:sp macro="" textlink="">
      <xdr:nvSpPr>
        <xdr:cNvPr id="653" name="楕円 652"/>
        <xdr:cNvSpPr/>
      </xdr:nvSpPr>
      <xdr:spPr>
        <a:xfrm>
          <a:off x="162687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78236</xdr:rowOff>
    </xdr:from>
    <xdr:ext cx="313932" cy="259045"/>
    <xdr:sp macro="" textlink="">
      <xdr:nvSpPr>
        <xdr:cNvPr id="654" name="災害復旧費該当値テキスト"/>
        <xdr:cNvSpPr txBox="1"/>
      </xdr:nvSpPr>
      <xdr:spPr>
        <a:xfrm>
          <a:off x="16370300" y="1345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163461</xdr:rowOff>
    </xdr:from>
    <xdr:to>
      <xdr:col>81</xdr:col>
      <xdr:colOff>101600</xdr:colOff>
      <xdr:row>79</xdr:row>
      <xdr:rowOff>93611</xdr:rowOff>
    </xdr:to>
    <xdr:sp macro="" textlink="">
      <xdr:nvSpPr>
        <xdr:cNvPr id="655" name="楕円 654"/>
        <xdr:cNvSpPr/>
      </xdr:nvSpPr>
      <xdr:spPr>
        <a:xfrm>
          <a:off x="15430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84738</xdr:rowOff>
    </xdr:from>
    <xdr:ext cx="313932" cy="259045"/>
    <xdr:sp macro="" textlink="">
      <xdr:nvSpPr>
        <xdr:cNvPr id="656" name="テキスト ボックス 655"/>
        <xdr:cNvSpPr txBox="1"/>
      </xdr:nvSpPr>
      <xdr:spPr>
        <a:xfrm>
          <a:off x="15324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160889</xdr:rowOff>
    </xdr:from>
    <xdr:to>
      <xdr:col>76</xdr:col>
      <xdr:colOff>165100</xdr:colOff>
      <xdr:row>79</xdr:row>
      <xdr:rowOff>91039</xdr:rowOff>
    </xdr:to>
    <xdr:sp macro="" textlink="">
      <xdr:nvSpPr>
        <xdr:cNvPr id="657" name="楕円 656"/>
        <xdr:cNvSpPr/>
      </xdr:nvSpPr>
      <xdr:spPr>
        <a:xfrm>
          <a:off x="14541500" y="135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82166</xdr:rowOff>
    </xdr:from>
    <xdr:ext cx="378565" cy="259045"/>
    <xdr:sp macro="" textlink="">
      <xdr:nvSpPr>
        <xdr:cNvPr id="658" name="テキスト ボックス 657"/>
        <xdr:cNvSpPr txBox="1"/>
      </xdr:nvSpPr>
      <xdr:spPr>
        <a:xfrm>
          <a:off x="14403017" y="13626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163995</xdr:rowOff>
    </xdr:from>
    <xdr:to>
      <xdr:col>72</xdr:col>
      <xdr:colOff>38100</xdr:colOff>
      <xdr:row>79</xdr:row>
      <xdr:rowOff>94145</xdr:rowOff>
    </xdr:to>
    <xdr:sp macro="" textlink="">
      <xdr:nvSpPr>
        <xdr:cNvPr id="659" name="楕円 658"/>
        <xdr:cNvSpPr/>
      </xdr:nvSpPr>
      <xdr:spPr>
        <a:xfrm>
          <a:off x="13652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85272</xdr:rowOff>
    </xdr:from>
    <xdr:ext cx="313932" cy="259045"/>
    <xdr:sp macro="" textlink="">
      <xdr:nvSpPr>
        <xdr:cNvPr id="660" name="テキスト ボックス 659"/>
        <xdr:cNvSpPr txBox="1"/>
      </xdr:nvSpPr>
      <xdr:spPr>
        <a:xfrm>
          <a:off x="13546333" y="13629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161423</xdr:rowOff>
    </xdr:from>
    <xdr:to>
      <xdr:col>67</xdr:col>
      <xdr:colOff>101600</xdr:colOff>
      <xdr:row>79</xdr:row>
      <xdr:rowOff>91573</xdr:rowOff>
    </xdr:to>
    <xdr:sp macro="" textlink="">
      <xdr:nvSpPr>
        <xdr:cNvPr id="661" name="楕円 660"/>
        <xdr:cNvSpPr/>
      </xdr:nvSpPr>
      <xdr:spPr>
        <a:xfrm>
          <a:off x="12763500" y="135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82700</xdr:rowOff>
    </xdr:from>
    <xdr:ext cx="378565" cy="259045"/>
    <xdr:sp macro="" textlink="">
      <xdr:nvSpPr>
        <xdr:cNvPr id="662" name="テキスト ボックス 661"/>
        <xdr:cNvSpPr txBox="1"/>
      </xdr:nvSpPr>
      <xdr:spPr>
        <a:xfrm>
          <a:off x="12625017" y="1362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5" name="直線コネクタ 684"/>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6"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7" name="直線コネクタ 686"/>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88"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89" name="直線コネクタ 688"/>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5496</xdr:rowOff>
    </xdr:from>
    <xdr:to>
      <xdr:col>85</xdr:col>
      <xdr:colOff>127000</xdr:colOff>
      <xdr:row>96</xdr:row>
      <xdr:rowOff>25355</xdr:rowOff>
    </xdr:to>
    <xdr:cxnSp macro="">
      <xdr:nvCxnSpPr>
        <xdr:cNvPr id="690" name="直線コネクタ 689"/>
        <xdr:cNvCxnSpPr/>
      </xdr:nvCxnSpPr>
      <xdr:spPr>
        <a:xfrm flipV="1">
          <a:off x="15481300" y="16464696"/>
          <a:ext cx="8382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1" name="公債費平均値テキスト"/>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2" name="フローチャート: 判断 691"/>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91756</xdr:rowOff>
    </xdr:from>
    <xdr:to>
      <xdr:col>81</xdr:col>
      <xdr:colOff>50800</xdr:colOff>
      <xdr:row>96</xdr:row>
      <xdr:rowOff>25355</xdr:rowOff>
    </xdr:to>
    <xdr:cxnSp macro="">
      <xdr:nvCxnSpPr>
        <xdr:cNvPr id="693" name="直線コネクタ 692"/>
        <xdr:cNvCxnSpPr/>
      </xdr:nvCxnSpPr>
      <xdr:spPr>
        <a:xfrm>
          <a:off x="14592300" y="16379506"/>
          <a:ext cx="889000" cy="1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4" name="フローチャート: 判断 693"/>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695" name="テキスト ボックス 694"/>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87229</xdr:rowOff>
    </xdr:from>
    <xdr:to>
      <xdr:col>76</xdr:col>
      <xdr:colOff>114300</xdr:colOff>
      <xdr:row>95</xdr:row>
      <xdr:rowOff>91756</xdr:rowOff>
    </xdr:to>
    <xdr:cxnSp macro="">
      <xdr:nvCxnSpPr>
        <xdr:cNvPr id="696" name="直線コネクタ 695"/>
        <xdr:cNvCxnSpPr/>
      </xdr:nvCxnSpPr>
      <xdr:spPr>
        <a:xfrm>
          <a:off x="13703300" y="16374979"/>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7" name="フローチャート: 判断 696"/>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23573</xdr:rowOff>
    </xdr:from>
    <xdr:ext cx="534377" cy="259045"/>
    <xdr:sp macro="" textlink="">
      <xdr:nvSpPr>
        <xdr:cNvPr id="698" name="テキスト ボックス 697"/>
        <xdr:cNvSpPr txBox="1"/>
      </xdr:nvSpPr>
      <xdr:spPr>
        <a:xfrm>
          <a:off x="14325111" y="166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87229</xdr:rowOff>
    </xdr:from>
    <xdr:to>
      <xdr:col>71</xdr:col>
      <xdr:colOff>177800</xdr:colOff>
      <xdr:row>95</xdr:row>
      <xdr:rowOff>94666</xdr:rowOff>
    </xdr:to>
    <xdr:cxnSp macro="">
      <xdr:nvCxnSpPr>
        <xdr:cNvPr id="699" name="直線コネクタ 698"/>
        <xdr:cNvCxnSpPr/>
      </xdr:nvCxnSpPr>
      <xdr:spPr>
        <a:xfrm flipV="1">
          <a:off x="12814300" y="16374979"/>
          <a:ext cx="8890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143535</xdr:rowOff>
    </xdr:from>
    <xdr:to>
      <xdr:col>72</xdr:col>
      <xdr:colOff>38100</xdr:colOff>
      <xdr:row>97</xdr:row>
      <xdr:rowOff>73685</xdr:rowOff>
    </xdr:to>
    <xdr:sp macro="" textlink="">
      <xdr:nvSpPr>
        <xdr:cNvPr id="700" name="フローチャート: 判断 699"/>
        <xdr:cNvSpPr/>
      </xdr:nvSpPr>
      <xdr:spPr>
        <a:xfrm>
          <a:off x="13652500" y="166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64812</xdr:rowOff>
    </xdr:from>
    <xdr:ext cx="534377" cy="259045"/>
    <xdr:sp macro="" textlink="">
      <xdr:nvSpPr>
        <xdr:cNvPr id="701" name="テキスト ボックス 700"/>
        <xdr:cNvSpPr txBox="1"/>
      </xdr:nvSpPr>
      <xdr:spPr>
        <a:xfrm>
          <a:off x="13436111" y="166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117308</xdr:rowOff>
    </xdr:from>
    <xdr:to>
      <xdr:col>67</xdr:col>
      <xdr:colOff>101600</xdr:colOff>
      <xdr:row>97</xdr:row>
      <xdr:rowOff>47458</xdr:rowOff>
    </xdr:to>
    <xdr:sp macro="" textlink="">
      <xdr:nvSpPr>
        <xdr:cNvPr id="702" name="フローチャート: 判断 701"/>
        <xdr:cNvSpPr/>
      </xdr:nvSpPr>
      <xdr:spPr>
        <a:xfrm>
          <a:off x="12763500" y="1657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38585</xdr:rowOff>
    </xdr:from>
    <xdr:ext cx="534377" cy="259045"/>
    <xdr:sp macro="" textlink="">
      <xdr:nvSpPr>
        <xdr:cNvPr id="703" name="テキスト ボックス 702"/>
        <xdr:cNvSpPr txBox="1"/>
      </xdr:nvSpPr>
      <xdr:spPr>
        <a:xfrm>
          <a:off x="12547111" y="166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126146</xdr:rowOff>
    </xdr:from>
    <xdr:to>
      <xdr:col>85</xdr:col>
      <xdr:colOff>177800</xdr:colOff>
      <xdr:row>96</xdr:row>
      <xdr:rowOff>56296</xdr:rowOff>
    </xdr:to>
    <xdr:sp macro="" textlink="">
      <xdr:nvSpPr>
        <xdr:cNvPr id="709" name="楕円 708"/>
        <xdr:cNvSpPr/>
      </xdr:nvSpPr>
      <xdr:spPr>
        <a:xfrm>
          <a:off x="16268700" y="164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149023</xdr:rowOff>
    </xdr:from>
    <xdr:ext cx="534377" cy="259045"/>
    <xdr:sp macro="" textlink="">
      <xdr:nvSpPr>
        <xdr:cNvPr id="710" name="公債費該当値テキスト"/>
        <xdr:cNvSpPr txBox="1"/>
      </xdr:nvSpPr>
      <xdr:spPr>
        <a:xfrm>
          <a:off x="16370300" y="162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146005</xdr:rowOff>
    </xdr:from>
    <xdr:to>
      <xdr:col>81</xdr:col>
      <xdr:colOff>101600</xdr:colOff>
      <xdr:row>96</xdr:row>
      <xdr:rowOff>76155</xdr:rowOff>
    </xdr:to>
    <xdr:sp macro="" textlink="">
      <xdr:nvSpPr>
        <xdr:cNvPr id="711" name="楕円 710"/>
        <xdr:cNvSpPr/>
      </xdr:nvSpPr>
      <xdr:spPr>
        <a:xfrm>
          <a:off x="15430500" y="164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92682</xdr:rowOff>
    </xdr:from>
    <xdr:ext cx="534377" cy="259045"/>
    <xdr:sp macro="" textlink="">
      <xdr:nvSpPr>
        <xdr:cNvPr id="712" name="テキスト ボックス 711"/>
        <xdr:cNvSpPr txBox="1"/>
      </xdr:nvSpPr>
      <xdr:spPr>
        <a:xfrm>
          <a:off x="15214111" y="162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40956</xdr:rowOff>
    </xdr:from>
    <xdr:to>
      <xdr:col>76</xdr:col>
      <xdr:colOff>165100</xdr:colOff>
      <xdr:row>95</xdr:row>
      <xdr:rowOff>142556</xdr:rowOff>
    </xdr:to>
    <xdr:sp macro="" textlink="">
      <xdr:nvSpPr>
        <xdr:cNvPr id="713" name="楕円 712"/>
        <xdr:cNvSpPr/>
      </xdr:nvSpPr>
      <xdr:spPr>
        <a:xfrm>
          <a:off x="14541500" y="163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159083</xdr:rowOff>
    </xdr:from>
    <xdr:ext cx="534377" cy="259045"/>
    <xdr:sp macro="" textlink="">
      <xdr:nvSpPr>
        <xdr:cNvPr id="714" name="テキスト ボックス 713"/>
        <xdr:cNvSpPr txBox="1"/>
      </xdr:nvSpPr>
      <xdr:spPr>
        <a:xfrm>
          <a:off x="14325111" y="161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36429</xdr:rowOff>
    </xdr:from>
    <xdr:to>
      <xdr:col>72</xdr:col>
      <xdr:colOff>38100</xdr:colOff>
      <xdr:row>95</xdr:row>
      <xdr:rowOff>138029</xdr:rowOff>
    </xdr:to>
    <xdr:sp macro="" textlink="">
      <xdr:nvSpPr>
        <xdr:cNvPr id="715" name="楕円 714"/>
        <xdr:cNvSpPr/>
      </xdr:nvSpPr>
      <xdr:spPr>
        <a:xfrm>
          <a:off x="13652500" y="163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154556</xdr:rowOff>
    </xdr:from>
    <xdr:ext cx="534377" cy="259045"/>
    <xdr:sp macro="" textlink="">
      <xdr:nvSpPr>
        <xdr:cNvPr id="716" name="テキスト ボックス 715"/>
        <xdr:cNvSpPr txBox="1"/>
      </xdr:nvSpPr>
      <xdr:spPr>
        <a:xfrm>
          <a:off x="13436111" y="160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43866</xdr:rowOff>
    </xdr:from>
    <xdr:to>
      <xdr:col>67</xdr:col>
      <xdr:colOff>101600</xdr:colOff>
      <xdr:row>95</xdr:row>
      <xdr:rowOff>145466</xdr:rowOff>
    </xdr:to>
    <xdr:sp macro="" textlink="">
      <xdr:nvSpPr>
        <xdr:cNvPr id="717" name="楕円 716"/>
        <xdr:cNvSpPr/>
      </xdr:nvSpPr>
      <xdr:spPr>
        <a:xfrm>
          <a:off x="12763500" y="163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161993</xdr:rowOff>
    </xdr:from>
    <xdr:ext cx="534377" cy="259045"/>
    <xdr:sp macro="" textlink="">
      <xdr:nvSpPr>
        <xdr:cNvPr id="718" name="テキスト ボックス 717"/>
        <xdr:cNvSpPr txBox="1"/>
      </xdr:nvSpPr>
      <xdr:spPr>
        <a:xfrm>
          <a:off x="12547111" y="161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2" name="直線コネクタ 741"/>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3"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5"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6" name="直線コネクタ 745"/>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48"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49" name="フローチャート: 判断 748"/>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1" name="フローチャート: 判断 750"/>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2" name="テキスト ボックス 751"/>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4" name="フローチャート: 判断 753"/>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5" name="テキスト ボックス 754"/>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160224</xdr:rowOff>
    </xdr:from>
    <xdr:to>
      <xdr:col>102</xdr:col>
      <xdr:colOff>165100</xdr:colOff>
      <xdr:row>39</xdr:row>
      <xdr:rowOff>90374</xdr:rowOff>
    </xdr:to>
    <xdr:sp macro="" textlink="">
      <xdr:nvSpPr>
        <xdr:cNvPr id="757" name="フローチャート: 判断 756"/>
        <xdr:cNvSpPr/>
      </xdr:nvSpPr>
      <xdr:spPr>
        <a:xfrm>
          <a:off x="19494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106900</xdr:rowOff>
    </xdr:from>
    <xdr:ext cx="313932" cy="259045"/>
    <xdr:sp macro="" textlink="">
      <xdr:nvSpPr>
        <xdr:cNvPr id="758" name="テキスト ボックス 757"/>
        <xdr:cNvSpPr txBox="1"/>
      </xdr:nvSpPr>
      <xdr:spPr>
        <a:xfrm>
          <a:off x="19388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フローチャート: 判断 758"/>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7"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75" name="テキスト ボックス 774"/>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前年度が類似団体平均より高いのは、新庁舎建設事業を実施したためである。また、農林水産業費が前年度より増加しているのは、産地パワーアップ事業を実施したことによるもので、教育費が前年度より増加しているのは、スクールバスの購入を実施したためである。商工費が年々増加傾向にあるのは、企業立地奨励金を交付する事業者が増え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標準財政規模比については、前年度とほぼ同水準だが、財政調整基金の残高が減少し、実質収支額が増加している。今後は実質単年度収支の改善を図るためにコストの削減などにより、経費の節減に努める。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連結赤字比率については、各会計とも黒字であり、健全である。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今後も赤字とならないように経費の節減などに努める。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9753896</v>
      </c>
      <c r="BO4" s="410"/>
      <c r="BP4" s="410"/>
      <c r="BQ4" s="410"/>
      <c r="BR4" s="410"/>
      <c r="BS4" s="410"/>
      <c r="BT4" s="410"/>
      <c r="BU4" s="411"/>
      <c r="BV4" s="409">
        <v>11470616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10.5</v>
      </c>
      <c r="CU4" s="416"/>
      <c r="CV4" s="416"/>
      <c r="CW4" s="416"/>
      <c r="CX4" s="416"/>
      <c r="CY4" s="416"/>
      <c r="CZ4" s="416"/>
      <c r="DA4" s="417"/>
      <c r="DB4" s="415">
        <v>10</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9015257</v>
      </c>
      <c r="BO5" s="447"/>
      <c r="BP5" s="447"/>
      <c r="BQ5" s="447"/>
      <c r="BR5" s="447"/>
      <c r="BS5" s="447"/>
      <c r="BT5" s="447"/>
      <c r="BU5" s="448"/>
      <c r="BV5" s="446">
        <v>10725735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86.3</v>
      </c>
      <c r="CU5" s="444"/>
      <c r="CV5" s="444"/>
      <c r="CW5" s="444"/>
      <c r="CX5" s="444"/>
      <c r="CY5" s="444"/>
      <c r="CZ5" s="444"/>
      <c r="DA5" s="445"/>
      <c r="DB5" s="443">
        <v>85.8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738639</v>
      </c>
      <c r="BO6" s="447"/>
      <c r="BP6" s="447"/>
      <c r="BQ6" s="447"/>
      <c r="BR6" s="447"/>
      <c r="BS6" s="447"/>
      <c r="BT6" s="447"/>
      <c r="BU6" s="448"/>
      <c r="BV6" s="446">
        <v>744881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90.4</v>
      </c>
      <c r="CU6" s="484"/>
      <c r="CV6" s="484"/>
      <c r="CW6" s="484"/>
      <c r="CX6" s="484"/>
      <c r="CY6" s="484"/>
      <c r="CZ6" s="484"/>
      <c r="DA6" s="485"/>
      <c r="DB6" s="483">
        <v>90</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125140</v>
      </c>
      <c r="BO7" s="447"/>
      <c r="BP7" s="447"/>
      <c r="BQ7" s="447"/>
      <c r="BR7" s="447"/>
      <c r="BS7" s="447"/>
      <c r="BT7" s="447"/>
      <c r="BU7" s="448"/>
      <c r="BV7" s="446">
        <v>155913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5825731</v>
      </c>
      <c r="CU7" s="447"/>
      <c r="CV7" s="447"/>
      <c r="CW7" s="447"/>
      <c r="CX7" s="447"/>
      <c r="CY7" s="447"/>
      <c r="CZ7" s="447"/>
      <c r="DA7" s="448"/>
      <c r="DB7" s="446">
        <v>5914941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613499</v>
      </c>
      <c r="BO8" s="447"/>
      <c r="BP8" s="447"/>
      <c r="BQ8" s="447"/>
      <c r="BR8" s="447"/>
      <c r="BS8" s="447"/>
      <c r="BT8" s="447"/>
      <c r="BU8" s="448"/>
      <c r="BV8" s="446">
        <v>588968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v>
      </c>
      <c r="CU8" s="487"/>
      <c r="CV8" s="487"/>
      <c r="CW8" s="487"/>
      <c r="CX8" s="487"/>
      <c r="CY8" s="487"/>
      <c r="CZ8" s="487"/>
      <c r="DA8" s="488"/>
      <c r="DB8" s="486">
        <v>0.39</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16964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24531</v>
      </c>
      <c r="BO9" s="447"/>
      <c r="BP9" s="447"/>
      <c r="BQ9" s="447"/>
      <c r="BR9" s="447"/>
      <c r="BS9" s="447"/>
      <c r="BT9" s="447"/>
      <c r="BU9" s="448"/>
      <c r="BV9" s="446">
        <v>288894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13.8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18446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1500</v>
      </c>
      <c r="BO10" s="447"/>
      <c r="BP10" s="447"/>
      <c r="BQ10" s="447"/>
      <c r="BR10" s="447"/>
      <c r="BS10" s="447"/>
      <c r="BT10" s="447"/>
      <c r="BU10" s="448"/>
      <c r="BV10" s="446">
        <v>1900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16817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350000</v>
      </c>
      <c r="BO12" s="447"/>
      <c r="BP12" s="447"/>
      <c r="BQ12" s="447"/>
      <c r="BR12" s="447"/>
      <c r="BS12" s="447"/>
      <c r="BT12" s="447"/>
      <c r="BU12" s="448"/>
      <c r="BV12" s="446">
        <v>560000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16717</v>
      </c>
      <c r="S13" s="528"/>
      <c r="T13" s="528"/>
      <c r="U13" s="528"/>
      <c r="V13" s="529"/>
      <c r="W13" s="462" t="s">
        <v>132</v>
      </c>
      <c r="X13" s="463"/>
      <c r="Y13" s="463"/>
      <c r="Z13" s="463"/>
      <c r="AA13" s="463"/>
      <c r="AB13" s="453"/>
      <c r="AC13" s="497">
        <v>1203</v>
      </c>
      <c r="AD13" s="498"/>
      <c r="AE13" s="498"/>
      <c r="AF13" s="498"/>
      <c r="AG13" s="537"/>
      <c r="AH13" s="497">
        <v>1320</v>
      </c>
      <c r="AI13" s="498"/>
      <c r="AJ13" s="498"/>
      <c r="AK13" s="498"/>
      <c r="AL13" s="499"/>
      <c r="AM13" s="475" t="s">
        <v>133</v>
      </c>
      <c r="AN13" s="476"/>
      <c r="AO13" s="476"/>
      <c r="AP13" s="476"/>
      <c r="AQ13" s="476"/>
      <c r="AR13" s="476"/>
      <c r="AS13" s="476"/>
      <c r="AT13" s="477"/>
      <c r="AU13" s="478" t="s">
        <v>113</v>
      </c>
      <c r="AV13" s="479"/>
      <c r="AW13" s="479"/>
      <c r="AX13" s="479"/>
      <c r="AY13" s="480" t="s">
        <v>134</v>
      </c>
      <c r="AZ13" s="481"/>
      <c r="BA13" s="481"/>
      <c r="BB13" s="481"/>
      <c r="BC13" s="481"/>
      <c r="BD13" s="481"/>
      <c r="BE13" s="481"/>
      <c r="BF13" s="481"/>
      <c r="BG13" s="481"/>
      <c r="BH13" s="481"/>
      <c r="BI13" s="481"/>
      <c r="BJ13" s="481"/>
      <c r="BK13" s="481"/>
      <c r="BL13" s="481"/>
      <c r="BM13" s="482"/>
      <c r="BN13" s="446">
        <v>-323969</v>
      </c>
      <c r="BO13" s="447"/>
      <c r="BP13" s="447"/>
      <c r="BQ13" s="447"/>
      <c r="BR13" s="447"/>
      <c r="BS13" s="447"/>
      <c r="BT13" s="447"/>
      <c r="BU13" s="448"/>
      <c r="BV13" s="446">
        <v>-269206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8.1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17195</v>
      </c>
      <c r="S14" s="528"/>
      <c r="T14" s="528"/>
      <c r="U14" s="528"/>
      <c r="V14" s="529"/>
      <c r="W14" s="436"/>
      <c r="X14" s="437"/>
      <c r="Y14" s="437"/>
      <c r="Z14" s="437"/>
      <c r="AA14" s="437"/>
      <c r="AB14" s="426"/>
      <c r="AC14" s="530">
        <v>14</v>
      </c>
      <c r="AD14" s="531"/>
      <c r="AE14" s="531"/>
      <c r="AF14" s="531"/>
      <c r="AG14" s="532"/>
      <c r="AH14" s="530">
        <v>14.2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17108</v>
      </c>
      <c r="S15" s="528"/>
      <c r="T15" s="528"/>
      <c r="U15" s="528"/>
      <c r="V15" s="529"/>
      <c r="W15" s="462" t="s">
        <v>139</v>
      </c>
      <c r="X15" s="463"/>
      <c r="Y15" s="463"/>
      <c r="Z15" s="463"/>
      <c r="AA15" s="463"/>
      <c r="AB15" s="453"/>
      <c r="AC15" s="497">
        <v>2957</v>
      </c>
      <c r="AD15" s="498"/>
      <c r="AE15" s="498"/>
      <c r="AF15" s="498"/>
      <c r="AG15" s="537"/>
      <c r="AH15" s="497">
        <v>3316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1986449</v>
      </c>
      <c r="BO15" s="410"/>
      <c r="BP15" s="410"/>
      <c r="BQ15" s="410"/>
      <c r="BR15" s="410"/>
      <c r="BS15" s="410"/>
      <c r="BT15" s="410"/>
      <c r="BU15" s="411"/>
      <c r="BV15" s="409">
        <v>1903809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34.5</v>
      </c>
      <c r="AD16" s="531"/>
      <c r="AE16" s="531"/>
      <c r="AF16" s="531"/>
      <c r="AG16" s="532"/>
      <c r="AH16" s="530">
        <v>35.6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4814483</v>
      </c>
      <c r="BO16" s="447"/>
      <c r="BP16" s="447"/>
      <c r="BQ16" s="447"/>
      <c r="BR16" s="447"/>
      <c r="BS16" s="447"/>
      <c r="BT16" s="447"/>
      <c r="BU16" s="448"/>
      <c r="BV16" s="446">
        <v>4832062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4417</v>
      </c>
      <c r="AD17" s="498"/>
      <c r="AE17" s="498"/>
      <c r="AF17" s="498"/>
      <c r="AG17" s="537"/>
      <c r="AH17" s="497">
        <v>4688</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2516271</v>
      </c>
      <c r="BO17" s="447"/>
      <c r="BP17" s="447"/>
      <c r="BQ17" s="447"/>
      <c r="BR17" s="447"/>
      <c r="BS17" s="447"/>
      <c r="BT17" s="447"/>
      <c r="BU17" s="448"/>
      <c r="BV17" s="446">
        <v>2402665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192.78</v>
      </c>
      <c r="M18" s="559"/>
      <c r="N18" s="559"/>
      <c r="O18" s="559"/>
      <c r="P18" s="559"/>
      <c r="Q18" s="559"/>
      <c r="R18" s="560"/>
      <c r="S18" s="560"/>
      <c r="T18" s="560"/>
      <c r="U18" s="560"/>
      <c r="V18" s="561"/>
      <c r="W18" s="464"/>
      <c r="X18" s="465"/>
      <c r="Y18" s="465"/>
      <c r="Z18" s="465"/>
      <c r="AA18" s="465"/>
      <c r="AB18" s="456"/>
      <c r="AC18" s="562">
        <v>51.5</v>
      </c>
      <c r="AD18" s="563"/>
      <c r="AE18" s="563"/>
      <c r="AF18" s="563"/>
      <c r="AG18" s="564"/>
      <c r="AH18" s="562">
        <v>50.3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5134600</v>
      </c>
      <c r="BO18" s="447"/>
      <c r="BP18" s="447"/>
      <c r="BQ18" s="447"/>
      <c r="BR18" s="447"/>
      <c r="BS18" s="447"/>
      <c r="BT18" s="447"/>
      <c r="BU18" s="448"/>
      <c r="BV18" s="446">
        <v>5180865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88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7185276</v>
      </c>
      <c r="BO19" s="447"/>
      <c r="BP19" s="447"/>
      <c r="BQ19" s="447"/>
      <c r="BR19" s="447"/>
      <c r="BS19" s="447"/>
      <c r="BT19" s="447"/>
      <c r="BU19" s="448"/>
      <c r="BV19" s="446">
        <v>7306636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5831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9063037</v>
      </c>
      <c r="BO23" s="447"/>
      <c r="BP23" s="447"/>
      <c r="BQ23" s="447"/>
      <c r="BR23" s="447"/>
      <c r="BS23" s="447"/>
      <c r="BT23" s="447"/>
      <c r="BU23" s="448"/>
      <c r="BV23" s="446">
        <v>9291776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6480</v>
      </c>
      <c r="R24" s="498"/>
      <c r="S24" s="498"/>
      <c r="T24" s="498"/>
      <c r="U24" s="498"/>
      <c r="V24" s="537"/>
      <c r="W24" s="596"/>
      <c r="X24" s="584"/>
      <c r="Y24" s="585"/>
      <c r="Z24" s="496" t="s">
        <v>163</v>
      </c>
      <c r="AA24" s="476"/>
      <c r="AB24" s="476"/>
      <c r="AC24" s="476"/>
      <c r="AD24" s="476"/>
      <c r="AE24" s="476"/>
      <c r="AF24" s="476"/>
      <c r="AG24" s="477"/>
      <c r="AH24" s="497">
        <v>170</v>
      </c>
      <c r="AI24" s="498"/>
      <c r="AJ24" s="498"/>
      <c r="AK24" s="498"/>
      <c r="AL24" s="537"/>
      <c r="AM24" s="497">
        <v>500650</v>
      </c>
      <c r="AN24" s="498"/>
      <c r="AO24" s="498"/>
      <c r="AP24" s="498"/>
      <c r="AQ24" s="498"/>
      <c r="AR24" s="537"/>
      <c r="AS24" s="497">
        <v>2945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5280983</v>
      </c>
      <c r="BO24" s="447"/>
      <c r="BP24" s="447"/>
      <c r="BQ24" s="447"/>
      <c r="BR24" s="447"/>
      <c r="BS24" s="447"/>
      <c r="BT24" s="447"/>
      <c r="BU24" s="448"/>
      <c r="BV24" s="446">
        <v>5399288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5558</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14134</v>
      </c>
      <c r="BO25" s="410"/>
      <c r="BP25" s="410"/>
      <c r="BQ25" s="410"/>
      <c r="BR25" s="410"/>
      <c r="BS25" s="410"/>
      <c r="BT25" s="410"/>
      <c r="BU25" s="411"/>
      <c r="BV25" s="409">
        <v>16704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5083</v>
      </c>
      <c r="R26" s="498"/>
      <c r="S26" s="498"/>
      <c r="T26" s="498"/>
      <c r="U26" s="498"/>
      <c r="V26" s="537"/>
      <c r="W26" s="596"/>
      <c r="X26" s="584"/>
      <c r="Y26" s="585"/>
      <c r="Z26" s="496" t="s">
        <v>170</v>
      </c>
      <c r="AA26" s="606"/>
      <c r="AB26" s="606"/>
      <c r="AC26" s="606"/>
      <c r="AD26" s="606"/>
      <c r="AE26" s="606"/>
      <c r="AF26" s="606"/>
      <c r="AG26" s="607"/>
      <c r="AH26" s="497">
        <v>2</v>
      </c>
      <c r="AI26" s="498"/>
      <c r="AJ26" s="498"/>
      <c r="AK26" s="498"/>
      <c r="AL26" s="537"/>
      <c r="AM26" s="497" t="s">
        <v>171</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3200</v>
      </c>
      <c r="R27" s="498"/>
      <c r="S27" s="498"/>
      <c r="T27" s="498"/>
      <c r="U27" s="498"/>
      <c r="V27" s="537"/>
      <c r="W27" s="596"/>
      <c r="X27" s="584"/>
      <c r="Y27" s="585"/>
      <c r="Z27" s="496" t="s">
        <v>175</v>
      </c>
      <c r="AA27" s="476"/>
      <c r="AB27" s="476"/>
      <c r="AC27" s="476"/>
      <c r="AD27" s="476"/>
      <c r="AE27" s="476"/>
      <c r="AF27" s="476"/>
      <c r="AG27" s="477"/>
      <c r="AH27" s="497">
        <v>10</v>
      </c>
      <c r="AI27" s="498"/>
      <c r="AJ27" s="498"/>
      <c r="AK27" s="498"/>
      <c r="AL27" s="537"/>
      <c r="AM27" s="497">
        <v>32560</v>
      </c>
      <c r="AN27" s="498"/>
      <c r="AO27" s="498"/>
      <c r="AP27" s="498"/>
      <c r="AQ27" s="498"/>
      <c r="AR27" s="537"/>
      <c r="AS27" s="497">
        <v>3256</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207909</v>
      </c>
      <c r="BO27" s="620"/>
      <c r="BP27" s="620"/>
      <c r="BQ27" s="620"/>
      <c r="BR27" s="620"/>
      <c r="BS27" s="620"/>
      <c r="BT27" s="620"/>
      <c r="BU27" s="621"/>
      <c r="BV27" s="619">
        <v>207909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2500</v>
      </c>
      <c r="R28" s="498"/>
      <c r="S28" s="498"/>
      <c r="T28" s="498"/>
      <c r="U28" s="498"/>
      <c r="V28" s="537"/>
      <c r="W28" s="596"/>
      <c r="X28" s="584"/>
      <c r="Y28" s="585"/>
      <c r="Z28" s="496" t="s">
        <v>178</v>
      </c>
      <c r="AA28" s="476"/>
      <c r="AB28" s="476"/>
      <c r="AC28" s="476"/>
      <c r="AD28" s="476"/>
      <c r="AE28" s="476"/>
      <c r="AF28" s="476"/>
      <c r="AG28" s="477"/>
      <c r="AH28" s="497" t="s">
        <v>167</v>
      </c>
      <c r="AI28" s="498"/>
      <c r="AJ28" s="498"/>
      <c r="AK28" s="498"/>
      <c r="AL28" s="537"/>
      <c r="AM28" s="497" t="s">
        <v>121</v>
      </c>
      <c r="AN28" s="498"/>
      <c r="AO28" s="498"/>
      <c r="AP28" s="498"/>
      <c r="AQ28" s="498"/>
      <c r="AR28" s="537"/>
      <c r="AS28" s="497" t="s">
        <v>122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2907021</v>
      </c>
      <c r="BO28" s="410"/>
      <c r="BP28" s="410"/>
      <c r="BQ28" s="410"/>
      <c r="BR28" s="410"/>
      <c r="BS28" s="410"/>
      <c r="BT28" s="410"/>
      <c r="BU28" s="411"/>
      <c r="BV28" s="409">
        <v>3055521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15</v>
      </c>
      <c r="M29" s="498"/>
      <c r="N29" s="498"/>
      <c r="O29" s="498"/>
      <c r="P29" s="537"/>
      <c r="Q29" s="497">
        <v>2200</v>
      </c>
      <c r="R29" s="498"/>
      <c r="S29" s="498"/>
      <c r="T29" s="498"/>
      <c r="U29" s="498"/>
      <c r="V29" s="537"/>
      <c r="W29" s="597"/>
      <c r="X29" s="598"/>
      <c r="Y29" s="599"/>
      <c r="Z29" s="496" t="s">
        <v>181</v>
      </c>
      <c r="AA29" s="476"/>
      <c r="AB29" s="476"/>
      <c r="AC29" s="476"/>
      <c r="AD29" s="476"/>
      <c r="AE29" s="476"/>
      <c r="AF29" s="476"/>
      <c r="AG29" s="477"/>
      <c r="AH29" s="497">
        <v>180</v>
      </c>
      <c r="AI29" s="498"/>
      <c r="AJ29" s="498"/>
      <c r="AK29" s="498"/>
      <c r="AL29" s="537"/>
      <c r="AM29" s="497">
        <v>533210</v>
      </c>
      <c r="AN29" s="498"/>
      <c r="AO29" s="498"/>
      <c r="AP29" s="498"/>
      <c r="AQ29" s="498"/>
      <c r="AR29" s="537"/>
      <c r="AS29" s="497">
        <v>2962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595032</v>
      </c>
      <c r="BO29" s="447"/>
      <c r="BP29" s="447"/>
      <c r="BQ29" s="447"/>
      <c r="BR29" s="447"/>
      <c r="BS29" s="447"/>
      <c r="BT29" s="447"/>
      <c r="BU29" s="448"/>
      <c r="BV29" s="446">
        <v>594632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3828005</v>
      </c>
      <c r="BO30" s="620"/>
      <c r="BP30" s="620"/>
      <c r="BQ30" s="620"/>
      <c r="BR30" s="620"/>
      <c r="BS30" s="620"/>
      <c r="BT30" s="620"/>
      <c r="BU30" s="621"/>
      <c r="BV30" s="619">
        <v>3685179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栃木県市町村総合事務組合（一般会計）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(株)馬頭むらおこしセンター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ケーブルテレビ事業特別会計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栃木県市町村総合事務組合（特別会計）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(株)まほろばおがわ</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栃木県後期高齢者医療広域連合（一般会計）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創生なかがわ(株)</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栃木県後期高齢者医療広域連合（特別会計）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南那須地区広域行政事務組合（一般会計）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南那須地区広域行政事務組合（特別会計）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lg4caJ/FCjxh7EaYfYyijrA+tEDf9uDuZLPshRzAexlpakMJ3HpdwMZB00jqeu7sty8pv9NN0LPrcMOT0wS0YQ==" saltValue="7bOf+Ya2Y/ydePd0s8yM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551</v>
      </c>
      <c r="D34" s="1224"/>
      <c r="E34" s="1225"/>
      <c r="F34" s="32">
        <v>9.6199999999999992</v>
      </c>
      <c r="G34" s="33">
        <v>8.24</v>
      </c>
      <c r="H34" s="33">
        <v>4.8</v>
      </c>
      <c r="I34" s="33">
        <v>9.82</v>
      </c>
      <c r="J34" s="34">
        <v>10.39</v>
      </c>
      <c r="K34" s="22"/>
      <c r="L34" s="22"/>
      <c r="M34" s="22"/>
      <c r="N34" s="22"/>
      <c r="O34" s="22"/>
      <c r="P34" s="22"/>
    </row>
    <row r="35" spans="1:16" ht="39" customHeight="1">
      <c r="A35" s="22"/>
      <c r="B35" s="35"/>
      <c r="C35" s="1218" t="s">
        <v>552</v>
      </c>
      <c r="D35" s="1219"/>
      <c r="E35" s="1220"/>
      <c r="F35" s="36">
        <v>2.1</v>
      </c>
      <c r="G35" s="37">
        <v>2.12</v>
      </c>
      <c r="H35" s="37">
        <v>2.4900000000000002</v>
      </c>
      <c r="I35" s="37">
        <v>2.96</v>
      </c>
      <c r="J35" s="38">
        <v>4.38</v>
      </c>
      <c r="K35" s="22"/>
      <c r="L35" s="22"/>
      <c r="M35" s="22"/>
      <c r="N35" s="22"/>
      <c r="O35" s="22"/>
      <c r="P35" s="22"/>
    </row>
    <row r="36" spans="1:16" ht="39" customHeight="1">
      <c r="A36" s="22"/>
      <c r="B36" s="35"/>
      <c r="C36" s="1218" t="s">
        <v>553</v>
      </c>
      <c r="D36" s="1219"/>
      <c r="E36" s="1220"/>
      <c r="F36" s="36">
        <v>2.0099999999999998</v>
      </c>
      <c r="G36" s="37">
        <v>2.59</v>
      </c>
      <c r="H36" s="37">
        <v>1.58</v>
      </c>
      <c r="I36" s="37">
        <v>1.78</v>
      </c>
      <c r="J36" s="38">
        <v>1.94</v>
      </c>
      <c r="K36" s="22"/>
      <c r="L36" s="22"/>
      <c r="M36" s="22"/>
      <c r="N36" s="22"/>
      <c r="O36" s="22"/>
      <c r="P36" s="22"/>
    </row>
    <row r="37" spans="1:16" ht="39" customHeight="1">
      <c r="A37" s="22"/>
      <c r="B37" s="35"/>
      <c r="C37" s="1218" t="s">
        <v>554</v>
      </c>
      <c r="D37" s="1219"/>
      <c r="E37" s="1220"/>
      <c r="F37" s="36">
        <v>0.81</v>
      </c>
      <c r="G37" s="37">
        <v>0.45</v>
      </c>
      <c r="H37" s="37">
        <v>0.87</v>
      </c>
      <c r="I37" s="37">
        <v>0.82</v>
      </c>
      <c r="J37" s="38">
        <v>0.78</v>
      </c>
      <c r="K37" s="22"/>
      <c r="L37" s="22"/>
      <c r="M37" s="22"/>
      <c r="N37" s="22"/>
      <c r="O37" s="22"/>
      <c r="P37" s="22"/>
    </row>
    <row r="38" spans="1:16" ht="39" customHeight="1">
      <c r="A38" s="22"/>
      <c r="B38" s="35"/>
      <c r="C38" s="1218" t="s">
        <v>555</v>
      </c>
      <c r="D38" s="1219"/>
      <c r="E38" s="1220"/>
      <c r="F38" s="36">
        <v>0.15</v>
      </c>
      <c r="G38" s="37">
        <v>0.18</v>
      </c>
      <c r="H38" s="37">
        <v>0.22</v>
      </c>
      <c r="I38" s="37">
        <v>0.19</v>
      </c>
      <c r="J38" s="38">
        <v>0.2</v>
      </c>
      <c r="K38" s="22"/>
      <c r="L38" s="22"/>
      <c r="M38" s="22"/>
      <c r="N38" s="22"/>
      <c r="O38" s="22"/>
      <c r="P38" s="22"/>
    </row>
    <row r="39" spans="1:16" ht="39" customHeight="1">
      <c r="A39" s="22"/>
      <c r="B39" s="35"/>
      <c r="C39" s="1218" t="s">
        <v>556</v>
      </c>
      <c r="D39" s="1219"/>
      <c r="E39" s="1220"/>
      <c r="F39" s="36">
        <v>0.18</v>
      </c>
      <c r="G39" s="37">
        <v>0.1</v>
      </c>
      <c r="H39" s="37">
        <v>0.09</v>
      </c>
      <c r="I39" s="37">
        <v>0.13</v>
      </c>
      <c r="J39" s="38">
        <v>0.13</v>
      </c>
      <c r="K39" s="22"/>
      <c r="L39" s="22"/>
      <c r="M39" s="22"/>
      <c r="N39" s="22"/>
      <c r="O39" s="22"/>
      <c r="P39" s="22"/>
    </row>
    <row r="40" spans="1:16" ht="39" customHeight="1">
      <c r="A40" s="22"/>
      <c r="B40" s="35"/>
      <c r="C40" s="1218" t="s">
        <v>557</v>
      </c>
      <c r="D40" s="1219"/>
      <c r="E40" s="1220"/>
      <c r="F40" s="36">
        <v>0.06</v>
      </c>
      <c r="G40" s="37">
        <v>0.05</v>
      </c>
      <c r="H40" s="37">
        <v>0.06</v>
      </c>
      <c r="I40" s="37">
        <v>0.13</v>
      </c>
      <c r="J40" s="38">
        <v>0.13</v>
      </c>
      <c r="K40" s="22"/>
      <c r="L40" s="22"/>
      <c r="M40" s="22"/>
      <c r="N40" s="22"/>
      <c r="O40" s="22"/>
      <c r="P40" s="22"/>
    </row>
    <row r="41" spans="1:16" ht="39" customHeight="1">
      <c r="A41" s="22"/>
      <c r="B41" s="35"/>
      <c r="C41" s="1218" t="s">
        <v>558</v>
      </c>
      <c r="D41" s="1219"/>
      <c r="E41" s="1220"/>
      <c r="F41" s="36">
        <v>0.02</v>
      </c>
      <c r="G41" s="37">
        <v>0.01</v>
      </c>
      <c r="H41" s="37">
        <v>7.0000000000000007E-2</v>
      </c>
      <c r="I41" s="37">
        <v>0.04</v>
      </c>
      <c r="J41" s="38">
        <v>0.04</v>
      </c>
      <c r="K41" s="22"/>
      <c r="L41" s="22"/>
      <c r="M41" s="22"/>
      <c r="N41" s="22"/>
      <c r="O41" s="22"/>
      <c r="P41" s="22"/>
    </row>
    <row r="42" spans="1:16" ht="39" customHeight="1">
      <c r="A42" s="22"/>
      <c r="B42" s="39"/>
      <c r="C42" s="1218" t="s">
        <v>559</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560</v>
      </c>
      <c r="D43" s="1222"/>
      <c r="E43" s="1223"/>
      <c r="F43" s="41">
        <v>0.6</v>
      </c>
      <c r="G43" s="42">
        <v>0.47</v>
      </c>
      <c r="H43" s="42">
        <v>0.39</v>
      </c>
      <c r="I43" s="42">
        <v>0.37</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8muvFW5e+d2O0EBbhYlBcD8b/b7hgCGjYJVRR4Y1izE7yPwK8wSp0V9iIhWz9GFVBddUidFgxGUDj03hSEtg==" saltValue="V36tb9Ow4od4+tQ2L9Gv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4" zoomScale="75" zoomScaleNormal="75"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11</v>
      </c>
      <c r="C45" s="1235"/>
      <c r="D45" s="58"/>
      <c r="E45" s="1240" t="s">
        <v>12</v>
      </c>
      <c r="F45" s="1240"/>
      <c r="G45" s="1240"/>
      <c r="H45" s="1240"/>
      <c r="I45" s="1240"/>
      <c r="J45" s="1241"/>
      <c r="K45" s="59">
        <v>1223</v>
      </c>
      <c r="L45" s="60">
        <v>1206</v>
      </c>
      <c r="M45" s="60">
        <v>1177</v>
      </c>
      <c r="N45" s="60">
        <v>1032</v>
      </c>
      <c r="O45" s="61">
        <v>1031</v>
      </c>
      <c r="P45" s="48"/>
      <c r="Q45" s="48"/>
      <c r="R45" s="48"/>
      <c r="S45" s="48"/>
      <c r="T45" s="48"/>
      <c r="U45" s="48"/>
    </row>
    <row r="46" spans="1:21" ht="30.75" customHeight="1">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c r="A48" s="48"/>
      <c r="B48" s="1236"/>
      <c r="C48" s="1237"/>
      <c r="D48" s="62"/>
      <c r="E48" s="1228" t="s">
        <v>15</v>
      </c>
      <c r="F48" s="1228"/>
      <c r="G48" s="1228"/>
      <c r="H48" s="1228"/>
      <c r="I48" s="1228"/>
      <c r="J48" s="1229"/>
      <c r="K48" s="63">
        <v>237</v>
      </c>
      <c r="L48" s="64">
        <v>243</v>
      </c>
      <c r="M48" s="64">
        <v>245</v>
      </c>
      <c r="N48" s="64">
        <v>236</v>
      </c>
      <c r="O48" s="65">
        <v>231</v>
      </c>
      <c r="P48" s="48"/>
      <c r="Q48" s="48"/>
      <c r="R48" s="48"/>
      <c r="S48" s="48"/>
      <c r="T48" s="48"/>
      <c r="U48" s="48"/>
    </row>
    <row r="49" spans="1:21" ht="30.75" customHeight="1">
      <c r="A49" s="48"/>
      <c r="B49" s="1236"/>
      <c r="C49" s="1237"/>
      <c r="D49" s="62"/>
      <c r="E49" s="1228" t="s">
        <v>16</v>
      </c>
      <c r="F49" s="1228"/>
      <c r="G49" s="1228"/>
      <c r="H49" s="1228"/>
      <c r="I49" s="1228"/>
      <c r="J49" s="1229"/>
      <c r="K49" s="63">
        <v>33</v>
      </c>
      <c r="L49" s="64">
        <v>45</v>
      </c>
      <c r="M49" s="64">
        <v>40</v>
      </c>
      <c r="N49" s="64">
        <v>49</v>
      </c>
      <c r="O49" s="65">
        <v>60</v>
      </c>
      <c r="P49" s="48"/>
      <c r="Q49" s="48"/>
      <c r="R49" s="48"/>
      <c r="S49" s="48"/>
      <c r="T49" s="48"/>
      <c r="U49" s="48"/>
    </row>
    <row r="50" spans="1:21" ht="30.75" customHeight="1">
      <c r="A50" s="48"/>
      <c r="B50" s="1236"/>
      <c r="C50" s="1237"/>
      <c r="D50" s="62"/>
      <c r="E50" s="1228" t="s">
        <v>17</v>
      </c>
      <c r="F50" s="1228"/>
      <c r="G50" s="1228"/>
      <c r="H50" s="1228"/>
      <c r="I50" s="1228"/>
      <c r="J50" s="1229"/>
      <c r="K50" s="63" t="s">
        <v>499</v>
      </c>
      <c r="L50" s="64" t="s">
        <v>499</v>
      </c>
      <c r="M50" s="64" t="s">
        <v>499</v>
      </c>
      <c r="N50" s="64" t="s">
        <v>499</v>
      </c>
      <c r="O50" s="65" t="s">
        <v>499</v>
      </c>
      <c r="P50" s="48"/>
      <c r="Q50" s="48"/>
      <c r="R50" s="48"/>
      <c r="S50" s="48"/>
      <c r="T50" s="48"/>
      <c r="U50" s="48"/>
    </row>
    <row r="51" spans="1:21" ht="30.75" customHeight="1">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c r="A52" s="48"/>
      <c r="B52" s="1226" t="s">
        <v>19</v>
      </c>
      <c r="C52" s="1227"/>
      <c r="D52" s="66"/>
      <c r="E52" s="1228" t="s">
        <v>20</v>
      </c>
      <c r="F52" s="1228"/>
      <c r="G52" s="1228"/>
      <c r="H52" s="1228"/>
      <c r="I52" s="1228"/>
      <c r="J52" s="1229"/>
      <c r="K52" s="63">
        <v>1051</v>
      </c>
      <c r="L52" s="64">
        <v>1075</v>
      </c>
      <c r="M52" s="64">
        <v>1037</v>
      </c>
      <c r="N52" s="64">
        <v>934</v>
      </c>
      <c r="O52" s="65">
        <v>926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442</v>
      </c>
      <c r="L53" s="69">
        <v>419</v>
      </c>
      <c r="M53" s="69">
        <v>425</v>
      </c>
      <c r="N53" s="69">
        <v>383</v>
      </c>
      <c r="O53" s="70">
        <v>396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dcZ2FxIw8N/jaDcSDzVoqcIclev/XTh4wtSb6U6o7rqsxUdP3Tf4+/z8NkDLya82KNYaGq488aaMx8zWAgBqg==" saltValue="Z82JeIhd9kJaEfDYyJJA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9"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42" t="s">
        <v>24</v>
      </c>
      <c r="C41" s="1243"/>
      <c r="D41" s="81"/>
      <c r="E41" s="1248" t="s">
        <v>25</v>
      </c>
      <c r="F41" s="1248"/>
      <c r="G41" s="1248"/>
      <c r="H41" s="1249"/>
      <c r="I41" s="82">
        <v>8917</v>
      </c>
      <c r="J41" s="83">
        <v>8787</v>
      </c>
      <c r="K41" s="83">
        <v>8479</v>
      </c>
      <c r="L41" s="83">
        <v>9292</v>
      </c>
      <c r="M41" s="84">
        <v>9063</v>
      </c>
    </row>
    <row r="42" spans="2:13" ht="27.75" customHeight="1">
      <c r="B42" s="1244"/>
      <c r="C42" s="1245"/>
      <c r="D42" s="85"/>
      <c r="E42" s="1250" t="s">
        <v>26</v>
      </c>
      <c r="F42" s="1250"/>
      <c r="G42" s="1250"/>
      <c r="H42" s="1251"/>
      <c r="I42" s="86" t="s">
        <v>499</v>
      </c>
      <c r="J42" s="87" t="s">
        <v>499</v>
      </c>
      <c r="K42" s="87" t="s">
        <v>499</v>
      </c>
      <c r="L42" s="87" t="s">
        <v>499</v>
      </c>
      <c r="M42" s="88" t="s">
        <v>499</v>
      </c>
    </row>
    <row r="43" spans="2:13" ht="27.75" customHeight="1">
      <c r="B43" s="1244"/>
      <c r="C43" s="1245"/>
      <c r="D43" s="85"/>
      <c r="E43" s="1250" t="s">
        <v>27</v>
      </c>
      <c r="F43" s="1250"/>
      <c r="G43" s="1250"/>
      <c r="H43" s="1251"/>
      <c r="I43" s="86">
        <v>2234</v>
      </c>
      <c r="J43" s="87">
        <v>2124</v>
      </c>
      <c r="K43" s="87">
        <v>1823</v>
      </c>
      <c r="L43" s="87">
        <v>1747</v>
      </c>
      <c r="M43" s="88">
        <v>1933</v>
      </c>
    </row>
    <row r="44" spans="2:13" ht="27.75" customHeight="1">
      <c r="B44" s="1244"/>
      <c r="C44" s="1245"/>
      <c r="D44" s="85"/>
      <c r="E44" s="1250" t="s">
        <v>28</v>
      </c>
      <c r="F44" s="1250"/>
      <c r="G44" s="1250"/>
      <c r="H44" s="1251"/>
      <c r="I44" s="86">
        <v>404</v>
      </c>
      <c r="J44" s="87">
        <v>439</v>
      </c>
      <c r="K44" s="87">
        <v>419</v>
      </c>
      <c r="L44" s="87">
        <v>394</v>
      </c>
      <c r="M44" s="88">
        <v>306</v>
      </c>
    </row>
    <row r="45" spans="2:13" ht="27.75" customHeight="1">
      <c r="B45" s="1244"/>
      <c r="C45" s="1245"/>
      <c r="D45" s="85"/>
      <c r="E45" s="1250" t="s">
        <v>29</v>
      </c>
      <c r="F45" s="1250"/>
      <c r="G45" s="1250"/>
      <c r="H45" s="1251"/>
      <c r="I45" s="86">
        <v>2555</v>
      </c>
      <c r="J45" s="87">
        <v>2385</v>
      </c>
      <c r="K45" s="87">
        <v>2272</v>
      </c>
      <c r="L45" s="87">
        <v>2296</v>
      </c>
      <c r="M45" s="88">
        <v>2213</v>
      </c>
    </row>
    <row r="46" spans="2:13" ht="27.75" customHeight="1">
      <c r="B46" s="1244"/>
      <c r="C46" s="1245"/>
      <c r="D46" s="89"/>
      <c r="E46" s="1250" t="s">
        <v>30</v>
      </c>
      <c r="F46" s="1250"/>
      <c r="G46" s="1250"/>
      <c r="H46" s="1251"/>
      <c r="I46" s="86" t="s">
        <v>499</v>
      </c>
      <c r="J46" s="87" t="s">
        <v>499</v>
      </c>
      <c r="K46" s="87" t="s">
        <v>499</v>
      </c>
      <c r="L46" s="87" t="s">
        <v>499</v>
      </c>
      <c r="M46" s="88" t="s">
        <v>499</v>
      </c>
    </row>
    <row r="47" spans="2:13" ht="27.75" customHeight="1">
      <c r="B47" s="1244"/>
      <c r="C47" s="1245"/>
      <c r="D47" s="90"/>
      <c r="E47" s="1252" t="s">
        <v>31</v>
      </c>
      <c r="F47" s="1253"/>
      <c r="G47" s="1253"/>
      <c r="H47" s="1254"/>
      <c r="I47" s="86" t="s">
        <v>499</v>
      </c>
      <c r="J47" s="87" t="s">
        <v>499</v>
      </c>
      <c r="K47" s="87" t="s">
        <v>499</v>
      </c>
      <c r="L47" s="87" t="s">
        <v>499</v>
      </c>
      <c r="M47" s="88" t="s">
        <v>499</v>
      </c>
    </row>
    <row r="48" spans="2:13" ht="27.75" customHeight="1">
      <c r="B48" s="1244"/>
      <c r="C48" s="1245"/>
      <c r="D48" s="85"/>
      <c r="E48" s="1250" t="s">
        <v>32</v>
      </c>
      <c r="F48" s="1250"/>
      <c r="G48" s="1250"/>
      <c r="H48" s="1251"/>
      <c r="I48" s="86" t="s">
        <v>499</v>
      </c>
      <c r="J48" s="87" t="s">
        <v>499</v>
      </c>
      <c r="K48" s="87" t="s">
        <v>499</v>
      </c>
      <c r="L48" s="87" t="s">
        <v>499</v>
      </c>
      <c r="M48" s="88" t="s">
        <v>499</v>
      </c>
    </row>
    <row r="49" spans="2:13" ht="27.75" customHeight="1">
      <c r="B49" s="1246"/>
      <c r="C49" s="1247"/>
      <c r="D49" s="85"/>
      <c r="E49" s="1250" t="s">
        <v>33</v>
      </c>
      <c r="F49" s="1250"/>
      <c r="G49" s="1250"/>
      <c r="H49" s="1251"/>
      <c r="I49" s="86" t="s">
        <v>499</v>
      </c>
      <c r="J49" s="87" t="s">
        <v>499</v>
      </c>
      <c r="K49" s="87" t="s">
        <v>499</v>
      </c>
      <c r="L49" s="87" t="s">
        <v>499</v>
      </c>
      <c r="M49" s="88" t="s">
        <v>499</v>
      </c>
    </row>
    <row r="50" spans="2:13" ht="27.75" customHeight="1">
      <c r="B50" s="1255" t="s">
        <v>34</v>
      </c>
      <c r="C50" s="1256"/>
      <c r="D50" s="91"/>
      <c r="E50" s="1250" t="s">
        <v>35</v>
      </c>
      <c r="F50" s="1250"/>
      <c r="G50" s="1250"/>
      <c r="H50" s="1251"/>
      <c r="I50" s="86">
        <v>6368</v>
      </c>
      <c r="J50" s="87">
        <v>6257</v>
      </c>
      <c r="K50" s="87">
        <v>6988</v>
      </c>
      <c r="L50" s="87">
        <v>6304</v>
      </c>
      <c r="M50" s="88">
        <v>6355</v>
      </c>
    </row>
    <row r="51" spans="2:13" ht="27.75" customHeight="1">
      <c r="B51" s="1244"/>
      <c r="C51" s="1245"/>
      <c r="D51" s="85"/>
      <c r="E51" s="1250" t="s">
        <v>36</v>
      </c>
      <c r="F51" s="1250"/>
      <c r="G51" s="1250"/>
      <c r="H51" s="1251"/>
      <c r="I51" s="86">
        <v>201</v>
      </c>
      <c r="J51" s="87">
        <v>179</v>
      </c>
      <c r="K51" s="87">
        <v>156</v>
      </c>
      <c r="L51" s="87">
        <v>133</v>
      </c>
      <c r="M51" s="88">
        <v>110</v>
      </c>
    </row>
    <row r="52" spans="2:13" ht="27.75" customHeight="1">
      <c r="B52" s="1246"/>
      <c r="C52" s="1247"/>
      <c r="D52" s="85"/>
      <c r="E52" s="1250" t="s">
        <v>37</v>
      </c>
      <c r="F52" s="1250"/>
      <c r="G52" s="1250"/>
      <c r="H52" s="1251"/>
      <c r="I52" s="86">
        <v>8515</v>
      </c>
      <c r="J52" s="87">
        <v>8157</v>
      </c>
      <c r="K52" s="87">
        <v>8236</v>
      </c>
      <c r="L52" s="87">
        <v>8742</v>
      </c>
      <c r="M52" s="88">
        <v>8543</v>
      </c>
    </row>
    <row r="53" spans="2:13" ht="27.75" customHeight="1" thickBot="1">
      <c r="B53" s="1257" t="s">
        <v>38</v>
      </c>
      <c r="C53" s="1258"/>
      <c r="D53" s="92"/>
      <c r="E53" s="1259" t="s">
        <v>39</v>
      </c>
      <c r="F53" s="1259"/>
      <c r="G53" s="1259"/>
      <c r="H53" s="1260"/>
      <c r="I53" s="93">
        <v>-972</v>
      </c>
      <c r="J53" s="94">
        <v>-859</v>
      </c>
      <c r="K53" s="94">
        <v>-2387</v>
      </c>
      <c r="L53" s="94">
        <v>-1451</v>
      </c>
      <c r="M53" s="95">
        <v>-1492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aFhprEICuwYi3w/CDhcWzWlapQnBCZBkSLRXzi0jf8zYWy44CBM5r66JV+YLNOULQqRe7QfMA107uXbRsMUNQ==" saltValue="CvGIdEVne+YNiiOPWpfm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4" zoomScale="75" zoomScaleNormal="75"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69" t="s">
        <v>42</v>
      </c>
      <c r="D55" s="1269"/>
      <c r="E55" s="1270"/>
      <c r="F55" s="107">
        <v>3374</v>
      </c>
      <c r="G55" s="107">
        <v>3056</v>
      </c>
      <c r="H55" s="108">
        <v>2907</v>
      </c>
    </row>
    <row r="56" spans="2:8" ht="52.5" customHeight="1">
      <c r="B56" s="109"/>
      <c r="C56" s="1271" t="s">
        <v>43</v>
      </c>
      <c r="D56" s="1271"/>
      <c r="E56" s="1272"/>
      <c r="F56" s="110">
        <v>594</v>
      </c>
      <c r="G56" s="110">
        <v>595</v>
      </c>
      <c r="H56" s="111">
        <v>595</v>
      </c>
    </row>
    <row r="57" spans="2:8" ht="53.25" customHeight="1">
      <c r="B57" s="109"/>
      <c r="C57" s="1273" t="s">
        <v>44</v>
      </c>
      <c r="D57" s="1273"/>
      <c r="E57" s="1274"/>
      <c r="F57" s="112">
        <v>3857</v>
      </c>
      <c r="G57" s="112">
        <v>3685</v>
      </c>
      <c r="H57" s="113">
        <v>3828</v>
      </c>
    </row>
    <row r="58" spans="2:8" ht="45.75" customHeight="1">
      <c r="B58" s="114"/>
      <c r="C58" s="1261" t="s">
        <v>570</v>
      </c>
      <c r="D58" s="1262"/>
      <c r="E58" s="1263"/>
      <c r="F58" s="115">
        <v>1538</v>
      </c>
      <c r="G58" s="115">
        <v>1578</v>
      </c>
      <c r="H58" s="116">
        <v>1715</v>
      </c>
    </row>
    <row r="59" spans="2:8" ht="45.75" customHeight="1">
      <c r="B59" s="114"/>
      <c r="C59" s="1261" t="s">
        <v>571</v>
      </c>
      <c r="D59" s="1262"/>
      <c r="E59" s="1263"/>
      <c r="F59" s="115">
        <v>1382</v>
      </c>
      <c r="G59" s="115">
        <v>1283</v>
      </c>
      <c r="H59" s="116">
        <v>1284</v>
      </c>
    </row>
    <row r="60" spans="2:8" ht="45.75" customHeight="1">
      <c r="B60" s="114"/>
      <c r="C60" s="1261" t="s">
        <v>572</v>
      </c>
      <c r="D60" s="1262"/>
      <c r="E60" s="1263"/>
      <c r="F60" s="115">
        <v>472</v>
      </c>
      <c r="G60" s="115">
        <v>358</v>
      </c>
      <c r="H60" s="116">
        <v>366</v>
      </c>
    </row>
    <row r="61" spans="2:8" ht="45.75" customHeight="1">
      <c r="B61" s="114"/>
      <c r="C61" s="1261" t="s">
        <v>573</v>
      </c>
      <c r="D61" s="1262"/>
      <c r="E61" s="1263"/>
      <c r="F61" s="115">
        <v>245</v>
      </c>
      <c r="G61" s="115">
        <v>250</v>
      </c>
      <c r="H61" s="116">
        <v>255</v>
      </c>
    </row>
    <row r="62" spans="2:8" ht="45.75" customHeight="1" thickBot="1">
      <c r="B62" s="117"/>
      <c r="C62" s="1264" t="s">
        <v>574</v>
      </c>
      <c r="D62" s="1265"/>
      <c r="E62" s="1266"/>
      <c r="F62" s="118">
        <v>145</v>
      </c>
      <c r="G62" s="118">
        <v>139</v>
      </c>
      <c r="H62" s="119">
        <v>133</v>
      </c>
    </row>
    <row r="63" spans="2:8" ht="52.5" customHeight="1" thickBot="1">
      <c r="B63" s="120"/>
      <c r="C63" s="1267" t="s">
        <v>45</v>
      </c>
      <c r="D63" s="1267"/>
      <c r="E63" s="1268"/>
      <c r="F63" s="121">
        <v>7825</v>
      </c>
      <c r="G63" s="121">
        <v>7335</v>
      </c>
      <c r="H63" s="122">
        <v>7330</v>
      </c>
    </row>
    <row r="64" spans="2:8" ht="15" customHeight="1"/>
    <row r="65" ht="0" hidden="1" customHeight="1"/>
    <row r="66" ht="0" hidden="1" customHeight="1"/>
  </sheetData>
  <sheetProtection algorithmName="SHA-512" hashValue="JSa9+srdyZ3o/et5KMu340DVgee01FjcDaFVrN8R2M2pufgtqbbb2rskhMUPDBIJKlmReTdBzFvbCJs6451mIA==" saltValue="tflGKmVSVuUdKfpjas+a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7" zoomScaleNormal="100" zoomScaleSheetLayoutView="55" workbookViewId="0">
      <selection activeCell="BI41" sqref="BI41"/>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6" t="s">
        <v>584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5">
      <c r="B44" s="366"/>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5">
      <c r="B45" s="366"/>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5">
      <c r="B46" s="366"/>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5">
      <c r="B47" s="366"/>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579</v>
      </c>
    </row>
    <row r="50" spans="1:109" ht="13.5">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542</v>
      </c>
      <c r="BQ50" s="1289"/>
      <c r="BR50" s="1289"/>
      <c r="BS50" s="1289"/>
      <c r="BT50" s="1289"/>
      <c r="BU50" s="1289"/>
      <c r="BV50" s="1289"/>
      <c r="BW50" s="1289"/>
      <c r="BX50" s="1289" t="s">
        <v>543</v>
      </c>
      <c r="BY50" s="1289"/>
      <c r="BZ50" s="1289"/>
      <c r="CA50" s="1289"/>
      <c r="CB50" s="1289"/>
      <c r="CC50" s="1289"/>
      <c r="CD50" s="1289"/>
      <c r="CE50" s="1289"/>
      <c r="CF50" s="1289" t="s">
        <v>544</v>
      </c>
      <c r="CG50" s="1289"/>
      <c r="CH50" s="1289"/>
      <c r="CI50" s="1289"/>
      <c r="CJ50" s="1289"/>
      <c r="CK50" s="1289"/>
      <c r="CL50" s="1289"/>
      <c r="CM50" s="1289"/>
      <c r="CN50" s="1289" t="s">
        <v>545</v>
      </c>
      <c r="CO50" s="1289"/>
      <c r="CP50" s="1289"/>
      <c r="CQ50" s="1289"/>
      <c r="CR50" s="1289"/>
      <c r="CS50" s="1289"/>
      <c r="CT50" s="1289"/>
      <c r="CU50" s="1289"/>
      <c r="CV50" s="1289" t="s">
        <v>546</v>
      </c>
      <c r="CW50" s="1289"/>
      <c r="CX50" s="1289"/>
      <c r="CY50" s="1289"/>
      <c r="CZ50" s="1289"/>
      <c r="DA50" s="1289"/>
      <c r="DB50" s="1289"/>
      <c r="DC50" s="1289"/>
    </row>
    <row r="51" spans="1:109" ht="13.5" customHeight="1">
      <c r="B51" s="366"/>
      <c r="G51" s="1295"/>
      <c r="H51" s="1295"/>
      <c r="I51" s="1293"/>
      <c r="J51" s="1293"/>
      <c r="K51" s="1292"/>
      <c r="L51" s="1292"/>
      <c r="M51" s="1292"/>
      <c r="N51" s="1292"/>
      <c r="AM51" s="373"/>
      <c r="AN51" s="1291" t="s">
        <v>578</v>
      </c>
      <c r="AO51" s="1291"/>
      <c r="AP51" s="1291"/>
      <c r="AQ51" s="1291"/>
      <c r="AR51" s="1291"/>
      <c r="AS51" s="1291"/>
      <c r="AT51" s="1291"/>
      <c r="AU51" s="1291"/>
      <c r="AV51" s="1291"/>
      <c r="AW51" s="1291"/>
      <c r="AX51" s="1291"/>
      <c r="AY51" s="1291"/>
      <c r="AZ51" s="1291"/>
      <c r="BA51" s="1291"/>
      <c r="BB51" s="1291" t="s">
        <v>576</v>
      </c>
      <c r="BC51" s="1291"/>
      <c r="BD51" s="1291"/>
      <c r="BE51" s="1291"/>
      <c r="BF51" s="1291"/>
      <c r="BG51" s="1291"/>
      <c r="BH51" s="1291"/>
      <c r="BI51" s="1291"/>
      <c r="BJ51" s="1291"/>
      <c r="BK51" s="1291"/>
      <c r="BL51" s="1291"/>
      <c r="BM51" s="1291"/>
      <c r="BN51" s="1291"/>
      <c r="BO51" s="1291"/>
      <c r="BP51" s="1290"/>
      <c r="BQ51" s="1275"/>
      <c r="BR51" s="1275"/>
      <c r="BS51" s="1275"/>
      <c r="BT51" s="1275"/>
      <c r="BU51" s="1275"/>
      <c r="BV51" s="1275"/>
      <c r="BW51" s="1275"/>
      <c r="BX51" s="1290"/>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c r="B52" s="366"/>
      <c r="G52" s="1295"/>
      <c r="H52" s="1295"/>
      <c r="I52" s="1293"/>
      <c r="J52" s="1293"/>
      <c r="K52" s="1292"/>
      <c r="L52" s="1292"/>
      <c r="M52" s="1292"/>
      <c r="N52" s="1292"/>
      <c r="AM52" s="37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95"/>
      <c r="H53" s="1295"/>
      <c r="I53" s="1285"/>
      <c r="J53" s="1285"/>
      <c r="K53" s="1292"/>
      <c r="L53" s="1292"/>
      <c r="M53" s="1292"/>
      <c r="N53" s="1292"/>
      <c r="AM53" s="373"/>
      <c r="AN53" s="1291"/>
      <c r="AO53" s="1291"/>
      <c r="AP53" s="1291"/>
      <c r="AQ53" s="1291"/>
      <c r="AR53" s="1291"/>
      <c r="AS53" s="1291"/>
      <c r="AT53" s="1291"/>
      <c r="AU53" s="1291"/>
      <c r="AV53" s="1291"/>
      <c r="AW53" s="1291"/>
      <c r="AX53" s="1291"/>
      <c r="AY53" s="1291"/>
      <c r="AZ53" s="1291"/>
      <c r="BA53" s="1291"/>
      <c r="BB53" s="1291" t="s">
        <v>583</v>
      </c>
      <c r="BC53" s="1291"/>
      <c r="BD53" s="1291"/>
      <c r="BE53" s="1291"/>
      <c r="BF53" s="1291"/>
      <c r="BG53" s="1291"/>
      <c r="BH53" s="1291"/>
      <c r="BI53" s="1291"/>
      <c r="BJ53" s="1291"/>
      <c r="BK53" s="1291"/>
      <c r="BL53" s="1291"/>
      <c r="BM53" s="1291"/>
      <c r="BN53" s="1291"/>
      <c r="BO53" s="1291"/>
      <c r="BP53" s="1290"/>
      <c r="BQ53" s="1275"/>
      <c r="BR53" s="1275"/>
      <c r="BS53" s="1275"/>
      <c r="BT53" s="1275"/>
      <c r="BU53" s="1275"/>
      <c r="BV53" s="1275"/>
      <c r="BW53" s="1275"/>
      <c r="BX53" s="1290"/>
      <c r="BY53" s="1275"/>
      <c r="BZ53" s="1275"/>
      <c r="CA53" s="1275"/>
      <c r="CB53" s="1275"/>
      <c r="CC53" s="1275"/>
      <c r="CD53" s="1275"/>
      <c r="CE53" s="1275"/>
      <c r="CF53" s="1275">
        <v>55</v>
      </c>
      <c r="CG53" s="1275"/>
      <c r="CH53" s="1275"/>
      <c r="CI53" s="1275"/>
      <c r="CJ53" s="1275"/>
      <c r="CK53" s="1275"/>
      <c r="CL53" s="1275"/>
      <c r="CM53" s="1275"/>
      <c r="CN53" s="1275">
        <v>53</v>
      </c>
      <c r="CO53" s="1275"/>
      <c r="CP53" s="1275"/>
      <c r="CQ53" s="1275"/>
      <c r="CR53" s="1275"/>
      <c r="CS53" s="1275"/>
      <c r="CT53" s="1275"/>
      <c r="CU53" s="1275"/>
      <c r="CV53" s="1275">
        <v>53.5</v>
      </c>
      <c r="CW53" s="1275"/>
      <c r="CX53" s="1275"/>
      <c r="CY53" s="1275"/>
      <c r="CZ53" s="1275"/>
      <c r="DA53" s="1275"/>
      <c r="DB53" s="1275"/>
      <c r="DC53" s="1275"/>
    </row>
    <row r="54" spans="1:109" ht="13.5">
      <c r="A54" s="381"/>
      <c r="B54" s="366"/>
      <c r="G54" s="1295"/>
      <c r="H54" s="1295"/>
      <c r="I54" s="1285"/>
      <c r="J54" s="1285"/>
      <c r="K54" s="1292"/>
      <c r="L54" s="1292"/>
      <c r="M54" s="1292"/>
      <c r="N54" s="1292"/>
      <c r="AM54" s="37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5"/>
      <c r="H55" s="1285"/>
      <c r="I55" s="1285"/>
      <c r="J55" s="1285"/>
      <c r="K55" s="1292"/>
      <c r="L55" s="1292"/>
      <c r="M55" s="1292"/>
      <c r="N55" s="1292"/>
      <c r="AN55" s="1289" t="s">
        <v>577</v>
      </c>
      <c r="AO55" s="1289"/>
      <c r="AP55" s="1289"/>
      <c r="AQ55" s="1289"/>
      <c r="AR55" s="1289"/>
      <c r="AS55" s="1289"/>
      <c r="AT55" s="1289"/>
      <c r="AU55" s="1289"/>
      <c r="AV55" s="1289"/>
      <c r="AW55" s="1289"/>
      <c r="AX55" s="1289"/>
      <c r="AY55" s="1289"/>
      <c r="AZ55" s="1289"/>
      <c r="BA55" s="1289"/>
      <c r="BB55" s="1291" t="s">
        <v>576</v>
      </c>
      <c r="BC55" s="1291"/>
      <c r="BD55" s="1291"/>
      <c r="BE55" s="1291"/>
      <c r="BF55" s="1291"/>
      <c r="BG55" s="1291"/>
      <c r="BH55" s="1291"/>
      <c r="BI55" s="1291"/>
      <c r="BJ55" s="1291"/>
      <c r="BK55" s="1291"/>
      <c r="BL55" s="1291"/>
      <c r="BM55" s="1291"/>
      <c r="BN55" s="1291"/>
      <c r="BO55" s="1291"/>
      <c r="BP55" s="1290"/>
      <c r="BQ55" s="1275"/>
      <c r="BR55" s="1275"/>
      <c r="BS55" s="1275"/>
      <c r="BT55" s="1275"/>
      <c r="BU55" s="1275"/>
      <c r="BV55" s="1275"/>
      <c r="BW55" s="1275"/>
      <c r="BX55" s="1290"/>
      <c r="BY55" s="1275"/>
      <c r="BZ55" s="1275"/>
      <c r="CA55" s="1275"/>
      <c r="CB55" s="1275"/>
      <c r="CC55" s="1275"/>
      <c r="CD55" s="1275"/>
      <c r="CE55" s="1275"/>
      <c r="CF55" s="1275">
        <v>44.9</v>
      </c>
      <c r="CG55" s="1275"/>
      <c r="CH55" s="1275"/>
      <c r="CI55" s="1275"/>
      <c r="CJ55" s="1275"/>
      <c r="CK55" s="1275"/>
      <c r="CL55" s="1275"/>
      <c r="CM55" s="1275"/>
      <c r="CN55" s="1275">
        <v>44.9</v>
      </c>
      <c r="CO55" s="1275"/>
      <c r="CP55" s="1275"/>
      <c r="CQ55" s="1275"/>
      <c r="CR55" s="1275"/>
      <c r="CS55" s="1275"/>
      <c r="CT55" s="1275"/>
      <c r="CU55" s="1275"/>
      <c r="CV55" s="1275">
        <v>40.799999999999997</v>
      </c>
      <c r="CW55" s="1275"/>
      <c r="CX55" s="1275"/>
      <c r="CY55" s="1275"/>
      <c r="CZ55" s="1275"/>
      <c r="DA55" s="1275"/>
      <c r="DB55" s="1275"/>
      <c r="DC55" s="1275"/>
    </row>
    <row r="56" spans="1:109" ht="13.5">
      <c r="A56" s="381"/>
      <c r="B56" s="366"/>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1"/>
      <c r="BC56" s="1291"/>
      <c r="BD56" s="1291"/>
      <c r="BE56" s="1291"/>
      <c r="BF56" s="1291"/>
      <c r="BG56" s="1291"/>
      <c r="BH56" s="1291"/>
      <c r="BI56" s="1291"/>
      <c r="BJ56" s="1291"/>
      <c r="BK56" s="1291"/>
      <c r="BL56" s="1291"/>
      <c r="BM56" s="1291"/>
      <c r="BN56" s="1291"/>
      <c r="BO56" s="1291"/>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5"/>
      <c r="H57" s="1285"/>
      <c r="I57" s="1294"/>
      <c r="J57" s="1294"/>
      <c r="K57" s="1292"/>
      <c r="L57" s="1292"/>
      <c r="M57" s="1292"/>
      <c r="N57" s="1292"/>
      <c r="AM57" s="365"/>
      <c r="AN57" s="1289"/>
      <c r="AO57" s="1289"/>
      <c r="AP57" s="1289"/>
      <c r="AQ57" s="1289"/>
      <c r="AR57" s="1289"/>
      <c r="AS57" s="1289"/>
      <c r="AT57" s="1289"/>
      <c r="AU57" s="1289"/>
      <c r="AV57" s="1289"/>
      <c r="AW57" s="1289"/>
      <c r="AX57" s="1289"/>
      <c r="AY57" s="1289"/>
      <c r="AZ57" s="1289"/>
      <c r="BA57" s="1289"/>
      <c r="BB57" s="1291" t="s">
        <v>583</v>
      </c>
      <c r="BC57" s="1291"/>
      <c r="BD57" s="1291"/>
      <c r="BE57" s="1291"/>
      <c r="BF57" s="1291"/>
      <c r="BG57" s="1291"/>
      <c r="BH57" s="1291"/>
      <c r="BI57" s="1291"/>
      <c r="BJ57" s="1291"/>
      <c r="BK57" s="1291"/>
      <c r="BL57" s="1291"/>
      <c r="BM57" s="1291"/>
      <c r="BN57" s="1291"/>
      <c r="BO57" s="1291"/>
      <c r="BP57" s="1290"/>
      <c r="BQ57" s="1275"/>
      <c r="BR57" s="1275"/>
      <c r="BS57" s="1275"/>
      <c r="BT57" s="1275"/>
      <c r="BU57" s="1275"/>
      <c r="BV57" s="1275"/>
      <c r="BW57" s="1275"/>
      <c r="BX57" s="1290"/>
      <c r="BY57" s="1275"/>
      <c r="BZ57" s="1275"/>
      <c r="CA57" s="1275"/>
      <c r="CB57" s="1275"/>
      <c r="CC57" s="1275"/>
      <c r="CD57" s="1275"/>
      <c r="CE57" s="1275"/>
      <c r="CF57" s="1275">
        <v>61.9</v>
      </c>
      <c r="CG57" s="1275"/>
      <c r="CH57" s="1275"/>
      <c r="CI57" s="1275"/>
      <c r="CJ57" s="1275"/>
      <c r="CK57" s="1275"/>
      <c r="CL57" s="1275"/>
      <c r="CM57" s="1275"/>
      <c r="CN57" s="1275">
        <v>62.6</v>
      </c>
      <c r="CO57" s="1275"/>
      <c r="CP57" s="1275"/>
      <c r="CQ57" s="1275"/>
      <c r="CR57" s="1275"/>
      <c r="CS57" s="1275"/>
      <c r="CT57" s="1275"/>
      <c r="CU57" s="1275"/>
      <c r="CV57" s="1275">
        <v>62.9</v>
      </c>
      <c r="CW57" s="1275"/>
      <c r="CX57" s="1275"/>
      <c r="CY57" s="1275"/>
      <c r="CZ57" s="1275"/>
      <c r="DA57" s="1275"/>
      <c r="DB57" s="1275"/>
      <c r="DC57" s="1275"/>
      <c r="DD57" s="392"/>
      <c r="DE57" s="387"/>
    </row>
    <row r="58" spans="1:109" s="381" customFormat="1" ht="13.5">
      <c r="A58" s="365"/>
      <c r="B58" s="387"/>
      <c r="G58" s="1285"/>
      <c r="H58" s="1285"/>
      <c r="I58" s="1294"/>
      <c r="J58" s="1294"/>
      <c r="K58" s="1292"/>
      <c r="L58" s="1292"/>
      <c r="M58" s="1292"/>
      <c r="N58" s="1292"/>
      <c r="AM58" s="365"/>
      <c r="AN58" s="1289"/>
      <c r="AO58" s="1289"/>
      <c r="AP58" s="1289"/>
      <c r="AQ58" s="1289"/>
      <c r="AR58" s="1289"/>
      <c r="AS58" s="1289"/>
      <c r="AT58" s="1289"/>
      <c r="AU58" s="1289"/>
      <c r="AV58" s="1289"/>
      <c r="AW58" s="1289"/>
      <c r="AX58" s="1289"/>
      <c r="AY58" s="1289"/>
      <c r="AZ58" s="1289"/>
      <c r="BA58" s="1289"/>
      <c r="BB58" s="1291"/>
      <c r="BC58" s="1291"/>
      <c r="BD58" s="1291"/>
      <c r="BE58" s="1291"/>
      <c r="BF58" s="1291"/>
      <c r="BG58" s="1291"/>
      <c r="BH58" s="1291"/>
      <c r="BI58" s="1291"/>
      <c r="BJ58" s="1291"/>
      <c r="BK58" s="1291"/>
      <c r="BL58" s="1291"/>
      <c r="BM58" s="1291"/>
      <c r="BN58" s="1291"/>
      <c r="BO58" s="1291"/>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582</v>
      </c>
    </row>
    <row r="64" spans="1:109" ht="13.5">
      <c r="B64" s="366"/>
      <c r="G64" s="382"/>
      <c r="I64" s="384"/>
      <c r="J64" s="384"/>
      <c r="K64" s="384"/>
      <c r="L64" s="384"/>
      <c r="M64" s="384"/>
      <c r="N64" s="383"/>
      <c r="AM64" s="382"/>
      <c r="AN64" s="382" t="s">
        <v>581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6" t="s">
        <v>580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5">
      <c r="B66" s="366"/>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5">
      <c r="B67" s="366"/>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5">
      <c r="B68" s="366"/>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5">
      <c r="B69" s="366"/>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579</v>
      </c>
    </row>
    <row r="72" spans="2:107" ht="13.5">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542</v>
      </c>
      <c r="BQ72" s="1289"/>
      <c r="BR72" s="1289"/>
      <c r="BS72" s="1289"/>
      <c r="BT72" s="1289"/>
      <c r="BU72" s="1289"/>
      <c r="BV72" s="1289"/>
      <c r="BW72" s="1289"/>
      <c r="BX72" s="1289" t="s">
        <v>543</v>
      </c>
      <c r="BY72" s="1289"/>
      <c r="BZ72" s="1289"/>
      <c r="CA72" s="1289"/>
      <c r="CB72" s="1289"/>
      <c r="CC72" s="1289"/>
      <c r="CD72" s="1289"/>
      <c r="CE72" s="1289"/>
      <c r="CF72" s="1289" t="s">
        <v>544</v>
      </c>
      <c r="CG72" s="1289"/>
      <c r="CH72" s="1289"/>
      <c r="CI72" s="1289"/>
      <c r="CJ72" s="1289"/>
      <c r="CK72" s="1289"/>
      <c r="CL72" s="1289"/>
      <c r="CM72" s="1289"/>
      <c r="CN72" s="1289" t="s">
        <v>545</v>
      </c>
      <c r="CO72" s="1289"/>
      <c r="CP72" s="1289"/>
      <c r="CQ72" s="1289"/>
      <c r="CR72" s="1289"/>
      <c r="CS72" s="1289"/>
      <c r="CT72" s="1289"/>
      <c r="CU72" s="1289"/>
      <c r="CV72" s="1289" t="s">
        <v>546</v>
      </c>
      <c r="CW72" s="1289"/>
      <c r="CX72" s="1289"/>
      <c r="CY72" s="1289"/>
      <c r="CZ72" s="1289"/>
      <c r="DA72" s="1289"/>
      <c r="DB72" s="1289"/>
      <c r="DC72" s="1289"/>
    </row>
    <row r="73" spans="2:107" ht="13.5">
      <c r="B73" s="366"/>
      <c r="G73" s="1295"/>
      <c r="H73" s="1295"/>
      <c r="I73" s="1295"/>
      <c r="J73" s="1295"/>
      <c r="K73" s="1296"/>
      <c r="L73" s="1296"/>
      <c r="M73" s="1296"/>
      <c r="N73" s="1296"/>
      <c r="AM73" s="373"/>
      <c r="AN73" s="1291" t="s">
        <v>578</v>
      </c>
      <c r="AO73" s="1291"/>
      <c r="AP73" s="1291"/>
      <c r="AQ73" s="1291"/>
      <c r="AR73" s="1291"/>
      <c r="AS73" s="1291"/>
      <c r="AT73" s="1291"/>
      <c r="AU73" s="1291"/>
      <c r="AV73" s="1291"/>
      <c r="AW73" s="1291"/>
      <c r="AX73" s="1291"/>
      <c r="AY73" s="1291"/>
      <c r="AZ73" s="1291"/>
      <c r="BA73" s="1291"/>
      <c r="BB73" s="1291" t="s">
        <v>576</v>
      </c>
      <c r="BC73" s="1291"/>
      <c r="BD73" s="1291"/>
      <c r="BE73" s="1291"/>
      <c r="BF73" s="1291"/>
      <c r="BG73" s="1291"/>
      <c r="BH73" s="1291"/>
      <c r="BI73" s="1291"/>
      <c r="BJ73" s="1291"/>
      <c r="BK73" s="1291"/>
      <c r="BL73" s="1291"/>
      <c r="BM73" s="1291"/>
      <c r="BN73" s="1291"/>
      <c r="BO73" s="1291"/>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366"/>
      <c r="G74" s="1295"/>
      <c r="H74" s="1295"/>
      <c r="I74" s="1295"/>
      <c r="J74" s="1295"/>
      <c r="K74" s="1296"/>
      <c r="L74" s="1296"/>
      <c r="M74" s="1296"/>
      <c r="N74" s="1296"/>
      <c r="AM74" s="37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95"/>
      <c r="H75" s="1295"/>
      <c r="I75" s="1285"/>
      <c r="J75" s="1285"/>
      <c r="K75" s="1292"/>
      <c r="L75" s="1292"/>
      <c r="M75" s="1292"/>
      <c r="N75" s="1292"/>
      <c r="AM75" s="373"/>
      <c r="AN75" s="1291"/>
      <c r="AO75" s="1291"/>
      <c r="AP75" s="1291"/>
      <c r="AQ75" s="1291"/>
      <c r="AR75" s="1291"/>
      <c r="AS75" s="1291"/>
      <c r="AT75" s="1291"/>
      <c r="AU75" s="1291"/>
      <c r="AV75" s="1291"/>
      <c r="AW75" s="1291"/>
      <c r="AX75" s="1291"/>
      <c r="AY75" s="1291"/>
      <c r="AZ75" s="1291"/>
      <c r="BA75" s="1291"/>
      <c r="BB75" s="1291" t="s">
        <v>575</v>
      </c>
      <c r="BC75" s="1291"/>
      <c r="BD75" s="1291"/>
      <c r="BE75" s="1291"/>
      <c r="BF75" s="1291"/>
      <c r="BG75" s="1291"/>
      <c r="BH75" s="1291"/>
      <c r="BI75" s="1291"/>
      <c r="BJ75" s="1291"/>
      <c r="BK75" s="1291"/>
      <c r="BL75" s="1291"/>
      <c r="BM75" s="1291"/>
      <c r="BN75" s="1291"/>
      <c r="BO75" s="1291"/>
      <c r="BP75" s="1275">
        <v>8.8000000000000007</v>
      </c>
      <c r="BQ75" s="1275"/>
      <c r="BR75" s="1275"/>
      <c r="BS75" s="1275"/>
      <c r="BT75" s="1275"/>
      <c r="BU75" s="1275"/>
      <c r="BV75" s="1275"/>
      <c r="BW75" s="1275"/>
      <c r="BX75" s="1275">
        <v>8.5</v>
      </c>
      <c r="BY75" s="1275"/>
      <c r="BZ75" s="1275"/>
      <c r="CA75" s="1275"/>
      <c r="CB75" s="1275"/>
      <c r="CC75" s="1275"/>
      <c r="CD75" s="1275"/>
      <c r="CE75" s="1275"/>
      <c r="CF75" s="1275">
        <v>8.4</v>
      </c>
      <c r="CG75" s="1275"/>
      <c r="CH75" s="1275"/>
      <c r="CI75" s="1275"/>
      <c r="CJ75" s="1275"/>
      <c r="CK75" s="1275"/>
      <c r="CL75" s="1275"/>
      <c r="CM75" s="1275"/>
      <c r="CN75" s="1275">
        <v>8.1</v>
      </c>
      <c r="CO75" s="1275"/>
      <c r="CP75" s="1275"/>
      <c r="CQ75" s="1275"/>
      <c r="CR75" s="1275"/>
      <c r="CS75" s="1275"/>
      <c r="CT75" s="1275"/>
      <c r="CU75" s="1275"/>
      <c r="CV75" s="1275">
        <v>7.9</v>
      </c>
      <c r="CW75" s="1275"/>
      <c r="CX75" s="1275"/>
      <c r="CY75" s="1275"/>
      <c r="CZ75" s="1275"/>
      <c r="DA75" s="1275"/>
      <c r="DB75" s="1275"/>
      <c r="DC75" s="1275"/>
    </row>
    <row r="76" spans="2:107" ht="13.5">
      <c r="B76" s="366"/>
      <c r="G76" s="1295"/>
      <c r="H76" s="1295"/>
      <c r="I76" s="1285"/>
      <c r="J76" s="1285"/>
      <c r="K76" s="1292"/>
      <c r="L76" s="1292"/>
      <c r="M76" s="1292"/>
      <c r="N76" s="1292"/>
      <c r="AM76" s="37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5"/>
      <c r="H77" s="1285"/>
      <c r="I77" s="1285"/>
      <c r="J77" s="1285"/>
      <c r="K77" s="1296"/>
      <c r="L77" s="1296"/>
      <c r="M77" s="1296"/>
      <c r="N77" s="1296"/>
      <c r="AN77" s="1289" t="s">
        <v>577</v>
      </c>
      <c r="AO77" s="1289"/>
      <c r="AP77" s="1289"/>
      <c r="AQ77" s="1289"/>
      <c r="AR77" s="1289"/>
      <c r="AS77" s="1289"/>
      <c r="AT77" s="1289"/>
      <c r="AU77" s="1289"/>
      <c r="AV77" s="1289"/>
      <c r="AW77" s="1289"/>
      <c r="AX77" s="1289"/>
      <c r="AY77" s="1289"/>
      <c r="AZ77" s="1289"/>
      <c r="BA77" s="1289"/>
      <c r="BB77" s="1291" t="s">
        <v>576</v>
      </c>
      <c r="BC77" s="1291"/>
      <c r="BD77" s="1291"/>
      <c r="BE77" s="1291"/>
      <c r="BF77" s="1291"/>
      <c r="BG77" s="1291"/>
      <c r="BH77" s="1291"/>
      <c r="BI77" s="1291"/>
      <c r="BJ77" s="1291"/>
      <c r="BK77" s="1291"/>
      <c r="BL77" s="1291"/>
      <c r="BM77" s="1291"/>
      <c r="BN77" s="1291"/>
      <c r="BO77" s="1291"/>
      <c r="BP77" s="1275">
        <v>44.3</v>
      </c>
      <c r="BQ77" s="1275"/>
      <c r="BR77" s="1275"/>
      <c r="BS77" s="1275"/>
      <c r="BT77" s="1275"/>
      <c r="BU77" s="1275"/>
      <c r="BV77" s="1275"/>
      <c r="BW77" s="1275"/>
      <c r="BX77" s="1275">
        <v>40.299999999999997</v>
      </c>
      <c r="BY77" s="1275"/>
      <c r="BZ77" s="1275"/>
      <c r="CA77" s="1275"/>
      <c r="CB77" s="1275"/>
      <c r="CC77" s="1275"/>
      <c r="CD77" s="1275"/>
      <c r="CE77" s="1275"/>
      <c r="CF77" s="1275">
        <v>44.9</v>
      </c>
      <c r="CG77" s="1275"/>
      <c r="CH77" s="1275"/>
      <c r="CI77" s="1275"/>
      <c r="CJ77" s="1275"/>
      <c r="CK77" s="1275"/>
      <c r="CL77" s="1275"/>
      <c r="CM77" s="1275"/>
      <c r="CN77" s="1275">
        <v>44.9</v>
      </c>
      <c r="CO77" s="1275"/>
      <c r="CP77" s="1275"/>
      <c r="CQ77" s="1275"/>
      <c r="CR77" s="1275"/>
      <c r="CS77" s="1275"/>
      <c r="CT77" s="1275"/>
      <c r="CU77" s="1275"/>
      <c r="CV77" s="1275">
        <v>40.799999999999997</v>
      </c>
      <c r="CW77" s="1275"/>
      <c r="CX77" s="1275"/>
      <c r="CY77" s="1275"/>
      <c r="CZ77" s="1275"/>
      <c r="DA77" s="1275"/>
      <c r="DB77" s="1275"/>
      <c r="DC77" s="1275"/>
    </row>
    <row r="78" spans="2:107" ht="13.5">
      <c r="B78" s="36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1"/>
      <c r="BC78" s="1291"/>
      <c r="BD78" s="1291"/>
      <c r="BE78" s="1291"/>
      <c r="BF78" s="1291"/>
      <c r="BG78" s="1291"/>
      <c r="BH78" s="1291"/>
      <c r="BI78" s="1291"/>
      <c r="BJ78" s="1291"/>
      <c r="BK78" s="1291"/>
      <c r="BL78" s="1291"/>
      <c r="BM78" s="1291"/>
      <c r="BN78" s="1291"/>
      <c r="BO78" s="1291"/>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1" t="s">
        <v>575</v>
      </c>
      <c r="BC79" s="1291"/>
      <c r="BD79" s="1291"/>
      <c r="BE79" s="1291"/>
      <c r="BF79" s="1291"/>
      <c r="BG79" s="1291"/>
      <c r="BH79" s="1291"/>
      <c r="BI79" s="1291"/>
      <c r="BJ79" s="1291"/>
      <c r="BK79" s="1291"/>
      <c r="BL79" s="1291"/>
      <c r="BM79" s="1291"/>
      <c r="BN79" s="1291"/>
      <c r="BO79" s="1291"/>
      <c r="BP79" s="1275">
        <v>10.6</v>
      </c>
      <c r="BQ79" s="1275"/>
      <c r="BR79" s="1275"/>
      <c r="BS79" s="1275"/>
      <c r="BT79" s="1275"/>
      <c r="BU79" s="1275"/>
      <c r="BV79" s="1275"/>
      <c r="BW79" s="1275"/>
      <c r="BX79" s="1275">
        <v>9.8000000000000007</v>
      </c>
      <c r="BY79" s="1275"/>
      <c r="BZ79" s="1275"/>
      <c r="CA79" s="1275"/>
      <c r="CB79" s="1275"/>
      <c r="CC79" s="1275"/>
      <c r="CD79" s="1275"/>
      <c r="CE79" s="1275"/>
      <c r="CF79" s="1275">
        <v>8.5</v>
      </c>
      <c r="CG79" s="1275"/>
      <c r="CH79" s="1275"/>
      <c r="CI79" s="1275"/>
      <c r="CJ79" s="1275"/>
      <c r="CK79" s="1275"/>
      <c r="CL79" s="1275"/>
      <c r="CM79" s="1275"/>
      <c r="CN79" s="1275">
        <v>9.1</v>
      </c>
      <c r="CO79" s="1275"/>
      <c r="CP79" s="1275"/>
      <c r="CQ79" s="1275"/>
      <c r="CR79" s="1275"/>
      <c r="CS79" s="1275"/>
      <c r="CT79" s="1275"/>
      <c r="CU79" s="1275"/>
      <c r="CV79" s="1275">
        <v>8.9</v>
      </c>
      <c r="CW79" s="1275"/>
      <c r="CX79" s="1275"/>
      <c r="CY79" s="1275"/>
      <c r="CZ79" s="1275"/>
      <c r="DA79" s="1275"/>
      <c r="DB79" s="1275"/>
      <c r="DC79" s="1275"/>
    </row>
    <row r="80" spans="2:107" ht="13.5">
      <c r="B80" s="366"/>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1"/>
      <c r="BC80" s="1291"/>
      <c r="BD80" s="1291"/>
      <c r="BE80" s="1291"/>
      <c r="BF80" s="1291"/>
      <c r="BG80" s="1291"/>
      <c r="BH80" s="1291"/>
      <c r="BI80" s="1291"/>
      <c r="BJ80" s="1291"/>
      <c r="BK80" s="1291"/>
      <c r="BL80" s="1291"/>
      <c r="BM80" s="1291"/>
      <c r="BN80" s="1291"/>
      <c r="BO80" s="1291"/>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JbD9YnlHaQKo4C95qEeFqbko/aZsfmne7s68Da7Q+9IwVBD4j/SvbhyAzYYlN7Mguns35UYDSZsnZwRYFBYlQ==" saltValue="ixEMGMxRzSmCHemxVtZsx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CT19" sqref="CT1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kOf6/LCo4Kvb8HpU4916+TzyyXK7P2i+uDy0TYfwPs+uc4pWrbXQD0lcHeAH0W3xlIcwabwOFsMS3VlRNx5bw==" saltValue="JlbhAbPD7fnySVVb66zL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CT19" sqref="CT1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u4KkQ3uZV1hxn5q93XFRSngKIQMOPOKIFoGwuh0jL1GlU7JntJ/WV99q/TL7/9hPc9qZnvazkdTunHHVlcABA==" saltValue="0iBWx746ldbt2Fl2Edlm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71501</v>
      </c>
      <c r="E3" s="141"/>
      <c r="F3" s="142">
        <v>81990</v>
      </c>
      <c r="G3" s="143"/>
      <c r="H3" s="144"/>
    </row>
    <row r="4" spans="1:8">
      <c r="A4" s="145"/>
      <c r="B4" s="146"/>
      <c r="C4" s="147"/>
      <c r="D4" s="148">
        <v>30144</v>
      </c>
      <c r="E4" s="149"/>
      <c r="F4" s="150">
        <v>34482</v>
      </c>
      <c r="G4" s="151"/>
      <c r="H4" s="152"/>
    </row>
    <row r="5" spans="1:8">
      <c r="A5" s="133" t="s">
        <v>534</v>
      </c>
      <c r="B5" s="138"/>
      <c r="C5" s="139"/>
      <c r="D5" s="140">
        <v>74956</v>
      </c>
      <c r="E5" s="141"/>
      <c r="F5" s="142">
        <v>87551</v>
      </c>
      <c r="G5" s="143"/>
      <c r="H5" s="144"/>
    </row>
    <row r="6" spans="1:8">
      <c r="A6" s="145"/>
      <c r="B6" s="146"/>
      <c r="C6" s="147"/>
      <c r="D6" s="148">
        <v>60168</v>
      </c>
      <c r="E6" s="149"/>
      <c r="F6" s="150">
        <v>43994</v>
      </c>
      <c r="G6" s="151"/>
      <c r="H6" s="152"/>
    </row>
    <row r="7" spans="1:8">
      <c r="A7" s="133" t="s">
        <v>535</v>
      </c>
      <c r="B7" s="138"/>
      <c r="C7" s="139"/>
      <c r="D7" s="140">
        <v>56608</v>
      </c>
      <c r="E7" s="141"/>
      <c r="F7" s="142">
        <v>77577</v>
      </c>
      <c r="G7" s="143"/>
      <c r="H7" s="144"/>
    </row>
    <row r="8" spans="1:8">
      <c r="A8" s="145"/>
      <c r="B8" s="146"/>
      <c r="C8" s="147"/>
      <c r="D8" s="148">
        <v>39823</v>
      </c>
      <c r="E8" s="149"/>
      <c r="F8" s="150">
        <v>40870</v>
      </c>
      <c r="G8" s="151"/>
      <c r="H8" s="152"/>
    </row>
    <row r="9" spans="1:8">
      <c r="A9" s="133" t="s">
        <v>536</v>
      </c>
      <c r="B9" s="138"/>
      <c r="C9" s="139"/>
      <c r="D9" s="140">
        <v>171064</v>
      </c>
      <c r="E9" s="141"/>
      <c r="F9" s="142">
        <v>115123</v>
      </c>
      <c r="G9" s="143"/>
      <c r="H9" s="144"/>
    </row>
    <row r="10" spans="1:8">
      <c r="A10" s="145"/>
      <c r="B10" s="146"/>
      <c r="C10" s="147"/>
      <c r="D10" s="148">
        <v>159505</v>
      </c>
      <c r="E10" s="149"/>
      <c r="F10" s="150">
        <v>46026</v>
      </c>
      <c r="G10" s="151"/>
      <c r="H10" s="152"/>
    </row>
    <row r="11" spans="1:8">
      <c r="A11" s="133" t="s">
        <v>537</v>
      </c>
      <c r="B11" s="138"/>
      <c r="C11" s="139"/>
      <c r="D11" s="140">
        <v>71953</v>
      </c>
      <c r="E11" s="141"/>
      <c r="F11" s="142">
        <v>98899</v>
      </c>
      <c r="G11" s="143"/>
      <c r="H11" s="144"/>
    </row>
    <row r="12" spans="1:8">
      <c r="A12" s="145"/>
      <c r="B12" s="146"/>
      <c r="C12" s="153"/>
      <c r="D12" s="148">
        <v>33715</v>
      </c>
      <c r="E12" s="149"/>
      <c r="F12" s="150">
        <v>43734</v>
      </c>
      <c r="G12" s="151"/>
      <c r="H12" s="152"/>
    </row>
    <row r="13" spans="1:8">
      <c r="A13" s="133"/>
      <c r="B13" s="138"/>
      <c r="C13" s="154"/>
      <c r="D13" s="155">
        <v>89216</v>
      </c>
      <c r="E13" s="156"/>
      <c r="F13" s="157">
        <v>92228</v>
      </c>
      <c r="G13" s="158"/>
      <c r="H13" s="144"/>
    </row>
    <row r="14" spans="1:8">
      <c r="A14" s="145"/>
      <c r="B14" s="146"/>
      <c r="C14" s="147"/>
      <c r="D14" s="148">
        <v>64671</v>
      </c>
      <c r="E14" s="149"/>
      <c r="F14" s="150">
        <v>41821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9.81</v>
      </c>
      <c r="C19" s="159">
        <f>ROUND(VALUE(SUBSTITUTE(実質収支比率等に係る経年分析!G$48,"▲","-")),2)</f>
        <v>8.36</v>
      </c>
      <c r="D19" s="159">
        <f>ROUND(VALUE(SUBSTITUTE(実質収支比率等に係る経年分析!H$48,"▲","-")),2)</f>
        <v>4.8899999999999997</v>
      </c>
      <c r="E19" s="159">
        <f>ROUND(VALUE(SUBSTITUTE(実質収支比率等に係る経年分析!I$48,"▲","-")),2)</f>
        <v>9.9600000000000009</v>
      </c>
      <c r="F19" s="159">
        <f>ROUND(VALUE(SUBSTITUTE(実質収支比率等に係る経年分析!J$48,"▲","-")),2)</f>
        <v>10.53</v>
      </c>
    </row>
    <row r="20" spans="1:11">
      <c r="A20" s="159" t="s">
        <v>49</v>
      </c>
      <c r="B20" s="159">
        <f>ROUND(VALUE(SUBSTITUTE(実質収支比率等に係る経年分析!F$47,"▲","-")),2)</f>
        <v>49.42</v>
      </c>
      <c r="C20" s="159">
        <f>ROUND(VALUE(SUBSTITUTE(実質収支比率等に係る経年分析!G$47,"▲","-")),2)</f>
        <v>52.57</v>
      </c>
      <c r="D20" s="159">
        <f>ROUND(VALUE(SUBSTITUTE(実質収支比率等に係る経年分析!H$47,"▲","-")),2)</f>
        <v>55.03</v>
      </c>
      <c r="E20" s="159">
        <f>ROUND(VALUE(SUBSTITUTE(実質収支比率等に係る経年分析!I$47,"▲","-")),2)</f>
        <v>51.66</v>
      </c>
      <c r="F20" s="159">
        <f>ROUND(VALUE(SUBSTITUTE(実質収支比率等に係る経年分析!J$47,"▲","-")),2)</f>
        <v>49.9</v>
      </c>
    </row>
    <row r="21" spans="1:11">
      <c r="A21" s="159" t="s">
        <v>50</v>
      </c>
      <c r="B21" s="159">
        <f>IF(ISNUMBER(VALUE(SUBSTITUTE(実質収支比率等に係る経年分析!F$49,"▲","-"))),ROUND(VALUE(SUBSTITUTE(実質収支比率等に係る経年分析!F$49,"▲","-")),2),NA())</f>
        <v>0.93</v>
      </c>
      <c r="C21" s="159">
        <f>IF(ISNUMBER(VALUE(SUBSTITUTE(実質収支比率等に係る経年分析!G$49,"▲","-"))),ROUND(VALUE(SUBSTITUTE(実質収支比率等に係る経年分析!G$49,"▲","-")),2),NA())</f>
        <v>-3.39</v>
      </c>
      <c r="D21" s="159">
        <f>IF(ISNUMBER(VALUE(SUBSTITUTE(実質収支比率等に係る経年分析!H$49,"▲","-"))),ROUND(VALUE(SUBSTITUTE(実質収支比率等に係る経年分析!H$49,"▲","-")),2),NA())</f>
        <v>-4.5</v>
      </c>
      <c r="E21" s="159">
        <f>IF(ISNUMBER(VALUE(SUBSTITUTE(実質収支比率等に係る経年分析!I$49,"▲","-"))),ROUND(VALUE(SUBSTITUTE(実質収支比率等に係る経年分析!I$49,"▲","-")),2),NA())</f>
        <v>-4.55</v>
      </c>
      <c r="F21" s="159">
        <f>IF(ISNUMBER(VALUE(SUBSTITUTE(実質収支比率等に係る経年分析!J$49,"▲","-"))),ROUND(VALUE(SUBSTITUTE(実質収支比率等に係る経年分析!J$49,"▲","-")),2),NA())</f>
        <v>-5.56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c r="A31" s="160" t="str">
        <f>IF(連結実質赤字比率に係る赤字・黒字の構成分析!C$39="",NA(),連結実質赤字比率に係る赤字・黒字の構成分析!C$39)</f>
        <v>ケーブルテレビ事業特別会計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2.0099999999999998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2.4900000000000002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9.6199999999999992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1051</v>
      </c>
      <c r="E42" s="161"/>
      <c r="F42" s="161"/>
      <c r="G42" s="161">
        <f>'実質公債費比率（分子）の構造'!L$52</f>
        <v>1075</v>
      </c>
      <c r="H42" s="161"/>
      <c r="I42" s="161"/>
      <c r="J42" s="161">
        <f>'実質公債費比率（分子）の構造'!M$52</f>
        <v>1037</v>
      </c>
      <c r="K42" s="161"/>
      <c r="L42" s="161"/>
      <c r="M42" s="161">
        <f>'実質公債費比率（分子）の構造'!N$52</f>
        <v>934</v>
      </c>
      <c r="N42" s="161"/>
      <c r="O42" s="161"/>
      <c r="P42" s="161">
        <f>'実質公債費比率（分子）の構造'!O$52</f>
        <v>926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33</v>
      </c>
      <c r="C45" s="161"/>
      <c r="D45" s="161"/>
      <c r="E45" s="161">
        <f>'実質公債費比率（分子）の構造'!L$49</f>
        <v>45</v>
      </c>
      <c r="F45" s="161"/>
      <c r="G45" s="161"/>
      <c r="H45" s="161">
        <f>'実質公債費比率（分子）の構造'!M$49</f>
        <v>40</v>
      </c>
      <c r="I45" s="161"/>
      <c r="J45" s="161"/>
      <c r="K45" s="161">
        <f>'実質公債費比率（分子）の構造'!N$49</f>
        <v>49</v>
      </c>
      <c r="L45" s="161"/>
      <c r="M45" s="161"/>
      <c r="N45" s="161">
        <f>'実質公債費比率（分子）の構造'!O$49</f>
        <v>60</v>
      </c>
      <c r="O45" s="161"/>
      <c r="P45" s="161"/>
    </row>
    <row r="46" spans="1:16">
      <c r="A46" s="161" t="s">
        <v>61</v>
      </c>
      <c r="B46" s="161">
        <f>'実質公債費比率（分子）の構造'!K$48</f>
        <v>237</v>
      </c>
      <c r="C46" s="161"/>
      <c r="D46" s="161"/>
      <c r="E46" s="161">
        <f>'実質公債費比率（分子）の構造'!L$48</f>
        <v>243</v>
      </c>
      <c r="F46" s="161"/>
      <c r="G46" s="161"/>
      <c r="H46" s="161">
        <f>'実質公債費比率（分子）の構造'!M$48</f>
        <v>245</v>
      </c>
      <c r="I46" s="161"/>
      <c r="J46" s="161"/>
      <c r="K46" s="161">
        <f>'実質公債費比率（分子）の構造'!N$48</f>
        <v>236</v>
      </c>
      <c r="L46" s="161"/>
      <c r="M46" s="161"/>
      <c r="N46" s="161">
        <f>'実質公債費比率（分子）の構造'!O$48</f>
        <v>231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1223</v>
      </c>
      <c r="C49" s="161"/>
      <c r="D49" s="161"/>
      <c r="E49" s="161">
        <f>'実質公債費比率（分子）の構造'!L$45</f>
        <v>1206</v>
      </c>
      <c r="F49" s="161"/>
      <c r="G49" s="161"/>
      <c r="H49" s="161">
        <f>'実質公債費比率（分子）の構造'!M$45</f>
        <v>1177</v>
      </c>
      <c r="I49" s="161"/>
      <c r="J49" s="161"/>
      <c r="K49" s="161">
        <f>'実質公債費比率（分子）の構造'!N$45</f>
        <v>1032</v>
      </c>
      <c r="L49" s="161"/>
      <c r="M49" s="161"/>
      <c r="N49" s="161">
        <f>'実質公債費比率（分子）の構造'!O$45</f>
        <v>1031</v>
      </c>
      <c r="O49" s="161"/>
      <c r="P49" s="161"/>
    </row>
    <row r="50" spans="1:16">
      <c r="A50" s="161" t="s">
        <v>65</v>
      </c>
      <c r="B50" s="161" t="e">
        <f>NA()</f>
        <v>#N/A</v>
      </c>
      <c r="C50" s="161">
        <f>IF(ISNUMBER('実質公債費比率（分子）の構造'!K$53),'実質公債費比率（分子）の構造'!K$53,NA())</f>
        <v>442</v>
      </c>
      <c r="D50" s="161" t="e">
        <f>NA()</f>
        <v>#N/A</v>
      </c>
      <c r="E50" s="161" t="e">
        <f>NA()</f>
        <v>#N/A</v>
      </c>
      <c r="F50" s="161">
        <f>IF(ISNUMBER('実質公債費比率（分子）の構造'!L$53),'実質公債費比率（分子）の構造'!L$53,NA())</f>
        <v>419</v>
      </c>
      <c r="G50" s="161" t="e">
        <f>NA()</f>
        <v>#N/A</v>
      </c>
      <c r="H50" s="161" t="e">
        <f>NA()</f>
        <v>#N/A</v>
      </c>
      <c r="I50" s="161">
        <f>IF(ISNUMBER('実質公債費比率（分子）の構造'!M$53),'実質公債費比率（分子）の構造'!M$53,NA())</f>
        <v>425</v>
      </c>
      <c r="J50" s="161" t="e">
        <f>NA()</f>
        <v>#N/A</v>
      </c>
      <c r="K50" s="161" t="e">
        <f>NA()</f>
        <v>#N/A</v>
      </c>
      <c r="L50" s="161">
        <f>IF(ISNUMBER('実質公債費比率（分子）の構造'!N$53),'実質公債費比率（分子）の構造'!N$53,NA())</f>
        <v>383</v>
      </c>
      <c r="M50" s="161" t="e">
        <f>NA()</f>
        <v>#N/A</v>
      </c>
      <c r="N50" s="161" t="e">
        <f>NA()</f>
        <v>#N/A</v>
      </c>
      <c r="O50" s="161">
        <f>IF(ISNUMBER('実質公債費比率（分子）の構造'!O$53),'実質公債費比率（分子）の構造'!O$53,NA())</f>
        <v>396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8515</v>
      </c>
      <c r="E56" s="160"/>
      <c r="F56" s="160"/>
      <c r="G56" s="160">
        <f>'将来負担比率（分子）の構造'!J$52</f>
        <v>8157</v>
      </c>
      <c r="H56" s="160"/>
      <c r="I56" s="160"/>
      <c r="J56" s="160">
        <f>'将来負担比率（分子）の構造'!K$52</f>
        <v>8236</v>
      </c>
      <c r="K56" s="160"/>
      <c r="L56" s="160"/>
      <c r="M56" s="160">
        <f>'将来負担比率（分子）の構造'!L$52</f>
        <v>8742</v>
      </c>
      <c r="N56" s="160"/>
      <c r="O56" s="160"/>
      <c r="P56" s="160">
        <f>'将来負担比率（分子）の構造'!M$52</f>
        <v>8543</v>
      </c>
    </row>
    <row r="57" spans="1:16">
      <c r="A57" s="160" t="s">
        <v>36</v>
      </c>
      <c r="B57" s="160"/>
      <c r="C57" s="160"/>
      <c r="D57" s="160">
        <f>'将来負担比率（分子）の構造'!I$51</f>
        <v>201</v>
      </c>
      <c r="E57" s="160"/>
      <c r="F57" s="160"/>
      <c r="G57" s="160">
        <f>'将来負担比率（分子）の構造'!J$51</f>
        <v>179</v>
      </c>
      <c r="H57" s="160"/>
      <c r="I57" s="160"/>
      <c r="J57" s="160">
        <f>'将来負担比率（分子）の構造'!K$51</f>
        <v>156</v>
      </c>
      <c r="K57" s="160"/>
      <c r="L57" s="160"/>
      <c r="M57" s="160">
        <f>'将来負担比率（分子）の構造'!L$51</f>
        <v>133</v>
      </c>
      <c r="N57" s="160"/>
      <c r="O57" s="160"/>
      <c r="P57" s="160">
        <f>'将来負担比率（分子）の構造'!M$51</f>
        <v>110</v>
      </c>
    </row>
    <row r="58" spans="1:16">
      <c r="A58" s="160" t="s">
        <v>35</v>
      </c>
      <c r="B58" s="160"/>
      <c r="C58" s="160"/>
      <c r="D58" s="160">
        <f>'将来負担比率（分子）の構造'!I$50</f>
        <v>6368</v>
      </c>
      <c r="E58" s="160"/>
      <c r="F58" s="160"/>
      <c r="G58" s="160">
        <f>'将来負担比率（分子）の構造'!J$50</f>
        <v>6257</v>
      </c>
      <c r="H58" s="160"/>
      <c r="I58" s="160"/>
      <c r="J58" s="160">
        <f>'将来負担比率（分子）の構造'!K$50</f>
        <v>6988</v>
      </c>
      <c r="K58" s="160"/>
      <c r="L58" s="160"/>
      <c r="M58" s="160">
        <f>'将来負担比率（分子）の構造'!L$50</f>
        <v>6304</v>
      </c>
      <c r="N58" s="160"/>
      <c r="O58" s="160"/>
      <c r="P58" s="160">
        <f>'将来負担比率（分子）の構造'!M$50</f>
        <v>6355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2555</v>
      </c>
      <c r="C62" s="160"/>
      <c r="D62" s="160"/>
      <c r="E62" s="160">
        <f>'将来負担比率（分子）の構造'!J$45</f>
        <v>2385</v>
      </c>
      <c r="F62" s="160"/>
      <c r="G62" s="160"/>
      <c r="H62" s="160">
        <f>'将来負担比率（分子）の構造'!K$45</f>
        <v>2272</v>
      </c>
      <c r="I62" s="160"/>
      <c r="J62" s="160"/>
      <c r="K62" s="160">
        <f>'将来負担比率（分子）の構造'!L$45</f>
        <v>2296</v>
      </c>
      <c r="L62" s="160"/>
      <c r="M62" s="160"/>
      <c r="N62" s="160">
        <f>'将来負担比率（分子）の構造'!M$45</f>
        <v>2213</v>
      </c>
      <c r="O62" s="160"/>
      <c r="P62" s="160"/>
    </row>
    <row r="63" spans="1:16">
      <c r="A63" s="160" t="s">
        <v>28</v>
      </c>
      <c r="B63" s="160">
        <f>'将来負担比率（分子）の構造'!I$44</f>
        <v>404</v>
      </c>
      <c r="C63" s="160"/>
      <c r="D63" s="160"/>
      <c r="E63" s="160">
        <f>'将来負担比率（分子）の構造'!J$44</f>
        <v>439</v>
      </c>
      <c r="F63" s="160"/>
      <c r="G63" s="160"/>
      <c r="H63" s="160">
        <f>'将来負担比率（分子）の構造'!K$44</f>
        <v>419</v>
      </c>
      <c r="I63" s="160"/>
      <c r="J63" s="160"/>
      <c r="K63" s="160">
        <f>'将来負担比率（分子）の構造'!L$44</f>
        <v>394</v>
      </c>
      <c r="L63" s="160"/>
      <c r="M63" s="160"/>
      <c r="N63" s="160">
        <f>'将来負担比率（分子）の構造'!M$44</f>
        <v>306</v>
      </c>
      <c r="O63" s="160"/>
      <c r="P63" s="160"/>
    </row>
    <row r="64" spans="1:16">
      <c r="A64" s="160" t="s">
        <v>27</v>
      </c>
      <c r="B64" s="160">
        <f>'将来負担比率（分子）の構造'!I$43</f>
        <v>2234</v>
      </c>
      <c r="C64" s="160"/>
      <c r="D64" s="160"/>
      <c r="E64" s="160">
        <f>'将来負担比率（分子）の構造'!J$43</f>
        <v>2124</v>
      </c>
      <c r="F64" s="160"/>
      <c r="G64" s="160"/>
      <c r="H64" s="160">
        <f>'将来負担比率（分子）の構造'!K$43</f>
        <v>1823</v>
      </c>
      <c r="I64" s="160"/>
      <c r="J64" s="160"/>
      <c r="K64" s="160">
        <f>'将来負担比率（分子）の構造'!L$43</f>
        <v>1747</v>
      </c>
      <c r="L64" s="160"/>
      <c r="M64" s="160"/>
      <c r="N64" s="160">
        <f>'将来負担比率（分子）の構造'!M$43</f>
        <v>1933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8917</v>
      </c>
      <c r="C66" s="160"/>
      <c r="D66" s="160"/>
      <c r="E66" s="160">
        <f>'将来負担比率（分子）の構造'!J$41</f>
        <v>8787</v>
      </c>
      <c r="F66" s="160"/>
      <c r="G66" s="160"/>
      <c r="H66" s="160">
        <f>'将来負担比率（分子）の構造'!K$41</f>
        <v>8479</v>
      </c>
      <c r="I66" s="160"/>
      <c r="J66" s="160"/>
      <c r="K66" s="160">
        <f>'将来負担比率（分子）の構造'!L$41</f>
        <v>9292</v>
      </c>
      <c r="L66" s="160"/>
      <c r="M66" s="160"/>
      <c r="N66" s="160">
        <f>'将来負担比率（分子）の構造'!M$41</f>
        <v>9063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3374</v>
      </c>
      <c r="C72" s="164">
        <f>基金残高に係る経年分析!G55</f>
        <v>3056</v>
      </c>
      <c r="D72" s="164">
        <f>基金残高に係る経年分析!H55</f>
        <v>2907</v>
      </c>
    </row>
    <row r="73" spans="1:16">
      <c r="A73" s="163" t="s">
        <v>72</v>
      </c>
      <c r="B73" s="164">
        <f>基金残高に係る経年分析!F56</f>
        <v>594</v>
      </c>
      <c r="C73" s="164">
        <f>基金残高に係る経年分析!G56</f>
        <v>595</v>
      </c>
      <c r="D73" s="164">
        <f>基金残高に係る経年分析!H56</f>
        <v>595</v>
      </c>
    </row>
    <row r="74" spans="1:16">
      <c r="A74" s="163" t="s">
        <v>73</v>
      </c>
      <c r="B74" s="164">
        <f>基金残高に係る経年分析!F57</f>
        <v>3857</v>
      </c>
      <c r="C74" s="164">
        <f>基金残高に係る経年分析!G57</f>
        <v>3685</v>
      </c>
      <c r="D74" s="164">
        <f>基金残高に係る経年分析!H57</f>
        <v>3828</v>
      </c>
    </row>
  </sheetData>
  <sheetProtection algorithmName="SHA-512" hashValue="b0HPYz3NsFcbS2uGmzYtJG0QOgM7/oYWbu1eOpO/N7Ginu7yfxWsI18MEbEnVXE6PU5ZxmMde30jAtDCQ5fquA==" saltValue="90umSSeOC8dx1ABF6LyH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2127997</v>
      </c>
      <c r="S5" s="649"/>
      <c r="T5" s="649"/>
      <c r="U5" s="649"/>
      <c r="V5" s="649"/>
      <c r="W5" s="649"/>
      <c r="X5" s="649"/>
      <c r="Y5" s="650"/>
      <c r="Z5" s="651">
        <v>21.8</v>
      </c>
      <c r="AA5" s="651"/>
      <c r="AB5" s="651"/>
      <c r="AC5" s="651"/>
      <c r="AD5" s="652">
        <v>2127997</v>
      </c>
      <c r="AE5" s="652"/>
      <c r="AF5" s="652"/>
      <c r="AG5" s="652"/>
      <c r="AH5" s="652"/>
      <c r="AI5" s="652"/>
      <c r="AJ5" s="652"/>
      <c r="AK5" s="652"/>
      <c r="AL5" s="653">
        <v>37.5</v>
      </c>
      <c r="AM5" s="654"/>
      <c r="AN5" s="654"/>
      <c r="AO5" s="655"/>
      <c r="AP5" s="645" t="s">
        <v>223</v>
      </c>
      <c r="AQ5" s="646"/>
      <c r="AR5" s="646"/>
      <c r="AS5" s="646"/>
      <c r="AT5" s="646"/>
      <c r="AU5" s="646"/>
      <c r="AV5" s="646"/>
      <c r="AW5" s="646"/>
      <c r="AX5" s="646"/>
      <c r="AY5" s="646"/>
      <c r="AZ5" s="646"/>
      <c r="BA5" s="646"/>
      <c r="BB5" s="646"/>
      <c r="BC5" s="646"/>
      <c r="BD5" s="646"/>
      <c r="BE5" s="646"/>
      <c r="BF5" s="647"/>
      <c r="BG5" s="659">
        <v>2110945</v>
      </c>
      <c r="BH5" s="660"/>
      <c r="BI5" s="660"/>
      <c r="BJ5" s="660"/>
      <c r="BK5" s="660"/>
      <c r="BL5" s="660"/>
      <c r="BM5" s="660"/>
      <c r="BN5" s="661"/>
      <c r="BO5" s="662">
        <v>99.2</v>
      </c>
      <c r="BP5" s="662"/>
      <c r="BQ5" s="662"/>
      <c r="BR5" s="662"/>
      <c r="BS5" s="663">
        <v>43783</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98221</v>
      </c>
      <c r="S6" s="660"/>
      <c r="T6" s="660"/>
      <c r="U6" s="660"/>
      <c r="V6" s="660"/>
      <c r="W6" s="660"/>
      <c r="X6" s="660"/>
      <c r="Y6" s="661"/>
      <c r="Z6" s="662">
        <v>1</v>
      </c>
      <c r="AA6" s="662"/>
      <c r="AB6" s="662"/>
      <c r="AC6" s="662"/>
      <c r="AD6" s="663">
        <v>98221</v>
      </c>
      <c r="AE6" s="663"/>
      <c r="AF6" s="663"/>
      <c r="AG6" s="663"/>
      <c r="AH6" s="663"/>
      <c r="AI6" s="663"/>
      <c r="AJ6" s="663"/>
      <c r="AK6" s="663"/>
      <c r="AL6" s="664">
        <v>1.7</v>
      </c>
      <c r="AM6" s="665"/>
      <c r="AN6" s="665"/>
      <c r="AO6" s="666"/>
      <c r="AP6" s="656" t="s">
        <v>228</v>
      </c>
      <c r="AQ6" s="657"/>
      <c r="AR6" s="657"/>
      <c r="AS6" s="657"/>
      <c r="AT6" s="657"/>
      <c r="AU6" s="657"/>
      <c r="AV6" s="657"/>
      <c r="AW6" s="657"/>
      <c r="AX6" s="657"/>
      <c r="AY6" s="657"/>
      <c r="AZ6" s="657"/>
      <c r="BA6" s="657"/>
      <c r="BB6" s="657"/>
      <c r="BC6" s="657"/>
      <c r="BD6" s="657"/>
      <c r="BE6" s="657"/>
      <c r="BF6" s="658"/>
      <c r="BG6" s="659">
        <v>2110945</v>
      </c>
      <c r="BH6" s="660"/>
      <c r="BI6" s="660"/>
      <c r="BJ6" s="660"/>
      <c r="BK6" s="660"/>
      <c r="BL6" s="660"/>
      <c r="BM6" s="660"/>
      <c r="BN6" s="661"/>
      <c r="BO6" s="662">
        <v>99.2</v>
      </c>
      <c r="BP6" s="662"/>
      <c r="BQ6" s="662"/>
      <c r="BR6" s="662"/>
      <c r="BS6" s="663">
        <v>43783</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94775</v>
      </c>
      <c r="CS6" s="660"/>
      <c r="CT6" s="660"/>
      <c r="CU6" s="660"/>
      <c r="CV6" s="660"/>
      <c r="CW6" s="660"/>
      <c r="CX6" s="660"/>
      <c r="CY6" s="661"/>
      <c r="CZ6" s="653">
        <v>1.1000000000000001</v>
      </c>
      <c r="DA6" s="654"/>
      <c r="DB6" s="654"/>
      <c r="DC6" s="673"/>
      <c r="DD6" s="668" t="s">
        <v>122</v>
      </c>
      <c r="DE6" s="660"/>
      <c r="DF6" s="660"/>
      <c r="DG6" s="660"/>
      <c r="DH6" s="660"/>
      <c r="DI6" s="660"/>
      <c r="DJ6" s="660"/>
      <c r="DK6" s="660"/>
      <c r="DL6" s="660"/>
      <c r="DM6" s="660"/>
      <c r="DN6" s="660"/>
      <c r="DO6" s="660"/>
      <c r="DP6" s="661"/>
      <c r="DQ6" s="668">
        <v>94775</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2407</v>
      </c>
      <c r="S7" s="660"/>
      <c r="T7" s="660"/>
      <c r="U7" s="660"/>
      <c r="V7" s="660"/>
      <c r="W7" s="660"/>
      <c r="X7" s="660"/>
      <c r="Y7" s="661"/>
      <c r="Z7" s="662">
        <v>0</v>
      </c>
      <c r="AA7" s="662"/>
      <c r="AB7" s="662"/>
      <c r="AC7" s="662"/>
      <c r="AD7" s="663">
        <v>2407</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858639</v>
      </c>
      <c r="BH7" s="660"/>
      <c r="BI7" s="660"/>
      <c r="BJ7" s="660"/>
      <c r="BK7" s="660"/>
      <c r="BL7" s="660"/>
      <c r="BM7" s="660"/>
      <c r="BN7" s="661"/>
      <c r="BO7" s="662">
        <v>40.299999999999997</v>
      </c>
      <c r="BP7" s="662"/>
      <c r="BQ7" s="662"/>
      <c r="BR7" s="662"/>
      <c r="BS7" s="663">
        <v>43783</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1500731</v>
      </c>
      <c r="CS7" s="660"/>
      <c r="CT7" s="660"/>
      <c r="CU7" s="660"/>
      <c r="CV7" s="660"/>
      <c r="CW7" s="660"/>
      <c r="CX7" s="660"/>
      <c r="CY7" s="661"/>
      <c r="CZ7" s="662">
        <v>16.600000000000001</v>
      </c>
      <c r="DA7" s="662"/>
      <c r="DB7" s="662"/>
      <c r="DC7" s="662"/>
      <c r="DD7" s="668">
        <v>145701</v>
      </c>
      <c r="DE7" s="660"/>
      <c r="DF7" s="660"/>
      <c r="DG7" s="660"/>
      <c r="DH7" s="660"/>
      <c r="DI7" s="660"/>
      <c r="DJ7" s="660"/>
      <c r="DK7" s="660"/>
      <c r="DL7" s="660"/>
      <c r="DM7" s="660"/>
      <c r="DN7" s="660"/>
      <c r="DO7" s="660"/>
      <c r="DP7" s="661"/>
      <c r="DQ7" s="668">
        <v>1249537</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7314</v>
      </c>
      <c r="S8" s="660"/>
      <c r="T8" s="660"/>
      <c r="U8" s="660"/>
      <c r="V8" s="660"/>
      <c r="W8" s="660"/>
      <c r="X8" s="660"/>
      <c r="Y8" s="661"/>
      <c r="Z8" s="662">
        <v>0.1</v>
      </c>
      <c r="AA8" s="662"/>
      <c r="AB8" s="662"/>
      <c r="AC8" s="662"/>
      <c r="AD8" s="663">
        <v>7314</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30738</v>
      </c>
      <c r="BH8" s="660"/>
      <c r="BI8" s="660"/>
      <c r="BJ8" s="660"/>
      <c r="BK8" s="660"/>
      <c r="BL8" s="660"/>
      <c r="BM8" s="660"/>
      <c r="BN8" s="661"/>
      <c r="BO8" s="662">
        <v>1.4</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2177501</v>
      </c>
      <c r="CS8" s="660"/>
      <c r="CT8" s="660"/>
      <c r="CU8" s="660"/>
      <c r="CV8" s="660"/>
      <c r="CW8" s="660"/>
      <c r="CX8" s="660"/>
      <c r="CY8" s="661"/>
      <c r="CZ8" s="662">
        <v>24.2</v>
      </c>
      <c r="DA8" s="662"/>
      <c r="DB8" s="662"/>
      <c r="DC8" s="662"/>
      <c r="DD8" s="668">
        <v>7111</v>
      </c>
      <c r="DE8" s="660"/>
      <c r="DF8" s="660"/>
      <c r="DG8" s="660"/>
      <c r="DH8" s="660"/>
      <c r="DI8" s="660"/>
      <c r="DJ8" s="660"/>
      <c r="DK8" s="660"/>
      <c r="DL8" s="660"/>
      <c r="DM8" s="660"/>
      <c r="DN8" s="660"/>
      <c r="DO8" s="660"/>
      <c r="DP8" s="661"/>
      <c r="DQ8" s="668">
        <v>1393919</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7714</v>
      </c>
      <c r="S9" s="660"/>
      <c r="T9" s="660"/>
      <c r="U9" s="660"/>
      <c r="V9" s="660"/>
      <c r="W9" s="660"/>
      <c r="X9" s="660"/>
      <c r="Y9" s="661"/>
      <c r="Z9" s="662">
        <v>0.1</v>
      </c>
      <c r="AA9" s="662"/>
      <c r="AB9" s="662"/>
      <c r="AC9" s="662"/>
      <c r="AD9" s="663">
        <v>7714</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600938</v>
      </c>
      <c r="BH9" s="660"/>
      <c r="BI9" s="660"/>
      <c r="BJ9" s="660"/>
      <c r="BK9" s="660"/>
      <c r="BL9" s="660"/>
      <c r="BM9" s="660"/>
      <c r="BN9" s="661"/>
      <c r="BO9" s="662">
        <v>28.2</v>
      </c>
      <c r="BP9" s="662"/>
      <c r="BQ9" s="662"/>
      <c r="BR9" s="662"/>
      <c r="BS9" s="668" t="s">
        <v>122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615844</v>
      </c>
      <c r="CS9" s="660"/>
      <c r="CT9" s="660"/>
      <c r="CU9" s="660"/>
      <c r="CV9" s="660"/>
      <c r="CW9" s="660"/>
      <c r="CX9" s="660"/>
      <c r="CY9" s="661"/>
      <c r="CZ9" s="662">
        <v>6.8</v>
      </c>
      <c r="DA9" s="662"/>
      <c r="DB9" s="662"/>
      <c r="DC9" s="662"/>
      <c r="DD9" s="668">
        <v>15527</v>
      </c>
      <c r="DE9" s="660"/>
      <c r="DF9" s="660"/>
      <c r="DG9" s="660"/>
      <c r="DH9" s="660"/>
      <c r="DI9" s="660"/>
      <c r="DJ9" s="660"/>
      <c r="DK9" s="660"/>
      <c r="DL9" s="660"/>
      <c r="DM9" s="660"/>
      <c r="DN9" s="660"/>
      <c r="DO9" s="660"/>
      <c r="DP9" s="661"/>
      <c r="DQ9" s="668">
        <v>511635</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240</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40343</v>
      </c>
      <c r="BH10" s="660"/>
      <c r="BI10" s="660"/>
      <c r="BJ10" s="660"/>
      <c r="BK10" s="660"/>
      <c r="BL10" s="660"/>
      <c r="BM10" s="660"/>
      <c r="BN10" s="661"/>
      <c r="BO10" s="662">
        <v>1.9</v>
      </c>
      <c r="BP10" s="662"/>
      <c r="BQ10" s="662"/>
      <c r="BR10" s="662"/>
      <c r="BS10" s="668">
        <v>6772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17724</v>
      </c>
      <c r="CS10" s="660"/>
      <c r="CT10" s="660"/>
      <c r="CU10" s="660"/>
      <c r="CV10" s="660"/>
      <c r="CW10" s="660"/>
      <c r="CX10" s="660"/>
      <c r="CY10" s="661"/>
      <c r="CZ10" s="662">
        <v>0.2</v>
      </c>
      <c r="DA10" s="662"/>
      <c r="DB10" s="662"/>
      <c r="DC10" s="662"/>
      <c r="DD10" s="668" t="s">
        <v>122</v>
      </c>
      <c r="DE10" s="660"/>
      <c r="DF10" s="660"/>
      <c r="DG10" s="660"/>
      <c r="DH10" s="660"/>
      <c r="DI10" s="660"/>
      <c r="DJ10" s="660"/>
      <c r="DK10" s="660"/>
      <c r="DL10" s="660"/>
      <c r="DM10" s="660"/>
      <c r="DN10" s="660"/>
      <c r="DO10" s="660"/>
      <c r="DP10" s="661"/>
      <c r="DQ10" s="668">
        <v>17607</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240</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186620</v>
      </c>
      <c r="BH11" s="660"/>
      <c r="BI11" s="660"/>
      <c r="BJ11" s="660"/>
      <c r="BK11" s="660"/>
      <c r="BL11" s="660"/>
      <c r="BM11" s="660"/>
      <c r="BN11" s="661"/>
      <c r="BO11" s="662">
        <v>8.8000000000000007</v>
      </c>
      <c r="BP11" s="662"/>
      <c r="BQ11" s="662"/>
      <c r="BR11" s="662"/>
      <c r="BS11" s="668">
        <v>37011</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683481</v>
      </c>
      <c r="CS11" s="660"/>
      <c r="CT11" s="660"/>
      <c r="CU11" s="660"/>
      <c r="CV11" s="660"/>
      <c r="CW11" s="660"/>
      <c r="CX11" s="660"/>
      <c r="CY11" s="661"/>
      <c r="CZ11" s="662">
        <v>7.6</v>
      </c>
      <c r="DA11" s="662"/>
      <c r="DB11" s="662"/>
      <c r="DC11" s="662"/>
      <c r="DD11" s="668">
        <v>132215</v>
      </c>
      <c r="DE11" s="660"/>
      <c r="DF11" s="660"/>
      <c r="DG11" s="660"/>
      <c r="DH11" s="660"/>
      <c r="DI11" s="660"/>
      <c r="DJ11" s="660"/>
      <c r="DK11" s="660"/>
      <c r="DL11" s="660"/>
      <c r="DM11" s="660"/>
      <c r="DN11" s="660"/>
      <c r="DO11" s="660"/>
      <c r="DP11" s="661"/>
      <c r="DQ11" s="668">
        <v>273839</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302569</v>
      </c>
      <c r="S12" s="660"/>
      <c r="T12" s="660"/>
      <c r="U12" s="660"/>
      <c r="V12" s="660"/>
      <c r="W12" s="660"/>
      <c r="X12" s="660"/>
      <c r="Y12" s="661"/>
      <c r="Z12" s="662">
        <v>3.1</v>
      </c>
      <c r="AA12" s="662"/>
      <c r="AB12" s="662"/>
      <c r="AC12" s="662"/>
      <c r="AD12" s="663">
        <v>302569</v>
      </c>
      <c r="AE12" s="663"/>
      <c r="AF12" s="663"/>
      <c r="AG12" s="663"/>
      <c r="AH12" s="663"/>
      <c r="AI12" s="663"/>
      <c r="AJ12" s="663"/>
      <c r="AK12" s="663"/>
      <c r="AL12" s="664">
        <v>5.3</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1083219</v>
      </c>
      <c r="BH12" s="660"/>
      <c r="BI12" s="660"/>
      <c r="BJ12" s="660"/>
      <c r="BK12" s="660"/>
      <c r="BL12" s="660"/>
      <c r="BM12" s="660"/>
      <c r="BN12" s="661"/>
      <c r="BO12" s="662">
        <v>50.9</v>
      </c>
      <c r="BP12" s="662"/>
      <c r="BQ12" s="662"/>
      <c r="BR12" s="662"/>
      <c r="BS12" s="668" t="s">
        <v>122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462596</v>
      </c>
      <c r="CS12" s="660"/>
      <c r="CT12" s="660"/>
      <c r="CU12" s="660"/>
      <c r="CV12" s="660"/>
      <c r="CW12" s="660"/>
      <c r="CX12" s="660"/>
      <c r="CY12" s="661"/>
      <c r="CZ12" s="662">
        <v>5.0999999999999996</v>
      </c>
      <c r="DA12" s="662"/>
      <c r="DB12" s="662"/>
      <c r="DC12" s="662"/>
      <c r="DD12" s="668">
        <v>13599</v>
      </c>
      <c r="DE12" s="660"/>
      <c r="DF12" s="660"/>
      <c r="DG12" s="660"/>
      <c r="DH12" s="660"/>
      <c r="DI12" s="660"/>
      <c r="DJ12" s="660"/>
      <c r="DK12" s="660"/>
      <c r="DL12" s="660"/>
      <c r="DM12" s="660"/>
      <c r="DN12" s="660"/>
      <c r="DO12" s="660"/>
      <c r="DP12" s="661"/>
      <c r="DQ12" s="668">
        <v>271536</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47320</v>
      </c>
      <c r="S13" s="660"/>
      <c r="T13" s="660"/>
      <c r="U13" s="660"/>
      <c r="V13" s="660"/>
      <c r="W13" s="660"/>
      <c r="X13" s="660"/>
      <c r="Y13" s="661"/>
      <c r="Z13" s="662">
        <v>0.5</v>
      </c>
      <c r="AA13" s="662"/>
      <c r="AB13" s="662"/>
      <c r="AC13" s="662"/>
      <c r="AD13" s="663">
        <v>47320</v>
      </c>
      <c r="AE13" s="663"/>
      <c r="AF13" s="663"/>
      <c r="AG13" s="663"/>
      <c r="AH13" s="663"/>
      <c r="AI13" s="663"/>
      <c r="AJ13" s="663"/>
      <c r="AK13" s="663"/>
      <c r="AL13" s="664">
        <v>0.8</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1074776</v>
      </c>
      <c r="BH13" s="660"/>
      <c r="BI13" s="660"/>
      <c r="BJ13" s="660"/>
      <c r="BK13" s="660"/>
      <c r="BL13" s="660"/>
      <c r="BM13" s="660"/>
      <c r="BN13" s="661"/>
      <c r="BO13" s="662">
        <v>50.5</v>
      </c>
      <c r="BP13" s="662"/>
      <c r="BQ13" s="662"/>
      <c r="BR13" s="662"/>
      <c r="BS13" s="668" t="s">
        <v>122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690089</v>
      </c>
      <c r="CS13" s="660"/>
      <c r="CT13" s="660"/>
      <c r="CU13" s="660"/>
      <c r="CV13" s="660"/>
      <c r="CW13" s="660"/>
      <c r="CX13" s="660"/>
      <c r="CY13" s="661"/>
      <c r="CZ13" s="662">
        <v>7.7</v>
      </c>
      <c r="DA13" s="662"/>
      <c r="DB13" s="662"/>
      <c r="DC13" s="662"/>
      <c r="DD13" s="668">
        <v>347453</v>
      </c>
      <c r="DE13" s="660"/>
      <c r="DF13" s="660"/>
      <c r="DG13" s="660"/>
      <c r="DH13" s="660"/>
      <c r="DI13" s="660"/>
      <c r="DJ13" s="660"/>
      <c r="DK13" s="660"/>
      <c r="DL13" s="660"/>
      <c r="DM13" s="660"/>
      <c r="DN13" s="660"/>
      <c r="DO13" s="660"/>
      <c r="DP13" s="661"/>
      <c r="DQ13" s="668">
        <v>412790</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57616</v>
      </c>
      <c r="BH14" s="660"/>
      <c r="BI14" s="660"/>
      <c r="BJ14" s="660"/>
      <c r="BK14" s="660"/>
      <c r="BL14" s="660"/>
      <c r="BM14" s="660"/>
      <c r="BN14" s="661"/>
      <c r="BO14" s="662">
        <v>2.7</v>
      </c>
      <c r="BP14" s="662"/>
      <c r="BQ14" s="662"/>
      <c r="BR14" s="662"/>
      <c r="BS14" s="668" t="s">
        <v>122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413724</v>
      </c>
      <c r="CS14" s="660"/>
      <c r="CT14" s="660"/>
      <c r="CU14" s="660"/>
      <c r="CV14" s="660"/>
      <c r="CW14" s="660"/>
      <c r="CX14" s="660"/>
      <c r="CY14" s="661"/>
      <c r="CZ14" s="662">
        <v>4.5999999999999996</v>
      </c>
      <c r="DA14" s="662"/>
      <c r="DB14" s="662"/>
      <c r="DC14" s="662"/>
      <c r="DD14" s="668">
        <v>36489</v>
      </c>
      <c r="DE14" s="660"/>
      <c r="DF14" s="660"/>
      <c r="DG14" s="660"/>
      <c r="DH14" s="660"/>
      <c r="DI14" s="660"/>
      <c r="DJ14" s="660"/>
      <c r="DK14" s="660"/>
      <c r="DL14" s="660"/>
      <c r="DM14" s="660"/>
      <c r="DN14" s="660"/>
      <c r="DO14" s="660"/>
      <c r="DP14" s="661"/>
      <c r="DQ14" s="668">
        <v>393097</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27241</v>
      </c>
      <c r="S15" s="660"/>
      <c r="T15" s="660"/>
      <c r="U15" s="660"/>
      <c r="V15" s="660"/>
      <c r="W15" s="660"/>
      <c r="X15" s="660"/>
      <c r="Y15" s="661"/>
      <c r="Z15" s="662">
        <v>0.3</v>
      </c>
      <c r="AA15" s="662"/>
      <c r="AB15" s="662"/>
      <c r="AC15" s="662"/>
      <c r="AD15" s="663">
        <v>27241</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111471</v>
      </c>
      <c r="BH15" s="660"/>
      <c r="BI15" s="660"/>
      <c r="BJ15" s="660"/>
      <c r="BK15" s="660"/>
      <c r="BL15" s="660"/>
      <c r="BM15" s="660"/>
      <c r="BN15" s="661"/>
      <c r="BO15" s="662">
        <v>5.2</v>
      </c>
      <c r="BP15" s="662"/>
      <c r="BQ15" s="662"/>
      <c r="BR15" s="662"/>
      <c r="BS15" s="668" t="s">
        <v>240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1326236</v>
      </c>
      <c r="CS15" s="660"/>
      <c r="CT15" s="660"/>
      <c r="CU15" s="660"/>
      <c r="CV15" s="660"/>
      <c r="CW15" s="660"/>
      <c r="CX15" s="660"/>
      <c r="CY15" s="661"/>
      <c r="CZ15" s="662">
        <v>14.7</v>
      </c>
      <c r="DA15" s="662"/>
      <c r="DB15" s="662"/>
      <c r="DC15" s="662"/>
      <c r="DD15" s="668">
        <v>511932</v>
      </c>
      <c r="DE15" s="660"/>
      <c r="DF15" s="660"/>
      <c r="DG15" s="660"/>
      <c r="DH15" s="660"/>
      <c r="DI15" s="660"/>
      <c r="DJ15" s="660"/>
      <c r="DK15" s="660"/>
      <c r="DL15" s="660"/>
      <c r="DM15" s="660"/>
      <c r="DN15" s="660"/>
      <c r="DO15" s="660"/>
      <c r="DP15" s="661"/>
      <c r="DQ15" s="668">
        <v>820833</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240</v>
      </c>
      <c r="AE16" s="663"/>
      <c r="AF16" s="663"/>
      <c r="AG16" s="663"/>
      <c r="AH16" s="663"/>
      <c r="AI16" s="663"/>
      <c r="AJ16" s="663"/>
      <c r="AK16" s="663"/>
      <c r="AL16" s="664" t="s">
        <v>122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240</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1580</v>
      </c>
      <c r="CS16" s="660"/>
      <c r="CT16" s="660"/>
      <c r="CU16" s="660"/>
      <c r="CV16" s="660"/>
      <c r="CW16" s="660"/>
      <c r="CX16" s="660"/>
      <c r="CY16" s="661"/>
      <c r="CZ16" s="662">
        <v>0</v>
      </c>
      <c r="DA16" s="662"/>
      <c r="DB16" s="662"/>
      <c r="DC16" s="662"/>
      <c r="DD16" s="668" t="s">
        <v>122</v>
      </c>
      <c r="DE16" s="660"/>
      <c r="DF16" s="660"/>
      <c r="DG16" s="660"/>
      <c r="DH16" s="660"/>
      <c r="DI16" s="660"/>
      <c r="DJ16" s="660"/>
      <c r="DK16" s="660"/>
      <c r="DL16" s="660"/>
      <c r="DM16" s="660"/>
      <c r="DN16" s="660"/>
      <c r="DO16" s="660"/>
      <c r="DP16" s="661"/>
      <c r="DQ16" s="668">
        <v>1580</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4943</v>
      </c>
      <c r="S17" s="660"/>
      <c r="T17" s="660"/>
      <c r="U17" s="660"/>
      <c r="V17" s="660"/>
      <c r="W17" s="660"/>
      <c r="X17" s="660"/>
      <c r="Y17" s="661"/>
      <c r="Z17" s="662">
        <v>0.1</v>
      </c>
      <c r="AA17" s="662"/>
      <c r="AB17" s="662"/>
      <c r="AC17" s="662"/>
      <c r="AD17" s="663">
        <v>4943</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1030976</v>
      </c>
      <c r="CS17" s="660"/>
      <c r="CT17" s="660"/>
      <c r="CU17" s="660"/>
      <c r="CV17" s="660"/>
      <c r="CW17" s="660"/>
      <c r="CX17" s="660"/>
      <c r="CY17" s="661"/>
      <c r="CZ17" s="662">
        <v>11.4</v>
      </c>
      <c r="DA17" s="662"/>
      <c r="DB17" s="662"/>
      <c r="DC17" s="662"/>
      <c r="DD17" s="668" t="s">
        <v>122</v>
      </c>
      <c r="DE17" s="660"/>
      <c r="DF17" s="660"/>
      <c r="DG17" s="660"/>
      <c r="DH17" s="660"/>
      <c r="DI17" s="660"/>
      <c r="DJ17" s="660"/>
      <c r="DK17" s="660"/>
      <c r="DL17" s="660"/>
      <c r="DM17" s="660"/>
      <c r="DN17" s="660"/>
      <c r="DO17" s="660"/>
      <c r="DP17" s="661"/>
      <c r="DQ17" s="668">
        <v>1005489</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3357297</v>
      </c>
      <c r="S18" s="660"/>
      <c r="T18" s="660"/>
      <c r="U18" s="660"/>
      <c r="V18" s="660"/>
      <c r="W18" s="660"/>
      <c r="X18" s="660"/>
      <c r="Y18" s="661"/>
      <c r="Z18" s="662">
        <v>34.4</v>
      </c>
      <c r="AA18" s="662"/>
      <c r="AB18" s="662"/>
      <c r="AC18" s="662"/>
      <c r="AD18" s="663">
        <v>3037790</v>
      </c>
      <c r="AE18" s="663"/>
      <c r="AF18" s="663"/>
      <c r="AG18" s="663"/>
      <c r="AH18" s="663"/>
      <c r="AI18" s="663"/>
      <c r="AJ18" s="663"/>
      <c r="AK18" s="663"/>
      <c r="AL18" s="664">
        <v>53.5</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240</v>
      </c>
      <c r="BP18" s="662"/>
      <c r="BQ18" s="662"/>
      <c r="BR18" s="662"/>
      <c r="BS18" s="668" t="s">
        <v>122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3037790</v>
      </c>
      <c r="S19" s="660"/>
      <c r="T19" s="660"/>
      <c r="U19" s="660"/>
      <c r="V19" s="660"/>
      <c r="W19" s="660"/>
      <c r="X19" s="660"/>
      <c r="Y19" s="661"/>
      <c r="Z19" s="662">
        <v>31.1</v>
      </c>
      <c r="AA19" s="662"/>
      <c r="AB19" s="662"/>
      <c r="AC19" s="662"/>
      <c r="AD19" s="663">
        <v>3037790</v>
      </c>
      <c r="AE19" s="663"/>
      <c r="AF19" s="663"/>
      <c r="AG19" s="663"/>
      <c r="AH19" s="663"/>
      <c r="AI19" s="663"/>
      <c r="AJ19" s="663"/>
      <c r="AK19" s="663"/>
      <c r="AL19" s="664">
        <v>53.5</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17052</v>
      </c>
      <c r="BH19" s="660"/>
      <c r="BI19" s="660"/>
      <c r="BJ19" s="660"/>
      <c r="BK19" s="660"/>
      <c r="BL19" s="660"/>
      <c r="BM19" s="660"/>
      <c r="BN19" s="661"/>
      <c r="BO19" s="662">
        <v>0.8</v>
      </c>
      <c r="BP19" s="662"/>
      <c r="BQ19" s="662"/>
      <c r="BR19" s="662"/>
      <c r="BS19" s="668" t="s">
        <v>122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240</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318081</v>
      </c>
      <c r="S20" s="660"/>
      <c r="T20" s="660"/>
      <c r="U20" s="660"/>
      <c r="V20" s="660"/>
      <c r="W20" s="660"/>
      <c r="X20" s="660"/>
      <c r="Y20" s="661"/>
      <c r="Z20" s="662">
        <v>3.3</v>
      </c>
      <c r="AA20" s="662"/>
      <c r="AB20" s="662"/>
      <c r="AC20" s="662"/>
      <c r="AD20" s="663" t="s">
        <v>122</v>
      </c>
      <c r="AE20" s="663"/>
      <c r="AF20" s="663"/>
      <c r="AG20" s="663"/>
      <c r="AH20" s="663"/>
      <c r="AI20" s="663"/>
      <c r="AJ20" s="663"/>
      <c r="AK20" s="663"/>
      <c r="AL20" s="664" t="s">
        <v>122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17052</v>
      </c>
      <c r="BH20" s="660"/>
      <c r="BI20" s="660"/>
      <c r="BJ20" s="660"/>
      <c r="BK20" s="660"/>
      <c r="BL20" s="660"/>
      <c r="BM20" s="660"/>
      <c r="BN20" s="661"/>
      <c r="BO20" s="662">
        <v>0.8</v>
      </c>
      <c r="BP20" s="662"/>
      <c r="BQ20" s="662"/>
      <c r="BR20" s="662"/>
      <c r="BS20" s="668" t="s">
        <v>122</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9015257</v>
      </c>
      <c r="CS20" s="660"/>
      <c r="CT20" s="660"/>
      <c r="CU20" s="660"/>
      <c r="CV20" s="660"/>
      <c r="CW20" s="660"/>
      <c r="CX20" s="660"/>
      <c r="CY20" s="661"/>
      <c r="CZ20" s="662">
        <v>100</v>
      </c>
      <c r="DA20" s="662"/>
      <c r="DB20" s="662"/>
      <c r="DC20" s="662"/>
      <c r="DD20" s="668">
        <v>1210027</v>
      </c>
      <c r="DE20" s="660"/>
      <c r="DF20" s="660"/>
      <c r="DG20" s="660"/>
      <c r="DH20" s="660"/>
      <c r="DI20" s="660"/>
      <c r="DJ20" s="660"/>
      <c r="DK20" s="660"/>
      <c r="DL20" s="660"/>
      <c r="DM20" s="660"/>
      <c r="DN20" s="660"/>
      <c r="DO20" s="660"/>
      <c r="DP20" s="661"/>
      <c r="DQ20" s="668">
        <v>6446637</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v>1426</v>
      </c>
      <c r="S21" s="660"/>
      <c r="T21" s="660"/>
      <c r="U21" s="660"/>
      <c r="V21" s="660"/>
      <c r="W21" s="660"/>
      <c r="X21" s="660"/>
      <c r="Y21" s="661"/>
      <c r="Z21" s="662">
        <v>0</v>
      </c>
      <c r="AA21" s="662"/>
      <c r="AB21" s="662"/>
      <c r="AC21" s="662"/>
      <c r="AD21" s="663" t="s">
        <v>240</v>
      </c>
      <c r="AE21" s="663"/>
      <c r="AF21" s="663"/>
      <c r="AG21" s="663"/>
      <c r="AH21" s="663"/>
      <c r="AI21" s="663"/>
      <c r="AJ21" s="663"/>
      <c r="AK21" s="663"/>
      <c r="AL21" s="664" t="s">
        <v>122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17052</v>
      </c>
      <c r="BH21" s="660"/>
      <c r="BI21" s="660"/>
      <c r="BJ21" s="660"/>
      <c r="BK21" s="660"/>
      <c r="BL21" s="660"/>
      <c r="BM21" s="660"/>
      <c r="BN21" s="661"/>
      <c r="BO21" s="662">
        <v>0.8</v>
      </c>
      <c r="BP21" s="662"/>
      <c r="BQ21" s="662"/>
      <c r="BR21" s="662"/>
      <c r="BS21" s="668" t="s">
        <v>240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5983023</v>
      </c>
      <c r="S22" s="660"/>
      <c r="T22" s="660"/>
      <c r="U22" s="660"/>
      <c r="V22" s="660"/>
      <c r="W22" s="660"/>
      <c r="X22" s="660"/>
      <c r="Y22" s="661"/>
      <c r="Z22" s="662">
        <v>61.3</v>
      </c>
      <c r="AA22" s="662"/>
      <c r="AB22" s="662"/>
      <c r="AC22" s="662"/>
      <c r="AD22" s="663">
        <v>5663516</v>
      </c>
      <c r="AE22" s="663"/>
      <c r="AF22" s="663"/>
      <c r="AG22" s="663"/>
      <c r="AH22" s="663"/>
      <c r="AI22" s="663"/>
      <c r="AJ22" s="663"/>
      <c r="AK22" s="663"/>
      <c r="AL22" s="664">
        <v>99.7</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240</v>
      </c>
      <c r="BP22" s="662"/>
      <c r="BQ22" s="662"/>
      <c r="BR22" s="662"/>
      <c r="BS22" s="668" t="s">
        <v>122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1237</v>
      </c>
      <c r="S23" s="660"/>
      <c r="T23" s="660"/>
      <c r="U23" s="660"/>
      <c r="V23" s="660"/>
      <c r="W23" s="660"/>
      <c r="X23" s="660"/>
      <c r="Y23" s="661"/>
      <c r="Z23" s="662">
        <v>0</v>
      </c>
      <c r="AA23" s="662"/>
      <c r="AB23" s="662"/>
      <c r="AC23" s="662"/>
      <c r="AD23" s="663">
        <v>1237</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79020</v>
      </c>
      <c r="S24" s="660"/>
      <c r="T24" s="660"/>
      <c r="U24" s="660"/>
      <c r="V24" s="660"/>
      <c r="W24" s="660"/>
      <c r="X24" s="660"/>
      <c r="Y24" s="661"/>
      <c r="Z24" s="662">
        <v>0.8</v>
      </c>
      <c r="AA24" s="662"/>
      <c r="AB24" s="662"/>
      <c r="AC24" s="662"/>
      <c r="AD24" s="663" t="s">
        <v>122</v>
      </c>
      <c r="AE24" s="663"/>
      <c r="AF24" s="663"/>
      <c r="AG24" s="663"/>
      <c r="AH24" s="663"/>
      <c r="AI24" s="663"/>
      <c r="AJ24" s="663"/>
      <c r="AK24" s="663"/>
      <c r="AL24" s="664" t="s">
        <v>122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3220013</v>
      </c>
      <c r="CS24" s="649"/>
      <c r="CT24" s="649"/>
      <c r="CU24" s="649"/>
      <c r="CV24" s="649"/>
      <c r="CW24" s="649"/>
      <c r="CX24" s="649"/>
      <c r="CY24" s="650"/>
      <c r="CZ24" s="653">
        <v>35.700000000000003</v>
      </c>
      <c r="DA24" s="654"/>
      <c r="DB24" s="654"/>
      <c r="DC24" s="673"/>
      <c r="DD24" s="694">
        <v>2606780</v>
      </c>
      <c r="DE24" s="649"/>
      <c r="DF24" s="649"/>
      <c r="DG24" s="649"/>
      <c r="DH24" s="649"/>
      <c r="DI24" s="649"/>
      <c r="DJ24" s="649"/>
      <c r="DK24" s="650"/>
      <c r="DL24" s="694">
        <v>2594526</v>
      </c>
      <c r="DM24" s="649"/>
      <c r="DN24" s="649"/>
      <c r="DO24" s="649"/>
      <c r="DP24" s="649"/>
      <c r="DQ24" s="649"/>
      <c r="DR24" s="649"/>
      <c r="DS24" s="649"/>
      <c r="DT24" s="649"/>
      <c r="DU24" s="649"/>
      <c r="DV24" s="650"/>
      <c r="DW24" s="653">
        <v>43.6</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242792</v>
      </c>
      <c r="S25" s="660"/>
      <c r="T25" s="660"/>
      <c r="U25" s="660"/>
      <c r="V25" s="660"/>
      <c r="W25" s="660"/>
      <c r="X25" s="660"/>
      <c r="Y25" s="661"/>
      <c r="Z25" s="662">
        <v>2.5</v>
      </c>
      <c r="AA25" s="662"/>
      <c r="AB25" s="662"/>
      <c r="AC25" s="662"/>
      <c r="AD25" s="663">
        <v>1467</v>
      </c>
      <c r="AE25" s="663"/>
      <c r="AF25" s="663"/>
      <c r="AG25" s="663"/>
      <c r="AH25" s="663"/>
      <c r="AI25" s="663"/>
      <c r="AJ25" s="663"/>
      <c r="AK25" s="663"/>
      <c r="AL25" s="664">
        <v>0</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240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1481785</v>
      </c>
      <c r="CS25" s="695"/>
      <c r="CT25" s="695"/>
      <c r="CU25" s="695"/>
      <c r="CV25" s="695"/>
      <c r="CW25" s="695"/>
      <c r="CX25" s="695"/>
      <c r="CY25" s="696"/>
      <c r="CZ25" s="664">
        <v>16.399999999999999</v>
      </c>
      <c r="DA25" s="692"/>
      <c r="DB25" s="692"/>
      <c r="DC25" s="697"/>
      <c r="DD25" s="668">
        <v>1386078</v>
      </c>
      <c r="DE25" s="695"/>
      <c r="DF25" s="695"/>
      <c r="DG25" s="695"/>
      <c r="DH25" s="695"/>
      <c r="DI25" s="695"/>
      <c r="DJ25" s="695"/>
      <c r="DK25" s="696"/>
      <c r="DL25" s="668">
        <v>1380972</v>
      </c>
      <c r="DM25" s="695"/>
      <c r="DN25" s="695"/>
      <c r="DO25" s="695"/>
      <c r="DP25" s="695"/>
      <c r="DQ25" s="695"/>
      <c r="DR25" s="695"/>
      <c r="DS25" s="695"/>
      <c r="DT25" s="695"/>
      <c r="DU25" s="695"/>
      <c r="DV25" s="696"/>
      <c r="DW25" s="664">
        <v>23.2</v>
      </c>
      <c r="DX25" s="692"/>
      <c r="DY25" s="692"/>
      <c r="DZ25" s="692"/>
      <c r="EA25" s="692"/>
      <c r="EB25" s="692"/>
      <c r="EC25" s="693"/>
    </row>
    <row r="26" spans="2:133" ht="11.25" customHeight="1">
      <c r="B26" s="656" t="s">
        <v>291</v>
      </c>
      <c r="C26" s="657"/>
      <c r="D26" s="657"/>
      <c r="E26" s="657"/>
      <c r="F26" s="657"/>
      <c r="G26" s="657"/>
      <c r="H26" s="657"/>
      <c r="I26" s="657"/>
      <c r="J26" s="657"/>
      <c r="K26" s="657"/>
      <c r="L26" s="657"/>
      <c r="M26" s="657"/>
      <c r="N26" s="657"/>
      <c r="O26" s="657"/>
      <c r="P26" s="657"/>
      <c r="Q26" s="658"/>
      <c r="R26" s="659">
        <v>10891</v>
      </c>
      <c r="S26" s="660"/>
      <c r="T26" s="660"/>
      <c r="U26" s="660"/>
      <c r="V26" s="660"/>
      <c r="W26" s="660"/>
      <c r="X26" s="660"/>
      <c r="Y26" s="661"/>
      <c r="Z26" s="662">
        <v>0.1</v>
      </c>
      <c r="AA26" s="662"/>
      <c r="AB26" s="662"/>
      <c r="AC26" s="662"/>
      <c r="AD26" s="663" t="s">
        <v>122</v>
      </c>
      <c r="AE26" s="663"/>
      <c r="AF26" s="663"/>
      <c r="AG26" s="663"/>
      <c r="AH26" s="663"/>
      <c r="AI26" s="663"/>
      <c r="AJ26" s="663"/>
      <c r="AK26" s="663"/>
      <c r="AL26" s="664" t="s">
        <v>122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240</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938164</v>
      </c>
      <c r="CS26" s="660"/>
      <c r="CT26" s="660"/>
      <c r="CU26" s="660"/>
      <c r="CV26" s="660"/>
      <c r="CW26" s="660"/>
      <c r="CX26" s="660"/>
      <c r="CY26" s="661"/>
      <c r="CZ26" s="664">
        <v>10.4</v>
      </c>
      <c r="DA26" s="692"/>
      <c r="DB26" s="692"/>
      <c r="DC26" s="697"/>
      <c r="DD26" s="668">
        <v>850597</v>
      </c>
      <c r="DE26" s="660"/>
      <c r="DF26" s="660"/>
      <c r="DG26" s="660"/>
      <c r="DH26" s="660"/>
      <c r="DI26" s="660"/>
      <c r="DJ26" s="660"/>
      <c r="DK26" s="661"/>
      <c r="DL26" s="668" t="s">
        <v>240</v>
      </c>
      <c r="DM26" s="660"/>
      <c r="DN26" s="660"/>
      <c r="DO26" s="660"/>
      <c r="DP26" s="660"/>
      <c r="DQ26" s="660"/>
      <c r="DR26" s="660"/>
      <c r="DS26" s="660"/>
      <c r="DT26" s="660"/>
      <c r="DU26" s="660"/>
      <c r="DV26" s="661"/>
      <c r="DW26" s="664" t="s">
        <v>122</v>
      </c>
      <c r="DX26" s="692"/>
      <c r="DY26" s="692"/>
      <c r="DZ26" s="692"/>
      <c r="EA26" s="692"/>
      <c r="EB26" s="692"/>
      <c r="EC26" s="693"/>
    </row>
    <row r="27" spans="2:133" ht="11.25" customHeight="1">
      <c r="B27" s="656" t="s">
        <v>294</v>
      </c>
      <c r="C27" s="657"/>
      <c r="D27" s="657"/>
      <c r="E27" s="657"/>
      <c r="F27" s="657"/>
      <c r="G27" s="657"/>
      <c r="H27" s="657"/>
      <c r="I27" s="657"/>
      <c r="J27" s="657"/>
      <c r="K27" s="657"/>
      <c r="L27" s="657"/>
      <c r="M27" s="657"/>
      <c r="N27" s="657"/>
      <c r="O27" s="657"/>
      <c r="P27" s="657"/>
      <c r="Q27" s="658"/>
      <c r="R27" s="659">
        <v>683104</v>
      </c>
      <c r="S27" s="660"/>
      <c r="T27" s="660"/>
      <c r="U27" s="660"/>
      <c r="V27" s="660"/>
      <c r="W27" s="660"/>
      <c r="X27" s="660"/>
      <c r="Y27" s="661"/>
      <c r="Z27" s="662">
        <v>7</v>
      </c>
      <c r="AA27" s="662"/>
      <c r="AB27" s="662"/>
      <c r="AC27" s="662"/>
      <c r="AD27" s="663" t="s">
        <v>122</v>
      </c>
      <c r="AE27" s="663"/>
      <c r="AF27" s="663"/>
      <c r="AG27" s="663"/>
      <c r="AH27" s="663"/>
      <c r="AI27" s="663"/>
      <c r="AJ27" s="663"/>
      <c r="AK27" s="663"/>
      <c r="AL27" s="664" t="s">
        <v>240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2127997</v>
      </c>
      <c r="BH27" s="660"/>
      <c r="BI27" s="660"/>
      <c r="BJ27" s="660"/>
      <c r="BK27" s="660"/>
      <c r="BL27" s="660"/>
      <c r="BM27" s="660"/>
      <c r="BN27" s="661"/>
      <c r="BO27" s="662">
        <v>100</v>
      </c>
      <c r="BP27" s="662"/>
      <c r="BQ27" s="662"/>
      <c r="BR27" s="662"/>
      <c r="BS27" s="668">
        <v>43783</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707252</v>
      </c>
      <c r="CS27" s="695"/>
      <c r="CT27" s="695"/>
      <c r="CU27" s="695"/>
      <c r="CV27" s="695"/>
      <c r="CW27" s="695"/>
      <c r="CX27" s="695"/>
      <c r="CY27" s="696"/>
      <c r="CZ27" s="664">
        <v>7.8</v>
      </c>
      <c r="DA27" s="692"/>
      <c r="DB27" s="692"/>
      <c r="DC27" s="697"/>
      <c r="DD27" s="668">
        <v>215213</v>
      </c>
      <c r="DE27" s="695"/>
      <c r="DF27" s="695"/>
      <c r="DG27" s="695"/>
      <c r="DH27" s="695"/>
      <c r="DI27" s="695"/>
      <c r="DJ27" s="695"/>
      <c r="DK27" s="696"/>
      <c r="DL27" s="668">
        <v>208065</v>
      </c>
      <c r="DM27" s="695"/>
      <c r="DN27" s="695"/>
      <c r="DO27" s="695"/>
      <c r="DP27" s="695"/>
      <c r="DQ27" s="695"/>
      <c r="DR27" s="695"/>
      <c r="DS27" s="695"/>
      <c r="DT27" s="695"/>
      <c r="DU27" s="695"/>
      <c r="DV27" s="696"/>
      <c r="DW27" s="664">
        <v>3.5</v>
      </c>
      <c r="DX27" s="692"/>
      <c r="DY27" s="692"/>
      <c r="DZ27" s="692"/>
      <c r="EA27" s="692"/>
      <c r="EB27" s="692"/>
      <c r="EC27" s="693"/>
    </row>
    <row r="28" spans="2:133" ht="11.25" customHeight="1">
      <c r="B28" s="701" t="s">
        <v>297</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240</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1030976</v>
      </c>
      <c r="CS28" s="660"/>
      <c r="CT28" s="660"/>
      <c r="CU28" s="660"/>
      <c r="CV28" s="660"/>
      <c r="CW28" s="660"/>
      <c r="CX28" s="660"/>
      <c r="CY28" s="661"/>
      <c r="CZ28" s="664">
        <v>11.4</v>
      </c>
      <c r="DA28" s="692"/>
      <c r="DB28" s="692"/>
      <c r="DC28" s="697"/>
      <c r="DD28" s="668">
        <v>1005489</v>
      </c>
      <c r="DE28" s="660"/>
      <c r="DF28" s="660"/>
      <c r="DG28" s="660"/>
      <c r="DH28" s="660"/>
      <c r="DI28" s="660"/>
      <c r="DJ28" s="660"/>
      <c r="DK28" s="661"/>
      <c r="DL28" s="668">
        <v>1005489</v>
      </c>
      <c r="DM28" s="660"/>
      <c r="DN28" s="660"/>
      <c r="DO28" s="660"/>
      <c r="DP28" s="660"/>
      <c r="DQ28" s="660"/>
      <c r="DR28" s="660"/>
      <c r="DS28" s="660"/>
      <c r="DT28" s="660"/>
      <c r="DU28" s="660"/>
      <c r="DV28" s="661"/>
      <c r="DW28" s="664">
        <v>16.899999999999999</v>
      </c>
      <c r="DX28" s="692"/>
      <c r="DY28" s="692"/>
      <c r="DZ28" s="692"/>
      <c r="EA28" s="692"/>
      <c r="EB28" s="692"/>
      <c r="EC28" s="693"/>
    </row>
    <row r="29" spans="2:133" ht="11.25" customHeight="1">
      <c r="B29" s="656" t="s">
        <v>299</v>
      </c>
      <c r="C29" s="657"/>
      <c r="D29" s="657"/>
      <c r="E29" s="657"/>
      <c r="F29" s="657"/>
      <c r="G29" s="657"/>
      <c r="H29" s="657"/>
      <c r="I29" s="657"/>
      <c r="J29" s="657"/>
      <c r="K29" s="657"/>
      <c r="L29" s="657"/>
      <c r="M29" s="657"/>
      <c r="N29" s="657"/>
      <c r="O29" s="657"/>
      <c r="P29" s="657"/>
      <c r="Q29" s="658"/>
      <c r="R29" s="659">
        <v>743538</v>
      </c>
      <c r="S29" s="660"/>
      <c r="T29" s="660"/>
      <c r="U29" s="660"/>
      <c r="V29" s="660"/>
      <c r="W29" s="660"/>
      <c r="X29" s="660"/>
      <c r="Y29" s="661"/>
      <c r="Z29" s="662">
        <v>7.6</v>
      </c>
      <c r="AA29" s="662"/>
      <c r="AB29" s="662"/>
      <c r="AC29" s="662"/>
      <c r="AD29" s="663" t="s">
        <v>240</v>
      </c>
      <c r="AE29" s="663"/>
      <c r="AF29" s="663"/>
      <c r="AG29" s="663"/>
      <c r="AH29" s="663"/>
      <c r="AI29" s="663"/>
      <c r="AJ29" s="663"/>
      <c r="AK29" s="663"/>
      <c r="AL29" s="664" t="s">
        <v>122</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1030976</v>
      </c>
      <c r="CS29" s="695"/>
      <c r="CT29" s="695"/>
      <c r="CU29" s="695"/>
      <c r="CV29" s="695"/>
      <c r="CW29" s="695"/>
      <c r="CX29" s="695"/>
      <c r="CY29" s="696"/>
      <c r="CZ29" s="664">
        <v>11.4</v>
      </c>
      <c r="DA29" s="692"/>
      <c r="DB29" s="692"/>
      <c r="DC29" s="697"/>
      <c r="DD29" s="668">
        <v>1005489</v>
      </c>
      <c r="DE29" s="695"/>
      <c r="DF29" s="695"/>
      <c r="DG29" s="695"/>
      <c r="DH29" s="695"/>
      <c r="DI29" s="695"/>
      <c r="DJ29" s="695"/>
      <c r="DK29" s="696"/>
      <c r="DL29" s="668">
        <v>1005489</v>
      </c>
      <c r="DM29" s="695"/>
      <c r="DN29" s="695"/>
      <c r="DO29" s="695"/>
      <c r="DP29" s="695"/>
      <c r="DQ29" s="695"/>
      <c r="DR29" s="695"/>
      <c r="DS29" s="695"/>
      <c r="DT29" s="695"/>
      <c r="DU29" s="695"/>
      <c r="DV29" s="696"/>
      <c r="DW29" s="664">
        <v>16.899999999999999</v>
      </c>
      <c r="DX29" s="692"/>
      <c r="DY29" s="692"/>
      <c r="DZ29" s="692"/>
      <c r="EA29" s="692"/>
      <c r="EB29" s="692"/>
      <c r="EC29" s="693"/>
    </row>
    <row r="30" spans="2:133" ht="11.25" customHeight="1">
      <c r="B30" s="656" t="s">
        <v>303</v>
      </c>
      <c r="C30" s="657"/>
      <c r="D30" s="657"/>
      <c r="E30" s="657"/>
      <c r="F30" s="657"/>
      <c r="G30" s="657"/>
      <c r="H30" s="657"/>
      <c r="I30" s="657"/>
      <c r="J30" s="657"/>
      <c r="K30" s="657"/>
      <c r="L30" s="657"/>
      <c r="M30" s="657"/>
      <c r="N30" s="657"/>
      <c r="O30" s="657"/>
      <c r="P30" s="657"/>
      <c r="Q30" s="658"/>
      <c r="R30" s="659">
        <v>17120</v>
      </c>
      <c r="S30" s="660"/>
      <c r="T30" s="660"/>
      <c r="U30" s="660"/>
      <c r="V30" s="660"/>
      <c r="W30" s="660"/>
      <c r="X30" s="660"/>
      <c r="Y30" s="661"/>
      <c r="Z30" s="662">
        <v>0.2</v>
      </c>
      <c r="AA30" s="662"/>
      <c r="AB30" s="662"/>
      <c r="AC30" s="662"/>
      <c r="AD30" s="663">
        <v>12609</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98.2</v>
      </c>
      <c r="BH30" s="720"/>
      <c r="BI30" s="720"/>
      <c r="BJ30" s="720"/>
      <c r="BK30" s="720"/>
      <c r="BL30" s="720"/>
      <c r="BM30" s="654">
        <v>92.5</v>
      </c>
      <c r="BN30" s="720"/>
      <c r="BO30" s="720"/>
      <c r="BP30" s="720"/>
      <c r="BQ30" s="721"/>
      <c r="BR30" s="719">
        <v>98.3</v>
      </c>
      <c r="BS30" s="720"/>
      <c r="BT30" s="720"/>
      <c r="BU30" s="720"/>
      <c r="BV30" s="720"/>
      <c r="BW30" s="720"/>
      <c r="BX30" s="654">
        <v>86</v>
      </c>
      <c r="BY30" s="720"/>
      <c r="BZ30" s="720"/>
      <c r="CA30" s="720"/>
      <c r="CB30" s="721"/>
      <c r="CD30" s="724"/>
      <c r="CE30" s="725"/>
      <c r="CF30" s="674" t="s">
        <v>306</v>
      </c>
      <c r="CG30" s="675"/>
      <c r="CH30" s="675"/>
      <c r="CI30" s="675"/>
      <c r="CJ30" s="675"/>
      <c r="CK30" s="675"/>
      <c r="CL30" s="675"/>
      <c r="CM30" s="675"/>
      <c r="CN30" s="675"/>
      <c r="CO30" s="675"/>
      <c r="CP30" s="675"/>
      <c r="CQ30" s="676"/>
      <c r="CR30" s="659">
        <v>972709</v>
      </c>
      <c r="CS30" s="660"/>
      <c r="CT30" s="660"/>
      <c r="CU30" s="660"/>
      <c r="CV30" s="660"/>
      <c r="CW30" s="660"/>
      <c r="CX30" s="660"/>
      <c r="CY30" s="661"/>
      <c r="CZ30" s="664">
        <v>10.8</v>
      </c>
      <c r="DA30" s="692"/>
      <c r="DB30" s="692"/>
      <c r="DC30" s="697"/>
      <c r="DD30" s="668">
        <v>947222</v>
      </c>
      <c r="DE30" s="660"/>
      <c r="DF30" s="660"/>
      <c r="DG30" s="660"/>
      <c r="DH30" s="660"/>
      <c r="DI30" s="660"/>
      <c r="DJ30" s="660"/>
      <c r="DK30" s="661"/>
      <c r="DL30" s="668">
        <v>947222</v>
      </c>
      <c r="DM30" s="660"/>
      <c r="DN30" s="660"/>
      <c r="DO30" s="660"/>
      <c r="DP30" s="660"/>
      <c r="DQ30" s="660"/>
      <c r="DR30" s="660"/>
      <c r="DS30" s="660"/>
      <c r="DT30" s="660"/>
      <c r="DU30" s="660"/>
      <c r="DV30" s="661"/>
      <c r="DW30" s="664">
        <v>15.9</v>
      </c>
      <c r="DX30" s="692"/>
      <c r="DY30" s="692"/>
      <c r="DZ30" s="692"/>
      <c r="EA30" s="692"/>
      <c r="EB30" s="692"/>
      <c r="EC30" s="693"/>
    </row>
    <row r="31" spans="2:133" ht="11.25" customHeight="1">
      <c r="B31" s="656" t="s">
        <v>307</v>
      </c>
      <c r="C31" s="657"/>
      <c r="D31" s="657"/>
      <c r="E31" s="657"/>
      <c r="F31" s="657"/>
      <c r="G31" s="657"/>
      <c r="H31" s="657"/>
      <c r="I31" s="657"/>
      <c r="J31" s="657"/>
      <c r="K31" s="657"/>
      <c r="L31" s="657"/>
      <c r="M31" s="657"/>
      <c r="N31" s="657"/>
      <c r="O31" s="657"/>
      <c r="P31" s="657"/>
      <c r="Q31" s="658"/>
      <c r="R31" s="659">
        <v>24963</v>
      </c>
      <c r="S31" s="660"/>
      <c r="T31" s="660"/>
      <c r="U31" s="660"/>
      <c r="V31" s="660"/>
      <c r="W31" s="660"/>
      <c r="X31" s="660"/>
      <c r="Y31" s="661"/>
      <c r="Z31" s="662">
        <v>0.3</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98.8</v>
      </c>
      <c r="BH31" s="695"/>
      <c r="BI31" s="695"/>
      <c r="BJ31" s="695"/>
      <c r="BK31" s="695"/>
      <c r="BL31" s="695"/>
      <c r="BM31" s="665">
        <v>95.5</v>
      </c>
      <c r="BN31" s="717"/>
      <c r="BO31" s="717"/>
      <c r="BP31" s="717"/>
      <c r="BQ31" s="718"/>
      <c r="BR31" s="716">
        <v>98.9</v>
      </c>
      <c r="BS31" s="695"/>
      <c r="BT31" s="695"/>
      <c r="BU31" s="695"/>
      <c r="BV31" s="695"/>
      <c r="BW31" s="695"/>
      <c r="BX31" s="665">
        <v>95.1</v>
      </c>
      <c r="BY31" s="717"/>
      <c r="BZ31" s="717"/>
      <c r="CA31" s="717"/>
      <c r="CB31" s="718"/>
      <c r="CD31" s="724"/>
      <c r="CE31" s="725"/>
      <c r="CF31" s="674" t="s">
        <v>310</v>
      </c>
      <c r="CG31" s="675"/>
      <c r="CH31" s="675"/>
      <c r="CI31" s="675"/>
      <c r="CJ31" s="675"/>
      <c r="CK31" s="675"/>
      <c r="CL31" s="675"/>
      <c r="CM31" s="675"/>
      <c r="CN31" s="675"/>
      <c r="CO31" s="675"/>
      <c r="CP31" s="675"/>
      <c r="CQ31" s="676"/>
      <c r="CR31" s="659">
        <v>58267</v>
      </c>
      <c r="CS31" s="695"/>
      <c r="CT31" s="695"/>
      <c r="CU31" s="695"/>
      <c r="CV31" s="695"/>
      <c r="CW31" s="695"/>
      <c r="CX31" s="695"/>
      <c r="CY31" s="696"/>
      <c r="CZ31" s="664">
        <v>0.6</v>
      </c>
      <c r="DA31" s="692"/>
      <c r="DB31" s="692"/>
      <c r="DC31" s="697"/>
      <c r="DD31" s="668">
        <v>58267</v>
      </c>
      <c r="DE31" s="695"/>
      <c r="DF31" s="695"/>
      <c r="DG31" s="695"/>
      <c r="DH31" s="695"/>
      <c r="DI31" s="695"/>
      <c r="DJ31" s="695"/>
      <c r="DK31" s="696"/>
      <c r="DL31" s="668">
        <v>58267</v>
      </c>
      <c r="DM31" s="695"/>
      <c r="DN31" s="695"/>
      <c r="DO31" s="695"/>
      <c r="DP31" s="695"/>
      <c r="DQ31" s="695"/>
      <c r="DR31" s="695"/>
      <c r="DS31" s="695"/>
      <c r="DT31" s="695"/>
      <c r="DU31" s="695"/>
      <c r="DV31" s="696"/>
      <c r="DW31" s="664">
        <v>1</v>
      </c>
      <c r="DX31" s="692"/>
      <c r="DY31" s="692"/>
      <c r="DZ31" s="692"/>
      <c r="EA31" s="692"/>
      <c r="EB31" s="692"/>
      <c r="EC31" s="693"/>
    </row>
    <row r="32" spans="2:133" ht="11.25" customHeight="1">
      <c r="B32" s="656" t="s">
        <v>311</v>
      </c>
      <c r="C32" s="657"/>
      <c r="D32" s="657"/>
      <c r="E32" s="657"/>
      <c r="F32" s="657"/>
      <c r="G32" s="657"/>
      <c r="H32" s="657"/>
      <c r="I32" s="657"/>
      <c r="J32" s="657"/>
      <c r="K32" s="657"/>
      <c r="L32" s="657"/>
      <c r="M32" s="657"/>
      <c r="N32" s="657"/>
      <c r="O32" s="657"/>
      <c r="P32" s="657"/>
      <c r="Q32" s="658"/>
      <c r="R32" s="659">
        <v>541161</v>
      </c>
      <c r="S32" s="660"/>
      <c r="T32" s="660"/>
      <c r="U32" s="660"/>
      <c r="V32" s="660"/>
      <c r="W32" s="660"/>
      <c r="X32" s="660"/>
      <c r="Y32" s="661"/>
      <c r="Z32" s="662">
        <v>5.5</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97.6</v>
      </c>
      <c r="BH32" s="729"/>
      <c r="BI32" s="729"/>
      <c r="BJ32" s="729"/>
      <c r="BK32" s="729"/>
      <c r="BL32" s="729"/>
      <c r="BM32" s="730">
        <v>89.9</v>
      </c>
      <c r="BN32" s="729"/>
      <c r="BO32" s="729"/>
      <c r="BP32" s="729"/>
      <c r="BQ32" s="731"/>
      <c r="BR32" s="728">
        <v>97.7</v>
      </c>
      <c r="BS32" s="729"/>
      <c r="BT32" s="729"/>
      <c r="BU32" s="729"/>
      <c r="BV32" s="729"/>
      <c r="BW32" s="729"/>
      <c r="BX32" s="730">
        <v>78.3</v>
      </c>
      <c r="BY32" s="729"/>
      <c r="BZ32" s="729"/>
      <c r="CA32" s="729"/>
      <c r="CB32" s="731"/>
      <c r="CD32" s="726"/>
      <c r="CE32" s="727"/>
      <c r="CF32" s="674" t="s">
        <v>313</v>
      </c>
      <c r="CG32" s="675"/>
      <c r="CH32" s="675"/>
      <c r="CI32" s="675"/>
      <c r="CJ32" s="675"/>
      <c r="CK32" s="675"/>
      <c r="CL32" s="675"/>
      <c r="CM32" s="675"/>
      <c r="CN32" s="675"/>
      <c r="CO32" s="675"/>
      <c r="CP32" s="675"/>
      <c r="CQ32" s="676"/>
      <c r="CR32" s="659" t="s">
        <v>122</v>
      </c>
      <c r="CS32" s="660"/>
      <c r="CT32" s="660"/>
      <c r="CU32" s="660"/>
      <c r="CV32" s="660"/>
      <c r="CW32" s="660"/>
      <c r="CX32" s="660"/>
      <c r="CY32" s="661"/>
      <c r="CZ32" s="664" t="s">
        <v>240</v>
      </c>
      <c r="DA32" s="692"/>
      <c r="DB32" s="692"/>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2"/>
      <c r="DY32" s="692"/>
      <c r="DZ32" s="692"/>
      <c r="EA32" s="692"/>
      <c r="EB32" s="692"/>
      <c r="EC32" s="693"/>
    </row>
    <row r="33" spans="2:133" ht="11.25" customHeight="1">
      <c r="B33" s="656" t="s">
        <v>314</v>
      </c>
      <c r="C33" s="657"/>
      <c r="D33" s="657"/>
      <c r="E33" s="657"/>
      <c r="F33" s="657"/>
      <c r="G33" s="657"/>
      <c r="H33" s="657"/>
      <c r="I33" s="657"/>
      <c r="J33" s="657"/>
      <c r="K33" s="657"/>
      <c r="L33" s="657"/>
      <c r="M33" s="657"/>
      <c r="N33" s="657"/>
      <c r="O33" s="657"/>
      <c r="P33" s="657"/>
      <c r="Q33" s="658"/>
      <c r="R33" s="659">
        <v>444881</v>
      </c>
      <c r="S33" s="660"/>
      <c r="T33" s="660"/>
      <c r="U33" s="660"/>
      <c r="V33" s="660"/>
      <c r="W33" s="660"/>
      <c r="X33" s="660"/>
      <c r="Y33" s="661"/>
      <c r="Z33" s="662">
        <v>4.5999999999999996</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4583637</v>
      </c>
      <c r="CS33" s="695"/>
      <c r="CT33" s="695"/>
      <c r="CU33" s="695"/>
      <c r="CV33" s="695"/>
      <c r="CW33" s="695"/>
      <c r="CX33" s="695"/>
      <c r="CY33" s="696"/>
      <c r="CZ33" s="664">
        <v>50.8</v>
      </c>
      <c r="DA33" s="692"/>
      <c r="DB33" s="692"/>
      <c r="DC33" s="697"/>
      <c r="DD33" s="668">
        <v>3356341</v>
      </c>
      <c r="DE33" s="695"/>
      <c r="DF33" s="695"/>
      <c r="DG33" s="695"/>
      <c r="DH33" s="695"/>
      <c r="DI33" s="695"/>
      <c r="DJ33" s="695"/>
      <c r="DK33" s="696"/>
      <c r="DL33" s="668">
        <v>2540074</v>
      </c>
      <c r="DM33" s="695"/>
      <c r="DN33" s="695"/>
      <c r="DO33" s="695"/>
      <c r="DP33" s="695"/>
      <c r="DQ33" s="695"/>
      <c r="DR33" s="695"/>
      <c r="DS33" s="695"/>
      <c r="DT33" s="695"/>
      <c r="DU33" s="695"/>
      <c r="DV33" s="696"/>
      <c r="DW33" s="664">
        <v>42.7</v>
      </c>
      <c r="DX33" s="692"/>
      <c r="DY33" s="692"/>
      <c r="DZ33" s="692"/>
      <c r="EA33" s="692"/>
      <c r="EB33" s="692"/>
      <c r="EC33" s="693"/>
    </row>
    <row r="34" spans="2:133" ht="11.25" customHeight="1">
      <c r="B34" s="656" t="s">
        <v>316</v>
      </c>
      <c r="C34" s="657"/>
      <c r="D34" s="657"/>
      <c r="E34" s="657"/>
      <c r="F34" s="657"/>
      <c r="G34" s="657"/>
      <c r="H34" s="657"/>
      <c r="I34" s="657"/>
      <c r="J34" s="657"/>
      <c r="K34" s="657"/>
      <c r="L34" s="657"/>
      <c r="M34" s="657"/>
      <c r="N34" s="657"/>
      <c r="O34" s="657"/>
      <c r="P34" s="657"/>
      <c r="Q34" s="658"/>
      <c r="R34" s="659">
        <v>238196</v>
      </c>
      <c r="S34" s="660"/>
      <c r="T34" s="660"/>
      <c r="U34" s="660"/>
      <c r="V34" s="660"/>
      <c r="W34" s="660"/>
      <c r="X34" s="660"/>
      <c r="Y34" s="661"/>
      <c r="Z34" s="662">
        <v>2.4</v>
      </c>
      <c r="AA34" s="662"/>
      <c r="AB34" s="662"/>
      <c r="AC34" s="662"/>
      <c r="AD34" s="663">
        <v>591</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1495939</v>
      </c>
      <c r="CS34" s="660"/>
      <c r="CT34" s="660"/>
      <c r="CU34" s="660"/>
      <c r="CV34" s="660"/>
      <c r="CW34" s="660"/>
      <c r="CX34" s="660"/>
      <c r="CY34" s="661"/>
      <c r="CZ34" s="664">
        <v>16.600000000000001</v>
      </c>
      <c r="DA34" s="692"/>
      <c r="DB34" s="692"/>
      <c r="DC34" s="697"/>
      <c r="DD34" s="668">
        <v>1097431</v>
      </c>
      <c r="DE34" s="660"/>
      <c r="DF34" s="660"/>
      <c r="DG34" s="660"/>
      <c r="DH34" s="660"/>
      <c r="DI34" s="660"/>
      <c r="DJ34" s="660"/>
      <c r="DK34" s="661"/>
      <c r="DL34" s="668">
        <v>889149</v>
      </c>
      <c r="DM34" s="660"/>
      <c r="DN34" s="660"/>
      <c r="DO34" s="660"/>
      <c r="DP34" s="660"/>
      <c r="DQ34" s="660"/>
      <c r="DR34" s="660"/>
      <c r="DS34" s="660"/>
      <c r="DT34" s="660"/>
      <c r="DU34" s="660"/>
      <c r="DV34" s="661"/>
      <c r="DW34" s="664">
        <v>14.9</v>
      </c>
      <c r="DX34" s="692"/>
      <c r="DY34" s="692"/>
      <c r="DZ34" s="692"/>
      <c r="EA34" s="692"/>
      <c r="EB34" s="692"/>
      <c r="EC34" s="693"/>
    </row>
    <row r="35" spans="2:133" ht="11.25" customHeight="1">
      <c r="B35" s="656" t="s">
        <v>320</v>
      </c>
      <c r="C35" s="657"/>
      <c r="D35" s="657"/>
      <c r="E35" s="657"/>
      <c r="F35" s="657"/>
      <c r="G35" s="657"/>
      <c r="H35" s="657"/>
      <c r="I35" s="657"/>
      <c r="J35" s="657"/>
      <c r="K35" s="657"/>
      <c r="L35" s="657"/>
      <c r="M35" s="657"/>
      <c r="N35" s="657"/>
      <c r="O35" s="657"/>
      <c r="P35" s="657"/>
      <c r="Q35" s="658"/>
      <c r="R35" s="659">
        <v>743970</v>
      </c>
      <c r="S35" s="660"/>
      <c r="T35" s="660"/>
      <c r="U35" s="660"/>
      <c r="V35" s="660"/>
      <c r="W35" s="660"/>
      <c r="X35" s="660"/>
      <c r="Y35" s="661"/>
      <c r="Z35" s="662">
        <v>7.6</v>
      </c>
      <c r="AA35" s="662"/>
      <c r="AB35" s="662"/>
      <c r="AC35" s="662"/>
      <c r="AD35" s="663" t="s">
        <v>122</v>
      </c>
      <c r="AE35" s="663"/>
      <c r="AF35" s="663"/>
      <c r="AG35" s="663"/>
      <c r="AH35" s="663"/>
      <c r="AI35" s="663"/>
      <c r="AJ35" s="663"/>
      <c r="AK35" s="663"/>
      <c r="AL35" s="664" t="s">
        <v>240</v>
      </c>
      <c r="AM35" s="665"/>
      <c r="AN35" s="665"/>
      <c r="AO35" s="666"/>
      <c r="AP35" s="214"/>
      <c r="AQ35" s="732" t="s">
        <v>321</v>
      </c>
      <c r="AR35" s="733"/>
      <c r="AS35" s="733"/>
      <c r="AT35" s="733"/>
      <c r="AU35" s="733"/>
      <c r="AV35" s="733"/>
      <c r="AW35" s="733"/>
      <c r="AX35" s="733"/>
      <c r="AY35" s="734"/>
      <c r="AZ35" s="648">
        <v>1081965</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113270</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56788</v>
      </c>
      <c r="CS35" s="695"/>
      <c r="CT35" s="695"/>
      <c r="CU35" s="695"/>
      <c r="CV35" s="695"/>
      <c r="CW35" s="695"/>
      <c r="CX35" s="695"/>
      <c r="CY35" s="696"/>
      <c r="CZ35" s="664">
        <v>0.6</v>
      </c>
      <c r="DA35" s="692"/>
      <c r="DB35" s="692"/>
      <c r="DC35" s="697"/>
      <c r="DD35" s="668">
        <v>36439</v>
      </c>
      <c r="DE35" s="695"/>
      <c r="DF35" s="695"/>
      <c r="DG35" s="695"/>
      <c r="DH35" s="695"/>
      <c r="DI35" s="695"/>
      <c r="DJ35" s="695"/>
      <c r="DK35" s="696"/>
      <c r="DL35" s="668">
        <v>36439</v>
      </c>
      <c r="DM35" s="695"/>
      <c r="DN35" s="695"/>
      <c r="DO35" s="695"/>
      <c r="DP35" s="695"/>
      <c r="DQ35" s="695"/>
      <c r="DR35" s="695"/>
      <c r="DS35" s="695"/>
      <c r="DT35" s="695"/>
      <c r="DU35" s="695"/>
      <c r="DV35" s="696"/>
      <c r="DW35" s="664">
        <v>0.6</v>
      </c>
      <c r="DX35" s="692"/>
      <c r="DY35" s="692"/>
      <c r="DZ35" s="692"/>
      <c r="EA35" s="692"/>
      <c r="EB35" s="692"/>
      <c r="EC35" s="693"/>
    </row>
    <row r="36" spans="2:133" ht="11.25" customHeight="1">
      <c r="B36" s="656" t="s">
        <v>324</v>
      </c>
      <c r="C36" s="657"/>
      <c r="D36" s="657"/>
      <c r="E36" s="657"/>
      <c r="F36" s="657"/>
      <c r="G36" s="657"/>
      <c r="H36" s="657"/>
      <c r="I36" s="657"/>
      <c r="J36" s="657"/>
      <c r="K36" s="657"/>
      <c r="L36" s="657"/>
      <c r="M36" s="657"/>
      <c r="N36" s="657"/>
      <c r="O36" s="657"/>
      <c r="P36" s="657"/>
      <c r="Q36" s="658"/>
      <c r="R36" s="659" t="s">
        <v>240</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325</v>
      </c>
      <c r="AR36" s="737"/>
      <c r="AS36" s="737"/>
      <c r="AT36" s="737"/>
      <c r="AU36" s="737"/>
      <c r="AV36" s="737"/>
      <c r="AW36" s="737"/>
      <c r="AX36" s="737"/>
      <c r="AY36" s="738"/>
      <c r="AZ36" s="659">
        <v>258725</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89067</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1662730</v>
      </c>
      <c r="CS36" s="660"/>
      <c r="CT36" s="660"/>
      <c r="CU36" s="660"/>
      <c r="CV36" s="660"/>
      <c r="CW36" s="660"/>
      <c r="CX36" s="660"/>
      <c r="CY36" s="661"/>
      <c r="CZ36" s="664">
        <v>18.399999999999999</v>
      </c>
      <c r="DA36" s="692"/>
      <c r="DB36" s="692"/>
      <c r="DC36" s="697"/>
      <c r="DD36" s="668">
        <v>1172059</v>
      </c>
      <c r="DE36" s="660"/>
      <c r="DF36" s="660"/>
      <c r="DG36" s="660"/>
      <c r="DH36" s="660"/>
      <c r="DI36" s="660"/>
      <c r="DJ36" s="660"/>
      <c r="DK36" s="661"/>
      <c r="DL36" s="668">
        <v>814866</v>
      </c>
      <c r="DM36" s="660"/>
      <c r="DN36" s="660"/>
      <c r="DO36" s="660"/>
      <c r="DP36" s="660"/>
      <c r="DQ36" s="660"/>
      <c r="DR36" s="660"/>
      <c r="DS36" s="660"/>
      <c r="DT36" s="660"/>
      <c r="DU36" s="660"/>
      <c r="DV36" s="661"/>
      <c r="DW36" s="664">
        <v>13.7</v>
      </c>
      <c r="DX36" s="692"/>
      <c r="DY36" s="692"/>
      <c r="DZ36" s="692"/>
      <c r="EA36" s="692"/>
      <c r="EB36" s="692"/>
      <c r="EC36" s="693"/>
    </row>
    <row r="37" spans="2:133" ht="11.25" customHeight="1">
      <c r="B37" s="656" t="s">
        <v>328</v>
      </c>
      <c r="C37" s="657"/>
      <c r="D37" s="657"/>
      <c r="E37" s="657"/>
      <c r="F37" s="657"/>
      <c r="G37" s="657"/>
      <c r="H37" s="657"/>
      <c r="I37" s="657"/>
      <c r="J37" s="657"/>
      <c r="K37" s="657"/>
      <c r="L37" s="657"/>
      <c r="M37" s="657"/>
      <c r="N37" s="657"/>
      <c r="O37" s="657"/>
      <c r="P37" s="657"/>
      <c r="Q37" s="658"/>
      <c r="R37" s="659">
        <v>271670</v>
      </c>
      <c r="S37" s="660"/>
      <c r="T37" s="660"/>
      <c r="U37" s="660"/>
      <c r="V37" s="660"/>
      <c r="W37" s="660"/>
      <c r="X37" s="660"/>
      <c r="Y37" s="661"/>
      <c r="Z37" s="662">
        <v>2.8</v>
      </c>
      <c r="AA37" s="662"/>
      <c r="AB37" s="662"/>
      <c r="AC37" s="662"/>
      <c r="AD37" s="663" t="s">
        <v>122</v>
      </c>
      <c r="AE37" s="663"/>
      <c r="AF37" s="663"/>
      <c r="AG37" s="663"/>
      <c r="AH37" s="663"/>
      <c r="AI37" s="663"/>
      <c r="AJ37" s="663"/>
      <c r="AK37" s="663"/>
      <c r="AL37" s="664" t="s">
        <v>240</v>
      </c>
      <c r="AM37" s="665"/>
      <c r="AN37" s="665"/>
      <c r="AO37" s="666"/>
      <c r="AQ37" s="736" t="s">
        <v>329</v>
      </c>
      <c r="AR37" s="737"/>
      <c r="AS37" s="737"/>
      <c r="AT37" s="737"/>
      <c r="AU37" s="737"/>
      <c r="AV37" s="737"/>
      <c r="AW37" s="737"/>
      <c r="AX37" s="737"/>
      <c r="AY37" s="738"/>
      <c r="AZ37" s="659">
        <v>85530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2872</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651470</v>
      </c>
      <c r="CS37" s="695"/>
      <c r="CT37" s="695"/>
      <c r="CU37" s="695"/>
      <c r="CV37" s="695"/>
      <c r="CW37" s="695"/>
      <c r="CX37" s="695"/>
      <c r="CY37" s="696"/>
      <c r="CZ37" s="664">
        <v>7.2</v>
      </c>
      <c r="DA37" s="692"/>
      <c r="DB37" s="692"/>
      <c r="DC37" s="697"/>
      <c r="DD37" s="668">
        <v>651150</v>
      </c>
      <c r="DE37" s="695"/>
      <c r="DF37" s="695"/>
      <c r="DG37" s="695"/>
      <c r="DH37" s="695"/>
      <c r="DI37" s="695"/>
      <c r="DJ37" s="695"/>
      <c r="DK37" s="696"/>
      <c r="DL37" s="668">
        <v>651150</v>
      </c>
      <c r="DM37" s="695"/>
      <c r="DN37" s="695"/>
      <c r="DO37" s="695"/>
      <c r="DP37" s="695"/>
      <c r="DQ37" s="695"/>
      <c r="DR37" s="695"/>
      <c r="DS37" s="695"/>
      <c r="DT37" s="695"/>
      <c r="DU37" s="695"/>
      <c r="DV37" s="696"/>
      <c r="DW37" s="664">
        <v>10.9</v>
      </c>
      <c r="DX37" s="692"/>
      <c r="DY37" s="692"/>
      <c r="DZ37" s="692"/>
      <c r="EA37" s="692"/>
      <c r="EB37" s="692"/>
      <c r="EC37" s="693"/>
    </row>
    <row r="38" spans="2:133" ht="11.25" customHeight="1">
      <c r="B38" s="704" t="s">
        <v>332</v>
      </c>
      <c r="C38" s="705"/>
      <c r="D38" s="705"/>
      <c r="E38" s="705"/>
      <c r="F38" s="705"/>
      <c r="G38" s="705"/>
      <c r="H38" s="705"/>
      <c r="I38" s="705"/>
      <c r="J38" s="705"/>
      <c r="K38" s="705"/>
      <c r="L38" s="705"/>
      <c r="M38" s="705"/>
      <c r="N38" s="705"/>
      <c r="O38" s="705"/>
      <c r="P38" s="705"/>
      <c r="Q38" s="706"/>
      <c r="R38" s="739">
        <v>9753896</v>
      </c>
      <c r="S38" s="740"/>
      <c r="T38" s="740"/>
      <c r="U38" s="740"/>
      <c r="V38" s="740"/>
      <c r="W38" s="740"/>
      <c r="X38" s="740"/>
      <c r="Y38" s="741"/>
      <c r="Z38" s="742">
        <v>100</v>
      </c>
      <c r="AA38" s="742"/>
      <c r="AB38" s="742"/>
      <c r="AC38" s="742"/>
      <c r="AD38" s="743">
        <v>5679420</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24000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5122</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972035</v>
      </c>
      <c r="CS38" s="660"/>
      <c r="CT38" s="660"/>
      <c r="CU38" s="660"/>
      <c r="CV38" s="660"/>
      <c r="CW38" s="660"/>
      <c r="CX38" s="660"/>
      <c r="CY38" s="661"/>
      <c r="CZ38" s="664">
        <v>10.8</v>
      </c>
      <c r="DA38" s="692"/>
      <c r="DB38" s="692"/>
      <c r="DC38" s="697"/>
      <c r="DD38" s="668">
        <v>831332</v>
      </c>
      <c r="DE38" s="660"/>
      <c r="DF38" s="660"/>
      <c r="DG38" s="660"/>
      <c r="DH38" s="660"/>
      <c r="DI38" s="660"/>
      <c r="DJ38" s="660"/>
      <c r="DK38" s="661"/>
      <c r="DL38" s="668">
        <v>779368</v>
      </c>
      <c r="DM38" s="660"/>
      <c r="DN38" s="660"/>
      <c r="DO38" s="660"/>
      <c r="DP38" s="660"/>
      <c r="DQ38" s="660"/>
      <c r="DR38" s="660"/>
      <c r="DS38" s="660"/>
      <c r="DT38" s="660"/>
      <c r="DU38" s="660"/>
      <c r="DV38" s="661"/>
      <c r="DW38" s="664">
        <v>13.1</v>
      </c>
      <c r="DX38" s="692"/>
      <c r="DY38" s="692"/>
      <c r="DZ38" s="692"/>
      <c r="EA38" s="692"/>
      <c r="EB38" s="692"/>
      <c r="EC38" s="693"/>
    </row>
    <row r="39" spans="2:133" ht="11.25" customHeight="1">
      <c r="AQ39" s="736" t="s">
        <v>336</v>
      </c>
      <c r="AR39" s="737"/>
      <c r="AS39" s="737"/>
      <c r="AT39" s="737"/>
      <c r="AU39" s="737"/>
      <c r="AV39" s="737"/>
      <c r="AW39" s="737"/>
      <c r="AX39" s="737"/>
      <c r="AY39" s="738"/>
      <c r="AZ39" s="659">
        <v>400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227821</v>
      </c>
      <c r="CS39" s="695"/>
      <c r="CT39" s="695"/>
      <c r="CU39" s="695"/>
      <c r="CV39" s="695"/>
      <c r="CW39" s="695"/>
      <c r="CX39" s="695"/>
      <c r="CY39" s="696"/>
      <c r="CZ39" s="664">
        <v>2.5</v>
      </c>
      <c r="DA39" s="692"/>
      <c r="DB39" s="692"/>
      <c r="DC39" s="697"/>
      <c r="DD39" s="668">
        <v>193328</v>
      </c>
      <c r="DE39" s="695"/>
      <c r="DF39" s="695"/>
      <c r="DG39" s="695"/>
      <c r="DH39" s="695"/>
      <c r="DI39" s="695"/>
      <c r="DJ39" s="695"/>
      <c r="DK39" s="696"/>
      <c r="DL39" s="668" t="s">
        <v>240</v>
      </c>
      <c r="DM39" s="695"/>
      <c r="DN39" s="695"/>
      <c r="DO39" s="695"/>
      <c r="DP39" s="695"/>
      <c r="DQ39" s="695"/>
      <c r="DR39" s="695"/>
      <c r="DS39" s="695"/>
      <c r="DT39" s="695"/>
      <c r="DU39" s="695"/>
      <c r="DV39" s="696"/>
      <c r="DW39" s="664" t="s">
        <v>240</v>
      </c>
      <c r="DX39" s="692"/>
      <c r="DY39" s="692"/>
      <c r="DZ39" s="692"/>
      <c r="EA39" s="692"/>
      <c r="EB39" s="692"/>
      <c r="EC39" s="693"/>
    </row>
    <row r="40" spans="2:133" ht="11.25" customHeight="1">
      <c r="AQ40" s="736" t="s">
        <v>340</v>
      </c>
      <c r="AR40" s="737"/>
      <c r="AS40" s="737"/>
      <c r="AT40" s="737"/>
      <c r="AU40" s="737"/>
      <c r="AV40" s="737"/>
      <c r="AW40" s="737"/>
      <c r="AX40" s="737"/>
      <c r="AY40" s="738"/>
      <c r="AZ40" s="659">
        <v>168381</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124</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168324</v>
      </c>
      <c r="CS40" s="660"/>
      <c r="CT40" s="660"/>
      <c r="CU40" s="660"/>
      <c r="CV40" s="660"/>
      <c r="CW40" s="660"/>
      <c r="CX40" s="660"/>
      <c r="CY40" s="661"/>
      <c r="CZ40" s="664">
        <v>1.9</v>
      </c>
      <c r="DA40" s="692"/>
      <c r="DB40" s="692"/>
      <c r="DC40" s="697"/>
      <c r="DD40" s="668">
        <v>25752</v>
      </c>
      <c r="DE40" s="660"/>
      <c r="DF40" s="660"/>
      <c r="DG40" s="660"/>
      <c r="DH40" s="660"/>
      <c r="DI40" s="660"/>
      <c r="DJ40" s="660"/>
      <c r="DK40" s="661"/>
      <c r="DL40" s="668">
        <v>20252</v>
      </c>
      <c r="DM40" s="660"/>
      <c r="DN40" s="660"/>
      <c r="DO40" s="660"/>
      <c r="DP40" s="660"/>
      <c r="DQ40" s="660"/>
      <c r="DR40" s="660"/>
      <c r="DS40" s="660"/>
      <c r="DT40" s="660"/>
      <c r="DU40" s="660"/>
      <c r="DV40" s="661"/>
      <c r="DW40" s="664">
        <v>0.3</v>
      </c>
      <c r="DX40" s="692"/>
      <c r="DY40" s="692"/>
      <c r="DZ40" s="692"/>
      <c r="EA40" s="692"/>
      <c r="EB40" s="692"/>
      <c r="EC40" s="693"/>
    </row>
    <row r="41" spans="2:133" ht="11.25" customHeight="1">
      <c r="AQ41" s="746" t="s">
        <v>343</v>
      </c>
      <c r="AR41" s="747"/>
      <c r="AS41" s="747"/>
      <c r="AT41" s="747"/>
      <c r="AU41" s="747"/>
      <c r="AV41" s="747"/>
      <c r="AW41" s="747"/>
      <c r="AX41" s="747"/>
      <c r="AY41" s="748"/>
      <c r="AZ41" s="739">
        <v>544929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289</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240</v>
      </c>
      <c r="DA41" s="692"/>
      <c r="DB41" s="692"/>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1211607</v>
      </c>
      <c r="CS42" s="660"/>
      <c r="CT42" s="660"/>
      <c r="CU42" s="660"/>
      <c r="CV42" s="660"/>
      <c r="CW42" s="660"/>
      <c r="CX42" s="660"/>
      <c r="CY42" s="661"/>
      <c r="CZ42" s="664">
        <v>13.4</v>
      </c>
      <c r="DA42" s="665"/>
      <c r="DB42" s="665"/>
      <c r="DC42" s="760"/>
      <c r="DD42" s="668">
        <v>483516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18114</v>
      </c>
      <c r="CS43" s="695"/>
      <c r="CT43" s="695"/>
      <c r="CU43" s="695"/>
      <c r="CV43" s="695"/>
      <c r="CW43" s="695"/>
      <c r="CX43" s="695"/>
      <c r="CY43" s="696"/>
      <c r="CZ43" s="664">
        <v>0.2</v>
      </c>
      <c r="DA43" s="692"/>
      <c r="DB43" s="692"/>
      <c r="DC43" s="697"/>
      <c r="DD43" s="668">
        <v>18114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1210027</v>
      </c>
      <c r="CS44" s="660"/>
      <c r="CT44" s="660"/>
      <c r="CU44" s="660"/>
      <c r="CV44" s="660"/>
      <c r="CW44" s="660"/>
      <c r="CX44" s="660"/>
      <c r="CY44" s="661"/>
      <c r="CZ44" s="664">
        <v>13.4</v>
      </c>
      <c r="DA44" s="665"/>
      <c r="DB44" s="665"/>
      <c r="DC44" s="760"/>
      <c r="DD44" s="668">
        <v>481936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641791</v>
      </c>
      <c r="CS45" s="695"/>
      <c r="CT45" s="695"/>
      <c r="CU45" s="695"/>
      <c r="CV45" s="695"/>
      <c r="CW45" s="695"/>
      <c r="CX45" s="695"/>
      <c r="CY45" s="696"/>
      <c r="CZ45" s="664">
        <v>7.1</v>
      </c>
      <c r="DA45" s="692"/>
      <c r="DB45" s="692"/>
      <c r="DC45" s="697"/>
      <c r="DD45" s="668">
        <v>105503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566980</v>
      </c>
      <c r="CS46" s="660"/>
      <c r="CT46" s="660"/>
      <c r="CU46" s="660"/>
      <c r="CV46" s="660"/>
      <c r="CW46" s="660"/>
      <c r="CX46" s="660"/>
      <c r="CY46" s="661"/>
      <c r="CZ46" s="664">
        <v>6.3</v>
      </c>
      <c r="DA46" s="665"/>
      <c r="DB46" s="665"/>
      <c r="DC46" s="760"/>
      <c r="DD46" s="668">
        <v>375177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1580</v>
      </c>
      <c r="CS47" s="695"/>
      <c r="CT47" s="695"/>
      <c r="CU47" s="695"/>
      <c r="CV47" s="695"/>
      <c r="CW47" s="695"/>
      <c r="CX47" s="695"/>
      <c r="CY47" s="696"/>
      <c r="CZ47" s="664">
        <v>0</v>
      </c>
      <c r="DA47" s="692"/>
      <c r="DB47" s="692"/>
      <c r="DC47" s="697"/>
      <c r="DD47" s="668">
        <v>1580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240</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9015257</v>
      </c>
      <c r="CS49" s="729"/>
      <c r="CT49" s="729"/>
      <c r="CU49" s="729"/>
      <c r="CV49" s="729"/>
      <c r="CW49" s="729"/>
      <c r="CX49" s="729"/>
      <c r="CY49" s="761"/>
      <c r="CZ49" s="744">
        <v>100</v>
      </c>
      <c r="DA49" s="762"/>
      <c r="DB49" s="762"/>
      <c r="DC49" s="763"/>
      <c r="DD49" s="764">
        <v>6446637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AVNT+eE9RGsamEb8ab0i6QcS0sr5u4cCi2aIqYZpKpBaCu4LldR7wl0b/fvQubU88vZjAfTyoz3Iakituhdtg==" saltValue="83j3WXqRK6YXEgm2vuRC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64" sqref="AU6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9631</v>
      </c>
      <c r="R7" s="795"/>
      <c r="S7" s="795"/>
      <c r="T7" s="795"/>
      <c r="U7" s="795"/>
      <c r="V7" s="795">
        <v>8900</v>
      </c>
      <c r="W7" s="795"/>
      <c r="X7" s="795"/>
      <c r="Y7" s="795"/>
      <c r="Z7" s="795"/>
      <c r="AA7" s="795">
        <v>731</v>
      </c>
      <c r="AB7" s="795"/>
      <c r="AC7" s="795"/>
      <c r="AD7" s="795"/>
      <c r="AE7" s="796"/>
      <c r="AF7" s="797">
        <v>606</v>
      </c>
      <c r="AG7" s="798"/>
      <c r="AH7" s="798"/>
      <c r="AI7" s="798"/>
      <c r="AJ7" s="799"/>
      <c r="AK7" s="834"/>
      <c r="AL7" s="835"/>
      <c r="AM7" s="835"/>
      <c r="AN7" s="835"/>
      <c r="AO7" s="835"/>
      <c r="AP7" s="835">
        <v>8980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v>6</v>
      </c>
      <c r="CI7" s="832"/>
      <c r="CJ7" s="832"/>
      <c r="CK7" s="832"/>
      <c r="CL7" s="833"/>
      <c r="CM7" s="831">
        <v>157</v>
      </c>
      <c r="CN7" s="832"/>
      <c r="CO7" s="832"/>
      <c r="CP7" s="832"/>
      <c r="CQ7" s="833"/>
      <c r="CR7" s="831">
        <v>34</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473</v>
      </c>
      <c r="R8" s="819"/>
      <c r="S8" s="819"/>
      <c r="T8" s="819"/>
      <c r="U8" s="819"/>
      <c r="V8" s="819">
        <v>465</v>
      </c>
      <c r="W8" s="819"/>
      <c r="X8" s="819"/>
      <c r="Y8" s="819"/>
      <c r="Z8" s="819"/>
      <c r="AA8" s="819">
        <v>8</v>
      </c>
      <c r="AB8" s="819"/>
      <c r="AC8" s="819"/>
      <c r="AD8" s="819"/>
      <c r="AE8" s="820"/>
      <c r="AF8" s="821">
        <v>8</v>
      </c>
      <c r="AG8" s="822"/>
      <c r="AH8" s="822"/>
      <c r="AI8" s="822"/>
      <c r="AJ8" s="823"/>
      <c r="AK8" s="824"/>
      <c r="AL8" s="825"/>
      <c r="AM8" s="825"/>
      <c r="AN8" s="825"/>
      <c r="AO8" s="825"/>
      <c r="AP8" s="825">
        <v>83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568</v>
      </c>
      <c r="BT8" s="829"/>
      <c r="BU8" s="829"/>
      <c r="BV8" s="829"/>
      <c r="BW8" s="829"/>
      <c r="BX8" s="829"/>
      <c r="BY8" s="829"/>
      <c r="BZ8" s="829"/>
      <c r="CA8" s="829"/>
      <c r="CB8" s="829"/>
      <c r="CC8" s="829"/>
      <c r="CD8" s="829"/>
      <c r="CE8" s="829"/>
      <c r="CF8" s="829"/>
      <c r="CG8" s="830"/>
      <c r="CH8" s="841">
        <v>-12</v>
      </c>
      <c r="CI8" s="842"/>
      <c r="CJ8" s="842"/>
      <c r="CK8" s="842"/>
      <c r="CL8" s="843"/>
      <c r="CM8" s="841">
        <v>56</v>
      </c>
      <c r="CN8" s="842"/>
      <c r="CO8" s="842"/>
      <c r="CP8" s="842"/>
      <c r="CQ8" s="843"/>
      <c r="CR8" s="841">
        <v>20</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569</v>
      </c>
      <c r="BT9" s="829"/>
      <c r="BU9" s="829"/>
      <c r="BV9" s="829"/>
      <c r="BW9" s="829"/>
      <c r="BX9" s="829"/>
      <c r="BY9" s="829"/>
      <c r="BZ9" s="829"/>
      <c r="CA9" s="829"/>
      <c r="CB9" s="829"/>
      <c r="CC9" s="829"/>
      <c r="CD9" s="829"/>
      <c r="CE9" s="829"/>
      <c r="CF9" s="829"/>
      <c r="CG9" s="830"/>
      <c r="CH9" s="841">
        <v>-11</v>
      </c>
      <c r="CI9" s="842"/>
      <c r="CJ9" s="842"/>
      <c r="CK9" s="842"/>
      <c r="CL9" s="843"/>
      <c r="CM9" s="841">
        <v>4</v>
      </c>
      <c r="CN9" s="842"/>
      <c r="CO9" s="842"/>
      <c r="CP9" s="842"/>
      <c r="CQ9" s="843"/>
      <c r="CR9" s="841">
        <v>4</v>
      </c>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9754</v>
      </c>
      <c r="R23" s="854"/>
      <c r="S23" s="854"/>
      <c r="T23" s="854"/>
      <c r="U23" s="854"/>
      <c r="V23" s="854">
        <v>9015</v>
      </c>
      <c r="W23" s="854"/>
      <c r="X23" s="854"/>
      <c r="Y23" s="854"/>
      <c r="Z23" s="854"/>
      <c r="AA23" s="854">
        <v>739</v>
      </c>
      <c r="AB23" s="854"/>
      <c r="AC23" s="854"/>
      <c r="AD23" s="854"/>
      <c r="AE23" s="855"/>
      <c r="AF23" s="856">
        <v>613</v>
      </c>
      <c r="AG23" s="854"/>
      <c r="AH23" s="854"/>
      <c r="AI23" s="854"/>
      <c r="AJ23" s="857"/>
      <c r="AK23" s="858"/>
      <c r="AL23" s="859"/>
      <c r="AM23" s="859"/>
      <c r="AN23" s="859"/>
      <c r="AO23" s="859"/>
      <c r="AP23" s="854">
        <v>9063</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2612</v>
      </c>
      <c r="R28" s="883"/>
      <c r="S28" s="883"/>
      <c r="T28" s="883"/>
      <c r="U28" s="883"/>
      <c r="V28" s="883">
        <v>2499</v>
      </c>
      <c r="W28" s="883"/>
      <c r="X28" s="883"/>
      <c r="Y28" s="883"/>
      <c r="Z28" s="883"/>
      <c r="AA28" s="883">
        <v>113</v>
      </c>
      <c r="AB28" s="883"/>
      <c r="AC28" s="883"/>
      <c r="AD28" s="883"/>
      <c r="AE28" s="884"/>
      <c r="AF28" s="885">
        <v>113</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1923</v>
      </c>
      <c r="R29" s="819"/>
      <c r="S29" s="819"/>
      <c r="T29" s="819"/>
      <c r="U29" s="819"/>
      <c r="V29" s="819">
        <v>1878</v>
      </c>
      <c r="W29" s="819"/>
      <c r="X29" s="819"/>
      <c r="Y29" s="819"/>
      <c r="Z29" s="819"/>
      <c r="AA29" s="819">
        <v>46</v>
      </c>
      <c r="AB29" s="819"/>
      <c r="AC29" s="819"/>
      <c r="AD29" s="819"/>
      <c r="AE29" s="820"/>
      <c r="AF29" s="821">
        <v>46</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208</v>
      </c>
      <c r="R30" s="819"/>
      <c r="S30" s="819"/>
      <c r="T30" s="819"/>
      <c r="U30" s="819"/>
      <c r="V30" s="819">
        <v>201</v>
      </c>
      <c r="W30" s="819"/>
      <c r="X30" s="819"/>
      <c r="Y30" s="819"/>
      <c r="Z30" s="819"/>
      <c r="AA30" s="819">
        <v>8</v>
      </c>
      <c r="AB30" s="819"/>
      <c r="AC30" s="819"/>
      <c r="AD30" s="819"/>
      <c r="AE30" s="820"/>
      <c r="AF30" s="821">
        <v>8</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419</v>
      </c>
      <c r="R31" s="819"/>
      <c r="S31" s="819"/>
      <c r="T31" s="819"/>
      <c r="U31" s="819"/>
      <c r="V31" s="819">
        <v>320</v>
      </c>
      <c r="W31" s="819"/>
      <c r="X31" s="819"/>
      <c r="Y31" s="819"/>
      <c r="Z31" s="819"/>
      <c r="AA31" s="819">
        <v>100</v>
      </c>
      <c r="AB31" s="819"/>
      <c r="AC31" s="819"/>
      <c r="AD31" s="819"/>
      <c r="AE31" s="820"/>
      <c r="AF31" s="821">
        <v>256</v>
      </c>
      <c r="AG31" s="822"/>
      <c r="AH31" s="822"/>
      <c r="AI31" s="822"/>
      <c r="AJ31" s="823"/>
      <c r="AK31" s="890">
        <v>24</v>
      </c>
      <c r="AL31" s="891"/>
      <c r="AM31" s="891"/>
      <c r="AN31" s="891"/>
      <c r="AO31" s="891"/>
      <c r="AP31" s="891">
        <v>1209</v>
      </c>
      <c r="AQ31" s="891"/>
      <c r="AR31" s="891"/>
      <c r="AS31" s="891"/>
      <c r="AT31" s="891"/>
      <c r="AU31" s="891">
        <v>168</v>
      </c>
      <c r="AV31" s="891"/>
      <c r="AW31" s="891"/>
      <c r="AX31" s="891"/>
      <c r="AY31" s="891"/>
      <c r="AZ31" s="892"/>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315</v>
      </c>
      <c r="R32" s="819"/>
      <c r="S32" s="819"/>
      <c r="T32" s="819"/>
      <c r="U32" s="819"/>
      <c r="V32" s="819">
        <v>303</v>
      </c>
      <c r="W32" s="819"/>
      <c r="X32" s="819"/>
      <c r="Y32" s="819"/>
      <c r="Z32" s="819"/>
      <c r="AA32" s="819">
        <v>12</v>
      </c>
      <c r="AB32" s="819"/>
      <c r="AC32" s="819"/>
      <c r="AD32" s="819"/>
      <c r="AE32" s="820"/>
      <c r="AF32" s="821">
        <v>12</v>
      </c>
      <c r="AG32" s="822"/>
      <c r="AH32" s="822"/>
      <c r="AI32" s="822"/>
      <c r="AJ32" s="823"/>
      <c r="AK32" s="890">
        <v>223</v>
      </c>
      <c r="AL32" s="891"/>
      <c r="AM32" s="891"/>
      <c r="AN32" s="891"/>
      <c r="AO32" s="891"/>
      <c r="AP32" s="891">
        <v>1568</v>
      </c>
      <c r="AQ32" s="891"/>
      <c r="AR32" s="891"/>
      <c r="AS32" s="891"/>
      <c r="AT32" s="891"/>
      <c r="AU32" s="891">
        <v>1568</v>
      </c>
      <c r="AV32" s="891"/>
      <c r="AW32" s="891"/>
      <c r="AX32" s="891"/>
      <c r="AY32" s="891"/>
      <c r="AZ32" s="892"/>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50</v>
      </c>
      <c r="R33" s="819"/>
      <c r="S33" s="819"/>
      <c r="T33" s="819"/>
      <c r="U33" s="819"/>
      <c r="V33" s="819">
        <v>48</v>
      </c>
      <c r="W33" s="819"/>
      <c r="X33" s="819"/>
      <c r="Y33" s="819"/>
      <c r="Z33" s="819"/>
      <c r="AA33" s="819">
        <v>3</v>
      </c>
      <c r="AB33" s="819"/>
      <c r="AC33" s="819"/>
      <c r="AD33" s="819"/>
      <c r="AE33" s="820"/>
      <c r="AF33" s="821">
        <v>3</v>
      </c>
      <c r="AG33" s="822"/>
      <c r="AH33" s="822"/>
      <c r="AI33" s="822"/>
      <c r="AJ33" s="823"/>
      <c r="AK33" s="890">
        <v>36</v>
      </c>
      <c r="AL33" s="891"/>
      <c r="AM33" s="891"/>
      <c r="AN33" s="891"/>
      <c r="AO33" s="891"/>
      <c r="AP33" s="891">
        <v>197</v>
      </c>
      <c r="AQ33" s="891"/>
      <c r="AR33" s="891"/>
      <c r="AS33" s="891"/>
      <c r="AT33" s="891"/>
      <c r="AU33" s="891">
        <v>197</v>
      </c>
      <c r="AV33" s="891"/>
      <c r="AW33" s="891"/>
      <c r="AX33" s="891"/>
      <c r="AY33" s="891"/>
      <c r="AZ33" s="892"/>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437</v>
      </c>
      <c r="AG63" s="902"/>
      <c r="AH63" s="902"/>
      <c r="AI63" s="902"/>
      <c r="AJ63" s="903"/>
      <c r="AK63" s="904"/>
      <c r="AL63" s="899"/>
      <c r="AM63" s="899"/>
      <c r="AN63" s="899"/>
      <c r="AO63" s="899"/>
      <c r="AP63" s="902">
        <v>2974</v>
      </c>
      <c r="AQ63" s="902"/>
      <c r="AR63" s="902"/>
      <c r="AS63" s="902"/>
      <c r="AT63" s="902"/>
      <c r="AU63" s="902">
        <v>1933</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386</v>
      </c>
      <c r="R66" s="778"/>
      <c r="S66" s="778"/>
      <c r="T66" s="778"/>
      <c r="U66" s="779"/>
      <c r="V66" s="777" t="s">
        <v>406</v>
      </c>
      <c r="W66" s="778"/>
      <c r="X66" s="778"/>
      <c r="Y66" s="778"/>
      <c r="Z66" s="779"/>
      <c r="AA66" s="777" t="s">
        <v>407</v>
      </c>
      <c r="AB66" s="778"/>
      <c r="AC66" s="778"/>
      <c r="AD66" s="778"/>
      <c r="AE66" s="779"/>
      <c r="AF66" s="912" t="s">
        <v>389</v>
      </c>
      <c r="AG66" s="873"/>
      <c r="AH66" s="873"/>
      <c r="AI66" s="873"/>
      <c r="AJ66" s="913"/>
      <c r="AK66" s="777" t="s">
        <v>390</v>
      </c>
      <c r="AL66" s="801"/>
      <c r="AM66" s="801"/>
      <c r="AN66" s="801"/>
      <c r="AO66" s="802"/>
      <c r="AP66" s="777" t="s">
        <v>408</v>
      </c>
      <c r="AQ66" s="778"/>
      <c r="AR66" s="778"/>
      <c r="AS66" s="778"/>
      <c r="AT66" s="779"/>
      <c r="AU66" s="777" t="s">
        <v>409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561</v>
      </c>
      <c r="C68" s="930"/>
      <c r="D68" s="930"/>
      <c r="E68" s="930"/>
      <c r="F68" s="930"/>
      <c r="G68" s="930"/>
      <c r="H68" s="930"/>
      <c r="I68" s="930"/>
      <c r="J68" s="930"/>
      <c r="K68" s="930"/>
      <c r="L68" s="930"/>
      <c r="M68" s="930"/>
      <c r="N68" s="930"/>
      <c r="O68" s="930"/>
      <c r="P68" s="931"/>
      <c r="Q68" s="932">
        <v>9457</v>
      </c>
      <c r="R68" s="926"/>
      <c r="S68" s="926"/>
      <c r="T68" s="926"/>
      <c r="U68" s="926"/>
      <c r="V68" s="926">
        <v>9295</v>
      </c>
      <c r="W68" s="926"/>
      <c r="X68" s="926"/>
      <c r="Y68" s="926"/>
      <c r="Z68" s="926"/>
      <c r="AA68" s="926">
        <v>162</v>
      </c>
      <c r="AB68" s="926"/>
      <c r="AC68" s="926"/>
      <c r="AD68" s="926"/>
      <c r="AE68" s="926"/>
      <c r="AF68" s="926">
        <v>162</v>
      </c>
      <c r="AG68" s="926"/>
      <c r="AH68" s="926"/>
      <c r="AI68" s="926"/>
      <c r="AJ68" s="926"/>
      <c r="AK68" s="926">
        <v>7</v>
      </c>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562</v>
      </c>
      <c r="C69" s="934"/>
      <c r="D69" s="934"/>
      <c r="E69" s="934"/>
      <c r="F69" s="934"/>
      <c r="G69" s="934"/>
      <c r="H69" s="934"/>
      <c r="I69" s="934"/>
      <c r="J69" s="934"/>
      <c r="K69" s="934"/>
      <c r="L69" s="934"/>
      <c r="M69" s="934"/>
      <c r="N69" s="934"/>
      <c r="O69" s="934"/>
      <c r="P69" s="935"/>
      <c r="Q69" s="936">
        <v>22</v>
      </c>
      <c r="R69" s="891"/>
      <c r="S69" s="891"/>
      <c r="T69" s="891"/>
      <c r="U69" s="891"/>
      <c r="V69" s="891">
        <v>16</v>
      </c>
      <c r="W69" s="891"/>
      <c r="X69" s="891"/>
      <c r="Y69" s="891"/>
      <c r="Z69" s="891"/>
      <c r="AA69" s="891">
        <v>6</v>
      </c>
      <c r="AB69" s="891"/>
      <c r="AC69" s="891"/>
      <c r="AD69" s="891"/>
      <c r="AE69" s="891"/>
      <c r="AF69" s="891">
        <v>6</v>
      </c>
      <c r="AG69" s="891"/>
      <c r="AH69" s="891"/>
      <c r="AI69" s="891"/>
      <c r="AJ69" s="891"/>
      <c r="AK69" s="891">
        <v>6</v>
      </c>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563</v>
      </c>
      <c r="C70" s="934"/>
      <c r="D70" s="934"/>
      <c r="E70" s="934"/>
      <c r="F70" s="934"/>
      <c r="G70" s="934"/>
      <c r="H70" s="934"/>
      <c r="I70" s="934"/>
      <c r="J70" s="934"/>
      <c r="K70" s="934"/>
      <c r="L70" s="934"/>
      <c r="M70" s="934"/>
      <c r="N70" s="934"/>
      <c r="O70" s="934"/>
      <c r="P70" s="935"/>
      <c r="Q70" s="936">
        <v>197</v>
      </c>
      <c r="R70" s="891"/>
      <c r="S70" s="891"/>
      <c r="T70" s="891"/>
      <c r="U70" s="891"/>
      <c r="V70" s="891">
        <v>185</v>
      </c>
      <c r="W70" s="891"/>
      <c r="X70" s="891"/>
      <c r="Y70" s="891"/>
      <c r="Z70" s="891"/>
      <c r="AA70" s="891">
        <v>12</v>
      </c>
      <c r="AB70" s="891"/>
      <c r="AC70" s="891"/>
      <c r="AD70" s="891"/>
      <c r="AE70" s="891"/>
      <c r="AF70" s="891">
        <v>12</v>
      </c>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564</v>
      </c>
      <c r="C71" s="934"/>
      <c r="D71" s="934"/>
      <c r="E71" s="934"/>
      <c r="F71" s="934"/>
      <c r="G71" s="934"/>
      <c r="H71" s="934"/>
      <c r="I71" s="934"/>
      <c r="J71" s="934"/>
      <c r="K71" s="934"/>
      <c r="L71" s="934"/>
      <c r="M71" s="934"/>
      <c r="N71" s="934"/>
      <c r="O71" s="934"/>
      <c r="P71" s="935"/>
      <c r="Q71" s="936">
        <v>211751</v>
      </c>
      <c r="R71" s="891"/>
      <c r="S71" s="891"/>
      <c r="T71" s="891"/>
      <c r="U71" s="891"/>
      <c r="V71" s="891">
        <v>202550</v>
      </c>
      <c r="W71" s="891"/>
      <c r="X71" s="891"/>
      <c r="Y71" s="891"/>
      <c r="Z71" s="891"/>
      <c r="AA71" s="891">
        <v>9202</v>
      </c>
      <c r="AB71" s="891"/>
      <c r="AC71" s="891"/>
      <c r="AD71" s="891"/>
      <c r="AE71" s="891"/>
      <c r="AF71" s="891">
        <v>9202</v>
      </c>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565</v>
      </c>
      <c r="C72" s="934"/>
      <c r="D72" s="934"/>
      <c r="E72" s="934"/>
      <c r="F72" s="934"/>
      <c r="G72" s="934"/>
      <c r="H72" s="934"/>
      <c r="I72" s="934"/>
      <c r="J72" s="934"/>
      <c r="K72" s="934"/>
      <c r="L72" s="934"/>
      <c r="M72" s="934"/>
      <c r="N72" s="934"/>
      <c r="O72" s="934"/>
      <c r="P72" s="935"/>
      <c r="Q72" s="936">
        <v>1778</v>
      </c>
      <c r="R72" s="891"/>
      <c r="S72" s="891"/>
      <c r="T72" s="891"/>
      <c r="U72" s="891"/>
      <c r="V72" s="891">
        <v>1736</v>
      </c>
      <c r="W72" s="891"/>
      <c r="X72" s="891"/>
      <c r="Y72" s="891"/>
      <c r="Z72" s="891"/>
      <c r="AA72" s="891">
        <v>42</v>
      </c>
      <c r="AB72" s="891"/>
      <c r="AC72" s="891"/>
      <c r="AD72" s="891"/>
      <c r="AE72" s="891"/>
      <c r="AF72" s="891">
        <v>39</v>
      </c>
      <c r="AG72" s="891"/>
      <c r="AH72" s="891"/>
      <c r="AI72" s="891"/>
      <c r="AJ72" s="891"/>
      <c r="AK72" s="891">
        <v>20</v>
      </c>
      <c r="AL72" s="891"/>
      <c r="AM72" s="891"/>
      <c r="AN72" s="891"/>
      <c r="AO72" s="891"/>
      <c r="AP72" s="891">
        <v>547</v>
      </c>
      <c r="AQ72" s="891"/>
      <c r="AR72" s="891"/>
      <c r="AS72" s="891"/>
      <c r="AT72" s="891"/>
      <c r="AU72" s="891">
        <v>221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566</v>
      </c>
      <c r="C73" s="934"/>
      <c r="D73" s="934"/>
      <c r="E73" s="934"/>
      <c r="F73" s="934"/>
      <c r="G73" s="934"/>
      <c r="H73" s="934"/>
      <c r="I73" s="934"/>
      <c r="J73" s="934"/>
      <c r="K73" s="934"/>
      <c r="L73" s="934"/>
      <c r="M73" s="934"/>
      <c r="N73" s="934"/>
      <c r="O73" s="934"/>
      <c r="P73" s="935"/>
      <c r="Q73" s="936">
        <v>1066</v>
      </c>
      <c r="R73" s="891"/>
      <c r="S73" s="891"/>
      <c r="T73" s="891"/>
      <c r="U73" s="891"/>
      <c r="V73" s="891">
        <v>206</v>
      </c>
      <c r="W73" s="891"/>
      <c r="X73" s="891"/>
      <c r="Y73" s="891"/>
      <c r="Z73" s="891"/>
      <c r="AA73" s="891">
        <v>859</v>
      </c>
      <c r="AB73" s="891"/>
      <c r="AC73" s="891"/>
      <c r="AD73" s="891"/>
      <c r="AE73" s="891"/>
      <c r="AF73" s="891">
        <v>859</v>
      </c>
      <c r="AG73" s="891"/>
      <c r="AH73" s="891"/>
      <c r="AI73" s="891"/>
      <c r="AJ73" s="891"/>
      <c r="AK73" s="891"/>
      <c r="AL73" s="891"/>
      <c r="AM73" s="891"/>
      <c r="AN73" s="891"/>
      <c r="AO73" s="891"/>
      <c r="AP73" s="891">
        <v>1272</v>
      </c>
      <c r="AQ73" s="891"/>
      <c r="AR73" s="891"/>
      <c r="AS73" s="891"/>
      <c r="AT73" s="891"/>
      <c r="AU73" s="891">
        <v>85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10280</v>
      </c>
      <c r="AG88" s="902"/>
      <c r="AH88" s="902"/>
      <c r="AI88" s="902"/>
      <c r="AJ88" s="902"/>
      <c r="AK88" s="899"/>
      <c r="AL88" s="899"/>
      <c r="AM88" s="899"/>
      <c r="AN88" s="899"/>
      <c r="AO88" s="899"/>
      <c r="AP88" s="902">
        <v>1819</v>
      </c>
      <c r="AQ88" s="902"/>
      <c r="AR88" s="902"/>
      <c r="AS88" s="902"/>
      <c r="AT88" s="902"/>
      <c r="AU88" s="902">
        <v>306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58</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301</v>
      </c>
      <c r="AG109" s="955"/>
      <c r="AH109" s="955"/>
      <c r="AI109" s="955"/>
      <c r="AJ109" s="956"/>
      <c r="AK109" s="954" t="s">
        <v>300</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301</v>
      </c>
      <c r="BW109" s="955"/>
      <c r="BX109" s="955"/>
      <c r="BY109" s="955"/>
      <c r="BZ109" s="956"/>
      <c r="CA109" s="954" t="s">
        <v>300</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301</v>
      </c>
      <c r="DM109" s="955"/>
      <c r="DN109" s="955"/>
      <c r="DO109" s="955"/>
      <c r="DP109" s="956"/>
      <c r="DQ109" s="954" t="s">
        <v>300</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1177488</v>
      </c>
      <c r="AB110" s="962"/>
      <c r="AC110" s="962"/>
      <c r="AD110" s="962"/>
      <c r="AE110" s="963"/>
      <c r="AF110" s="964">
        <v>1031746</v>
      </c>
      <c r="AG110" s="962"/>
      <c r="AH110" s="962"/>
      <c r="AI110" s="962"/>
      <c r="AJ110" s="963"/>
      <c r="AK110" s="964">
        <v>1030976</v>
      </c>
      <c r="AL110" s="962"/>
      <c r="AM110" s="962"/>
      <c r="AN110" s="962"/>
      <c r="AO110" s="963"/>
      <c r="AP110" s="965">
        <v>20.9</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8478945</v>
      </c>
      <c r="BR110" s="997"/>
      <c r="BS110" s="997"/>
      <c r="BT110" s="997"/>
      <c r="BU110" s="997"/>
      <c r="BV110" s="997">
        <v>9291776</v>
      </c>
      <c r="BW110" s="997"/>
      <c r="BX110" s="997"/>
      <c r="BY110" s="997"/>
      <c r="BZ110" s="997"/>
      <c r="CA110" s="997">
        <v>9063037</v>
      </c>
      <c r="CB110" s="997"/>
      <c r="CC110" s="997"/>
      <c r="CD110" s="997"/>
      <c r="CE110" s="997"/>
      <c r="CF110" s="1011">
        <v>184</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122</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426</v>
      </c>
      <c r="AL111" s="1004"/>
      <c r="AM111" s="1004"/>
      <c r="AN111" s="1004"/>
      <c r="AO111" s="1005"/>
      <c r="AP111" s="1007" t="s">
        <v>122</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122</v>
      </c>
      <c r="BR111" s="990"/>
      <c r="BS111" s="990"/>
      <c r="BT111" s="990"/>
      <c r="BU111" s="990"/>
      <c r="BV111" s="990" t="s">
        <v>122</v>
      </c>
      <c r="BW111" s="990"/>
      <c r="BX111" s="990"/>
      <c r="BY111" s="990"/>
      <c r="BZ111" s="990"/>
      <c r="CA111" s="990" t="s">
        <v>122</v>
      </c>
      <c r="CB111" s="990"/>
      <c r="CC111" s="990"/>
      <c r="CD111" s="990"/>
      <c r="CE111" s="990"/>
      <c r="CF111" s="984" t="s">
        <v>426</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426</v>
      </c>
      <c r="DH111" s="990"/>
      <c r="DI111" s="990"/>
      <c r="DJ111" s="990"/>
      <c r="DK111" s="990"/>
      <c r="DL111" s="990" t="s">
        <v>426</v>
      </c>
      <c r="DM111" s="990"/>
      <c r="DN111" s="990"/>
      <c r="DO111" s="990"/>
      <c r="DP111" s="990"/>
      <c r="DQ111" s="990" t="s">
        <v>426</v>
      </c>
      <c r="DR111" s="990"/>
      <c r="DS111" s="990"/>
      <c r="DT111" s="990"/>
      <c r="DU111" s="990"/>
      <c r="DV111" s="991" t="s">
        <v>122</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426</v>
      </c>
      <c r="AB112" s="1029"/>
      <c r="AC112" s="1029"/>
      <c r="AD112" s="1029"/>
      <c r="AE112" s="1030"/>
      <c r="AF112" s="1031" t="s">
        <v>426</v>
      </c>
      <c r="AG112" s="1029"/>
      <c r="AH112" s="1029"/>
      <c r="AI112" s="1029"/>
      <c r="AJ112" s="1030"/>
      <c r="AK112" s="1031" t="s">
        <v>426</v>
      </c>
      <c r="AL112" s="1029"/>
      <c r="AM112" s="1029"/>
      <c r="AN112" s="1029"/>
      <c r="AO112" s="1030"/>
      <c r="AP112" s="1032" t="s">
        <v>432</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1822780</v>
      </c>
      <c r="BR112" s="990"/>
      <c r="BS112" s="990"/>
      <c r="BT112" s="990"/>
      <c r="BU112" s="990"/>
      <c r="BV112" s="990">
        <v>1746571</v>
      </c>
      <c r="BW112" s="990"/>
      <c r="BX112" s="990"/>
      <c r="BY112" s="990"/>
      <c r="BZ112" s="990"/>
      <c r="CA112" s="990">
        <v>1933300</v>
      </c>
      <c r="CB112" s="990"/>
      <c r="CC112" s="990"/>
      <c r="CD112" s="990"/>
      <c r="CE112" s="990"/>
      <c r="CF112" s="984">
        <v>39.299999999999997</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426</v>
      </c>
      <c r="DH112" s="990"/>
      <c r="DI112" s="990"/>
      <c r="DJ112" s="990"/>
      <c r="DK112" s="990"/>
      <c r="DL112" s="990" t="s">
        <v>432</v>
      </c>
      <c r="DM112" s="990"/>
      <c r="DN112" s="990"/>
      <c r="DO112" s="990"/>
      <c r="DP112" s="990"/>
      <c r="DQ112" s="990" t="s">
        <v>426</v>
      </c>
      <c r="DR112" s="990"/>
      <c r="DS112" s="990"/>
      <c r="DT112" s="990"/>
      <c r="DU112" s="990"/>
      <c r="DV112" s="991" t="s">
        <v>426</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244799</v>
      </c>
      <c r="AB113" s="1004"/>
      <c r="AC113" s="1004"/>
      <c r="AD113" s="1004"/>
      <c r="AE113" s="1005"/>
      <c r="AF113" s="1006">
        <v>236394</v>
      </c>
      <c r="AG113" s="1004"/>
      <c r="AH113" s="1004"/>
      <c r="AI113" s="1004"/>
      <c r="AJ113" s="1005"/>
      <c r="AK113" s="1006">
        <v>230981</v>
      </c>
      <c r="AL113" s="1004"/>
      <c r="AM113" s="1004"/>
      <c r="AN113" s="1004"/>
      <c r="AO113" s="1005"/>
      <c r="AP113" s="1007">
        <v>4.7</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419214</v>
      </c>
      <c r="BR113" s="990"/>
      <c r="BS113" s="990"/>
      <c r="BT113" s="990"/>
      <c r="BU113" s="990"/>
      <c r="BV113" s="990">
        <v>394456</v>
      </c>
      <c r="BW113" s="990"/>
      <c r="BX113" s="990"/>
      <c r="BY113" s="990"/>
      <c r="BZ113" s="990"/>
      <c r="CA113" s="990">
        <v>306166</v>
      </c>
      <c r="CB113" s="990"/>
      <c r="CC113" s="990"/>
      <c r="CD113" s="990"/>
      <c r="CE113" s="990"/>
      <c r="CF113" s="984">
        <v>6.2</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426</v>
      </c>
      <c r="DH113" s="1029"/>
      <c r="DI113" s="1029"/>
      <c r="DJ113" s="1029"/>
      <c r="DK113" s="1030"/>
      <c r="DL113" s="1031" t="s">
        <v>122</v>
      </c>
      <c r="DM113" s="1029"/>
      <c r="DN113" s="1029"/>
      <c r="DO113" s="1029"/>
      <c r="DP113" s="1030"/>
      <c r="DQ113" s="1031" t="s">
        <v>122</v>
      </c>
      <c r="DR113" s="1029"/>
      <c r="DS113" s="1029"/>
      <c r="DT113" s="1029"/>
      <c r="DU113" s="1030"/>
      <c r="DV113" s="1032" t="s">
        <v>426</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39741</v>
      </c>
      <c r="AB114" s="1029"/>
      <c r="AC114" s="1029"/>
      <c r="AD114" s="1029"/>
      <c r="AE114" s="1030"/>
      <c r="AF114" s="1031">
        <v>48732</v>
      </c>
      <c r="AG114" s="1029"/>
      <c r="AH114" s="1029"/>
      <c r="AI114" s="1029"/>
      <c r="AJ114" s="1030"/>
      <c r="AK114" s="1031">
        <v>59638</v>
      </c>
      <c r="AL114" s="1029"/>
      <c r="AM114" s="1029"/>
      <c r="AN114" s="1029"/>
      <c r="AO114" s="1030"/>
      <c r="AP114" s="1032">
        <v>1.2</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2272428</v>
      </c>
      <c r="BR114" s="990"/>
      <c r="BS114" s="990"/>
      <c r="BT114" s="990"/>
      <c r="BU114" s="990"/>
      <c r="BV114" s="990">
        <v>2296218</v>
      </c>
      <c r="BW114" s="990"/>
      <c r="BX114" s="990"/>
      <c r="BY114" s="990"/>
      <c r="BZ114" s="990"/>
      <c r="CA114" s="990">
        <v>2212969</v>
      </c>
      <c r="CB114" s="990"/>
      <c r="CC114" s="990"/>
      <c r="CD114" s="990"/>
      <c r="CE114" s="990"/>
      <c r="CF114" s="984">
        <v>44.9</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426</v>
      </c>
      <c r="DH114" s="1029"/>
      <c r="DI114" s="1029"/>
      <c r="DJ114" s="1029"/>
      <c r="DK114" s="1030"/>
      <c r="DL114" s="1031" t="s">
        <v>426</v>
      </c>
      <c r="DM114" s="1029"/>
      <c r="DN114" s="1029"/>
      <c r="DO114" s="1029"/>
      <c r="DP114" s="1030"/>
      <c r="DQ114" s="1031" t="s">
        <v>122</v>
      </c>
      <c r="DR114" s="1029"/>
      <c r="DS114" s="1029"/>
      <c r="DT114" s="1029"/>
      <c r="DU114" s="1030"/>
      <c r="DV114" s="1032" t="s">
        <v>426</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122</v>
      </c>
      <c r="AB115" s="1004"/>
      <c r="AC115" s="1004"/>
      <c r="AD115" s="1004"/>
      <c r="AE115" s="1005"/>
      <c r="AF115" s="1006" t="s">
        <v>122</v>
      </c>
      <c r="AG115" s="1004"/>
      <c r="AH115" s="1004"/>
      <c r="AI115" s="1004"/>
      <c r="AJ115" s="1005"/>
      <c r="AK115" s="1006" t="s">
        <v>122</v>
      </c>
      <c r="AL115" s="1004"/>
      <c r="AM115" s="1004"/>
      <c r="AN115" s="1004"/>
      <c r="AO115" s="1005"/>
      <c r="AP115" s="1007" t="s">
        <v>122</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426</v>
      </c>
      <c r="CB115" s="990"/>
      <c r="CC115" s="990"/>
      <c r="CD115" s="990"/>
      <c r="CE115" s="990"/>
      <c r="CF115" s="984" t="s">
        <v>122</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426</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426</v>
      </c>
      <c r="BR116" s="990"/>
      <c r="BS116" s="990"/>
      <c r="BT116" s="990"/>
      <c r="BU116" s="990"/>
      <c r="BV116" s="990" t="s">
        <v>122</v>
      </c>
      <c r="BW116" s="990"/>
      <c r="BX116" s="990"/>
      <c r="BY116" s="990"/>
      <c r="BZ116" s="990"/>
      <c r="CA116" s="990" t="s">
        <v>122</v>
      </c>
      <c r="CB116" s="990"/>
      <c r="CC116" s="990"/>
      <c r="CD116" s="990"/>
      <c r="CE116" s="990"/>
      <c r="CF116" s="984" t="s">
        <v>426</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122</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1462028</v>
      </c>
      <c r="AB117" s="1047"/>
      <c r="AC117" s="1047"/>
      <c r="AD117" s="1047"/>
      <c r="AE117" s="1048"/>
      <c r="AF117" s="1049">
        <v>1316872</v>
      </c>
      <c r="AG117" s="1047"/>
      <c r="AH117" s="1047"/>
      <c r="AI117" s="1047"/>
      <c r="AJ117" s="1048"/>
      <c r="AK117" s="1049">
        <v>1321595</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301</v>
      </c>
      <c r="AG118" s="955"/>
      <c r="AH118" s="955"/>
      <c r="AI118" s="955"/>
      <c r="AJ118" s="956"/>
      <c r="AK118" s="954" t="s">
        <v>300</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452</v>
      </c>
      <c r="BP119" s="1076"/>
      <c r="BQ119" s="1067">
        <v>12993367</v>
      </c>
      <c r="BR119" s="1068"/>
      <c r="BS119" s="1068"/>
      <c r="BT119" s="1068"/>
      <c r="BU119" s="1068"/>
      <c r="BV119" s="1068">
        <v>13729021</v>
      </c>
      <c r="BW119" s="1068"/>
      <c r="BX119" s="1068"/>
      <c r="BY119" s="1068"/>
      <c r="BZ119" s="1068"/>
      <c r="CA119" s="1068">
        <v>13515472</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122</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6988464</v>
      </c>
      <c r="BR120" s="997"/>
      <c r="BS120" s="997"/>
      <c r="BT120" s="997"/>
      <c r="BU120" s="997"/>
      <c r="BV120" s="997">
        <v>6304378</v>
      </c>
      <c r="BW120" s="997"/>
      <c r="BX120" s="997"/>
      <c r="BY120" s="997"/>
      <c r="BZ120" s="997"/>
      <c r="CA120" s="997">
        <v>6354857</v>
      </c>
      <c r="CB120" s="997"/>
      <c r="CC120" s="997"/>
      <c r="CD120" s="997"/>
      <c r="CE120" s="997"/>
      <c r="CF120" s="1011">
        <v>129</v>
      </c>
      <c r="CG120" s="1012"/>
      <c r="CH120" s="1012"/>
      <c r="CI120" s="1012"/>
      <c r="CJ120" s="1012"/>
      <c r="CK120" s="1077" t="s">
        <v>456</v>
      </c>
      <c r="CL120" s="1078"/>
      <c r="CM120" s="1078"/>
      <c r="CN120" s="1078"/>
      <c r="CO120" s="1079"/>
      <c r="CP120" s="1085" t="s">
        <v>399</v>
      </c>
      <c r="CQ120" s="1086"/>
      <c r="CR120" s="1086"/>
      <c r="CS120" s="1086"/>
      <c r="CT120" s="1086"/>
      <c r="CU120" s="1086"/>
      <c r="CV120" s="1086"/>
      <c r="CW120" s="1086"/>
      <c r="CX120" s="1086"/>
      <c r="CY120" s="1086"/>
      <c r="CZ120" s="1086"/>
      <c r="DA120" s="1086"/>
      <c r="DB120" s="1086"/>
      <c r="DC120" s="1086"/>
      <c r="DD120" s="1086"/>
      <c r="DE120" s="1086"/>
      <c r="DF120" s="1087"/>
      <c r="DG120" s="996">
        <v>1405558</v>
      </c>
      <c r="DH120" s="997"/>
      <c r="DI120" s="997"/>
      <c r="DJ120" s="997"/>
      <c r="DK120" s="997"/>
      <c r="DL120" s="997">
        <v>1294346</v>
      </c>
      <c r="DM120" s="997"/>
      <c r="DN120" s="997"/>
      <c r="DO120" s="997"/>
      <c r="DP120" s="997"/>
      <c r="DQ120" s="997">
        <v>1568095</v>
      </c>
      <c r="DR120" s="997"/>
      <c r="DS120" s="997"/>
      <c r="DT120" s="997"/>
      <c r="DU120" s="997"/>
      <c r="DV120" s="998">
        <v>31.8</v>
      </c>
      <c r="DW120" s="998"/>
      <c r="DX120" s="998"/>
      <c r="DY120" s="998"/>
      <c r="DZ120" s="999"/>
    </row>
    <row r="121" spans="1:130" s="226" customFormat="1" ht="26.25" customHeight="1">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156257</v>
      </c>
      <c r="BR121" s="990"/>
      <c r="BS121" s="990"/>
      <c r="BT121" s="990"/>
      <c r="BU121" s="990"/>
      <c r="BV121" s="990">
        <v>133363</v>
      </c>
      <c r="BW121" s="990"/>
      <c r="BX121" s="990"/>
      <c r="BY121" s="990"/>
      <c r="BZ121" s="990"/>
      <c r="CA121" s="990">
        <v>110171</v>
      </c>
      <c r="CB121" s="990"/>
      <c r="CC121" s="990"/>
      <c r="CD121" s="990"/>
      <c r="CE121" s="990"/>
      <c r="CF121" s="984">
        <v>2.2000000000000002</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v>185097</v>
      </c>
      <c r="DH121" s="990"/>
      <c r="DI121" s="990"/>
      <c r="DJ121" s="990"/>
      <c r="DK121" s="990"/>
      <c r="DL121" s="990">
        <v>219018</v>
      </c>
      <c r="DM121" s="990"/>
      <c r="DN121" s="990"/>
      <c r="DO121" s="990"/>
      <c r="DP121" s="990"/>
      <c r="DQ121" s="990">
        <v>197099</v>
      </c>
      <c r="DR121" s="990"/>
      <c r="DS121" s="990"/>
      <c r="DT121" s="990"/>
      <c r="DU121" s="990"/>
      <c r="DV121" s="991">
        <v>4</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8236111</v>
      </c>
      <c r="BR122" s="1068"/>
      <c r="BS122" s="1068"/>
      <c r="BT122" s="1068"/>
      <c r="BU122" s="1068"/>
      <c r="BV122" s="1068">
        <v>8742151</v>
      </c>
      <c r="BW122" s="1068"/>
      <c r="BX122" s="1068"/>
      <c r="BY122" s="1068"/>
      <c r="BZ122" s="1068"/>
      <c r="CA122" s="1068">
        <v>8542668</v>
      </c>
      <c r="CB122" s="1068"/>
      <c r="CC122" s="1068"/>
      <c r="CD122" s="1068"/>
      <c r="CE122" s="1068"/>
      <c r="CF122" s="1088">
        <v>173.5</v>
      </c>
      <c r="CG122" s="1089"/>
      <c r="CH122" s="1089"/>
      <c r="CI122" s="1089"/>
      <c r="CJ122" s="1089"/>
      <c r="CK122" s="1080"/>
      <c r="CL122" s="1081"/>
      <c r="CM122" s="1081"/>
      <c r="CN122" s="1081"/>
      <c r="CO122" s="1082"/>
      <c r="CP122" s="1090" t="s">
        <v>460</v>
      </c>
      <c r="CQ122" s="1091"/>
      <c r="CR122" s="1091"/>
      <c r="CS122" s="1091"/>
      <c r="CT122" s="1091"/>
      <c r="CU122" s="1091"/>
      <c r="CV122" s="1091"/>
      <c r="CW122" s="1091"/>
      <c r="CX122" s="1091"/>
      <c r="CY122" s="1091"/>
      <c r="CZ122" s="1091"/>
      <c r="DA122" s="1091"/>
      <c r="DB122" s="1091"/>
      <c r="DC122" s="1091"/>
      <c r="DD122" s="1091"/>
      <c r="DE122" s="1091"/>
      <c r="DF122" s="1092"/>
      <c r="DG122" s="989">
        <v>95870</v>
      </c>
      <c r="DH122" s="990"/>
      <c r="DI122" s="990"/>
      <c r="DJ122" s="990"/>
      <c r="DK122" s="990"/>
      <c r="DL122" s="990">
        <v>95616</v>
      </c>
      <c r="DM122" s="990"/>
      <c r="DN122" s="990"/>
      <c r="DO122" s="990"/>
      <c r="DP122" s="990"/>
      <c r="DQ122" s="990">
        <v>168106</v>
      </c>
      <c r="DR122" s="990"/>
      <c r="DS122" s="990"/>
      <c r="DT122" s="990"/>
      <c r="DU122" s="990"/>
      <c r="DV122" s="991">
        <v>3.4</v>
      </c>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461</v>
      </c>
      <c r="BP123" s="1076"/>
      <c r="BQ123" s="1135">
        <v>15380832</v>
      </c>
      <c r="BR123" s="1136"/>
      <c r="BS123" s="1136"/>
      <c r="BT123" s="1136"/>
      <c r="BU123" s="1136"/>
      <c r="BV123" s="1136">
        <v>15179892</v>
      </c>
      <c r="BW123" s="1136"/>
      <c r="BX123" s="1136"/>
      <c r="BY123" s="1136"/>
      <c r="BZ123" s="1136"/>
      <c r="CA123" s="1136">
        <v>15007696</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122</v>
      </c>
      <c r="BR124" s="1098"/>
      <c r="BS124" s="1098"/>
      <c r="BT124" s="1098"/>
      <c r="BU124" s="1098"/>
      <c r="BV124" s="1098" t="s">
        <v>122</v>
      </c>
      <c r="BW124" s="1098"/>
      <c r="BX124" s="1098"/>
      <c r="BY124" s="1098"/>
      <c r="BZ124" s="1098"/>
      <c r="CA124" s="1098" t="s">
        <v>122</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v>136255</v>
      </c>
      <c r="DH124" s="1054"/>
      <c r="DI124" s="1054"/>
      <c r="DJ124" s="1054"/>
      <c r="DK124" s="1055"/>
      <c r="DL124" s="1053">
        <v>137591</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25649</v>
      </c>
      <c r="AB128" s="1118"/>
      <c r="AC128" s="1118"/>
      <c r="AD128" s="1118"/>
      <c r="AE128" s="1119"/>
      <c r="AF128" s="1120">
        <v>25649</v>
      </c>
      <c r="AG128" s="1118"/>
      <c r="AH128" s="1118"/>
      <c r="AI128" s="1118"/>
      <c r="AJ128" s="1119"/>
      <c r="AK128" s="1120">
        <v>25487</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122</v>
      </c>
      <c r="BG128" s="1125"/>
      <c r="BH128" s="1125"/>
      <c r="BI128" s="1125"/>
      <c r="BJ128" s="1125"/>
      <c r="BK128" s="1125"/>
      <c r="BL128" s="1126"/>
      <c r="BM128" s="1124">
        <v>14.53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6130365</v>
      </c>
      <c r="AB129" s="1029"/>
      <c r="AC129" s="1029"/>
      <c r="AD129" s="1029"/>
      <c r="AE129" s="1030"/>
      <c r="AF129" s="1031">
        <v>5914941</v>
      </c>
      <c r="AG129" s="1029"/>
      <c r="AH129" s="1029"/>
      <c r="AI129" s="1029"/>
      <c r="AJ129" s="1030"/>
      <c r="AK129" s="1031">
        <v>5825731</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122</v>
      </c>
      <c r="BG129" s="1139"/>
      <c r="BH129" s="1139"/>
      <c r="BI129" s="1139"/>
      <c r="BJ129" s="1139"/>
      <c r="BK129" s="1139"/>
      <c r="BL129" s="1140"/>
      <c r="BM129" s="1138">
        <v>19.53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1011231</v>
      </c>
      <c r="AB130" s="1029"/>
      <c r="AC130" s="1029"/>
      <c r="AD130" s="1029"/>
      <c r="AE130" s="1030"/>
      <c r="AF130" s="1031">
        <v>907924</v>
      </c>
      <c r="AG130" s="1029"/>
      <c r="AH130" s="1029"/>
      <c r="AI130" s="1029"/>
      <c r="AJ130" s="1030"/>
      <c r="AK130" s="1031">
        <v>900739</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7.9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5119134</v>
      </c>
      <c r="AB131" s="1054"/>
      <c r="AC131" s="1054"/>
      <c r="AD131" s="1054"/>
      <c r="AE131" s="1055"/>
      <c r="AF131" s="1053">
        <v>5007017</v>
      </c>
      <c r="AG131" s="1054"/>
      <c r="AH131" s="1054"/>
      <c r="AI131" s="1054"/>
      <c r="AJ131" s="1055"/>
      <c r="AK131" s="1053">
        <v>4924992</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t="s">
        <v>122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8.3050766009999997</v>
      </c>
      <c r="AB132" s="1170"/>
      <c r="AC132" s="1170"/>
      <c r="AD132" s="1170"/>
      <c r="AE132" s="1171"/>
      <c r="AF132" s="1172">
        <v>7.6552366410000001</v>
      </c>
      <c r="AG132" s="1170"/>
      <c r="AH132" s="1170"/>
      <c r="AI132" s="1170"/>
      <c r="AJ132" s="1171"/>
      <c r="AK132" s="1172">
        <v>8.0278099940000001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8.4</v>
      </c>
      <c r="AB133" s="1153"/>
      <c r="AC133" s="1153"/>
      <c r="AD133" s="1153"/>
      <c r="AE133" s="1154"/>
      <c r="AF133" s="1152">
        <v>8.1</v>
      </c>
      <c r="AG133" s="1153"/>
      <c r="AH133" s="1153"/>
      <c r="AI133" s="1153"/>
      <c r="AJ133" s="1154"/>
      <c r="AK133" s="1152">
        <v>7.9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b5v+V+zEV5Cm55sh/Ah4T+puSoAXnRCjSfkeh6n9AMiRdgAXpqZxN/0P4Hy9A+qSxSfld8IKsqaOe237V6eWg==" saltValue="cZYaQ/0w0em5zB9IsP4k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F64" zoomScale="85" zoomScaleNormal="85" zoomScaleSheetLayoutView="85" workbookViewId="0">
      <selection activeCell="CT72" sqref="CT7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VHJLWCfCIr/LI3iLcPxyfb6LCtM2NCCFoIQKM3E35Q96z66r13fwW0HhlnHm68mxljR3YJwO0//8gKe8o1LcQ==" saltValue="ijpbS7cGGQWv0+dKRqz4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B64"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C4tsE5tqtXJ4VV9lH6VHYIWsTiUQxRCS1snhcyDBxZjhSFUPOOXk+4/UGyvcUij5TYmpbYQMT6UTNWe0LAJIA==" saltValue="7pCzY+KlTQpRLIcN6YzQ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1481785</v>
      </c>
      <c r="AP9" s="292">
        <v>88112</v>
      </c>
      <c r="AQ9" s="293">
        <v>81245</v>
      </c>
      <c r="AR9" s="294">
        <v>8.5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139834</v>
      </c>
      <c r="AP10" s="295">
        <v>8315</v>
      </c>
      <c r="AQ10" s="296">
        <v>9012</v>
      </c>
      <c r="AR10" s="297">
        <v>-7.7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330344</v>
      </c>
      <c r="AP11" s="295">
        <v>19643</v>
      </c>
      <c r="AQ11" s="296">
        <v>11253</v>
      </c>
      <c r="AR11" s="297">
        <v>74.599999999999994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1349</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t="s">
        <v>499</v>
      </c>
      <c r="AP14" s="295" t="s">
        <v>499</v>
      </c>
      <c r="AQ14" s="296">
        <v>5445</v>
      </c>
      <c r="AR14" s="297" t="s">
        <v>499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18114</v>
      </c>
      <c r="AP15" s="295">
        <v>1077</v>
      </c>
      <c r="AQ15" s="296">
        <v>2659</v>
      </c>
      <c r="AR15" s="297">
        <v>-59.5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-151710</v>
      </c>
      <c r="AP16" s="295">
        <v>-9021</v>
      </c>
      <c r="AQ16" s="296">
        <v>-8172</v>
      </c>
      <c r="AR16" s="297">
        <v>10.4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1818367</v>
      </c>
      <c r="AP17" s="295">
        <v>108127</v>
      </c>
      <c r="AQ17" s="296">
        <v>102791</v>
      </c>
      <c r="AR17" s="297">
        <v>5.2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10.7</v>
      </c>
      <c r="AP21" s="308">
        <v>9.44</v>
      </c>
      <c r="AQ21" s="309">
        <v>1.26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96.1</v>
      </c>
      <c r="AP22" s="313">
        <v>96.6</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1030976</v>
      </c>
      <c r="AP32" s="322">
        <v>61306</v>
      </c>
      <c r="AQ32" s="323">
        <v>53655</v>
      </c>
      <c r="AR32" s="324">
        <v>14.3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v>68</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230981</v>
      </c>
      <c r="AP35" s="322">
        <v>13735</v>
      </c>
      <c r="AQ35" s="323">
        <v>21213</v>
      </c>
      <c r="AR35" s="324">
        <v>-35.299999999999997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59638</v>
      </c>
      <c r="AP36" s="322">
        <v>3546</v>
      </c>
      <c r="AQ36" s="323">
        <v>3939</v>
      </c>
      <c r="AR36" s="324">
        <v>-10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t="s">
        <v>499</v>
      </c>
      <c r="AP37" s="322" t="s">
        <v>499</v>
      </c>
      <c r="AQ37" s="323">
        <v>620</v>
      </c>
      <c r="AR37" s="324" t="s">
        <v>499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499</v>
      </c>
      <c r="AP38" s="325" t="s">
        <v>499</v>
      </c>
      <c r="AQ38" s="326">
        <v>4</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-25487</v>
      </c>
      <c r="AP39" s="322">
        <v>-1516</v>
      </c>
      <c r="AQ39" s="323">
        <v>-2084</v>
      </c>
      <c r="AR39" s="324">
        <v>-27.3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-900739</v>
      </c>
      <c r="AP40" s="322">
        <v>-53561</v>
      </c>
      <c r="AQ40" s="323">
        <v>-53215</v>
      </c>
      <c r="AR40" s="324">
        <v>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395369</v>
      </c>
      <c r="AP41" s="322">
        <v>23510</v>
      </c>
      <c r="AQ41" s="323">
        <v>24200</v>
      </c>
      <c r="AR41" s="324">
        <v>-2.9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1311321</v>
      </c>
      <c r="AN51" s="344">
        <v>71501</v>
      </c>
      <c r="AO51" s="345">
        <v>88.6</v>
      </c>
      <c r="AP51" s="346">
        <v>81990</v>
      </c>
      <c r="AQ51" s="347">
        <v>16.2</v>
      </c>
      <c r="AR51" s="348">
        <v>72.400000000000006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552844</v>
      </c>
      <c r="AN52" s="352">
        <v>30144</v>
      </c>
      <c r="AO52" s="353">
        <v>69.599999999999994</v>
      </c>
      <c r="AP52" s="354">
        <v>34482</v>
      </c>
      <c r="AQ52" s="355">
        <v>-4.5</v>
      </c>
      <c r="AR52" s="356">
        <v>74.099999999999994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1345231</v>
      </c>
      <c r="AN53" s="344">
        <v>74956</v>
      </c>
      <c r="AO53" s="345">
        <v>4.8</v>
      </c>
      <c r="AP53" s="346">
        <v>87551</v>
      </c>
      <c r="AQ53" s="347">
        <v>6.8</v>
      </c>
      <c r="AR53" s="348">
        <v>-2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1079831</v>
      </c>
      <c r="AN54" s="352">
        <v>60168</v>
      </c>
      <c r="AO54" s="353">
        <v>99.6</v>
      </c>
      <c r="AP54" s="354">
        <v>43994</v>
      </c>
      <c r="AQ54" s="355">
        <v>27.6</v>
      </c>
      <c r="AR54" s="356">
        <v>72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996582</v>
      </c>
      <c r="AN55" s="344">
        <v>56608</v>
      </c>
      <c r="AO55" s="345">
        <v>-24.5</v>
      </c>
      <c r="AP55" s="346">
        <v>77577</v>
      </c>
      <c r="AQ55" s="347">
        <v>-11.4</v>
      </c>
      <c r="AR55" s="348">
        <v>-13.1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701081</v>
      </c>
      <c r="AN56" s="352">
        <v>39823</v>
      </c>
      <c r="AO56" s="353">
        <v>-33.799999999999997</v>
      </c>
      <c r="AP56" s="354">
        <v>40870</v>
      </c>
      <c r="AQ56" s="355">
        <v>-7.1</v>
      </c>
      <c r="AR56" s="356">
        <v>-26.7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2941451</v>
      </c>
      <c r="AN57" s="344">
        <v>171064</v>
      </c>
      <c r="AO57" s="345">
        <v>202.2</v>
      </c>
      <c r="AP57" s="346">
        <v>115123</v>
      </c>
      <c r="AQ57" s="347">
        <v>48.4</v>
      </c>
      <c r="AR57" s="348">
        <v>153.80000000000001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2742686</v>
      </c>
      <c r="AN58" s="352">
        <v>159505</v>
      </c>
      <c r="AO58" s="353">
        <v>300.5</v>
      </c>
      <c r="AP58" s="354">
        <v>46026</v>
      </c>
      <c r="AQ58" s="355">
        <v>12.6</v>
      </c>
      <c r="AR58" s="356">
        <v>287.89999999999998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1210027</v>
      </c>
      <c r="AN59" s="344">
        <v>71953</v>
      </c>
      <c r="AO59" s="345">
        <v>-57.9</v>
      </c>
      <c r="AP59" s="346">
        <v>98899</v>
      </c>
      <c r="AQ59" s="347">
        <v>-14.1</v>
      </c>
      <c r="AR59" s="348">
        <v>-43.8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566980</v>
      </c>
      <c r="AN60" s="352">
        <v>33715</v>
      </c>
      <c r="AO60" s="353">
        <v>-78.900000000000006</v>
      </c>
      <c r="AP60" s="354">
        <v>43734</v>
      </c>
      <c r="AQ60" s="355">
        <v>-5</v>
      </c>
      <c r="AR60" s="356">
        <v>-73.900000000000006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1560922</v>
      </c>
      <c r="AN61" s="359">
        <v>89216</v>
      </c>
      <c r="AO61" s="360">
        <v>42.6</v>
      </c>
      <c r="AP61" s="361">
        <v>92228</v>
      </c>
      <c r="AQ61" s="362">
        <v>9.1999999999999993</v>
      </c>
      <c r="AR61" s="348">
        <v>33.4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1128684</v>
      </c>
      <c r="AN62" s="352">
        <v>64671</v>
      </c>
      <c r="AO62" s="353">
        <v>71.400000000000006</v>
      </c>
      <c r="AP62" s="354">
        <v>41821</v>
      </c>
      <c r="AQ62" s="355">
        <v>4.7</v>
      </c>
      <c r="AR62" s="356">
        <v>66.7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yba9s3rwhXQbzTluXyEe/ytidzdWF52RirHkp4RmC7yMvRgyDM+0E0jGjlDT4Z2pmeXmpBMmCe3uAMRY/tXEQ==" saltValue="NLrZh+57g3GvHy7tr2aE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D91"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O1C14Mz7ID1oDyl07Wfc6+agJX31rN9RaczTzdekaW3ezHlAG9QVZllTHHpFMc4xjfm4MR+QM2BmBu3kdB7uA==" saltValue="uWKOI1b3obk/FFwHp0PR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3" zoomScale="75" zoomScaleNormal="75" zoomScaleSheetLayoutView="55" workbookViewId="0">
      <selection activeCell="AF103" sqref="AF10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JWB8nsLDg1Jz/LGpGintP7n0TcWw0qmwtCmFJnGr5CQGUHjvNeempmpgUw8U+JKPsnpNUSjSAy/CWJqhTLFdw==" saltValue="3RrvImeHEcs3xoGOElJ8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2" zoomScale="75" zoomScaleNormal="75"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49.42</v>
      </c>
      <c r="G47" s="12">
        <v>52.57</v>
      </c>
      <c r="H47" s="12">
        <v>55.03</v>
      </c>
      <c r="I47" s="12">
        <v>51.66</v>
      </c>
      <c r="J47" s="13">
        <v>49.9</v>
      </c>
    </row>
    <row r="48" spans="2:10" ht="57.75" customHeight="1">
      <c r="B48" s="14"/>
      <c r="C48" s="1214" t="s">
        <v>4</v>
      </c>
      <c r="D48" s="1214"/>
      <c r="E48" s="1215"/>
      <c r="F48" s="15">
        <v>9.81</v>
      </c>
      <c r="G48" s="16">
        <v>8.36</v>
      </c>
      <c r="H48" s="16">
        <v>4.8899999999999997</v>
      </c>
      <c r="I48" s="16">
        <v>9.9600000000000009</v>
      </c>
      <c r="J48" s="17">
        <v>10.53</v>
      </c>
    </row>
    <row r="49" spans="2:10" ht="57.75" customHeight="1" thickBot="1">
      <c r="B49" s="18"/>
      <c r="C49" s="1216" t="s">
        <v>5</v>
      </c>
      <c r="D49" s="1216"/>
      <c r="E49" s="1217"/>
      <c r="F49" s="19">
        <v>0.93</v>
      </c>
      <c r="G49" s="20" t="s">
        <v>547</v>
      </c>
      <c r="H49" s="20" t="s">
        <v>548</v>
      </c>
      <c r="I49" s="20" t="s">
        <v>549</v>
      </c>
      <c r="J49" s="21" t="s">
        <v>550</v>
      </c>
    </row>
    <row r="50" spans="2:10" ht="13.5" customHeight="1"/>
    <row r="51" spans="2:10" ht="13.5" hidden="1" customHeight="1"/>
    <row r="52" spans="2:10" ht="13.5" hidden="1" customHeight="1"/>
    <row r="53" spans="2:10" ht="13.5" hidden="1" customHeight="1"/>
  </sheetData>
  <sheetProtection algorithmName="SHA-512" hashValue="9JB5B0Z+W6Nr0/POYZ9Eet2fS1lC3Y9yStyW2T6eWqoZgVdrVqb5vmSi6QnilMrwq1NmnHjgUSUCHsWc+UkEKQ==" saltValue="fue89cTtDo2XBm2U22o6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2019-03-11T11:02:26Z</cp:lastPrinted>
  <dcterms:created xsi:type="dcterms:W3CDTF">2019-02-14T01:55:53Z</dcterms:created>
  <dcterms:modified xsi:type="dcterms:W3CDTF">2019-12-17T07:07:03Z</dcterms:modified>
  <cp:category/>
</cp:coreProperties>
</file>