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②財政運営\16財政状況資料集\04HP用\"/>
    </mc:Choice>
  </mc:AlternateContent>
  <bookViews>
    <workbookView xWindow="0" yWindow="0" windowWidth="20490" windowHeight="7530" tabRatio="773"/>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E893FB3D_D9F9_4BD5_B8BD_CA29C7DCBF9F_.wvu.Cols" localSheetId="2" hidden="1">'各会計、関係団体の財政状況及び健全化判断比率'!$EB:$XFD</definedName>
    <definedName name="Z_E893FB3D_D9F9_4BD5_B8BD_CA29C7DCBF9F_.wvu.Cols" localSheetId="12" hidden="1">基金残高に係る経年分析!$P:$XFD</definedName>
    <definedName name="Z_E893FB3D_D9F9_4BD5_B8BD_CA29C7DCBF9F_.wvu.Cols" localSheetId="4" hidden="1">'経常経費分析表（経常収支比率の分析）'!$DM:$XFD</definedName>
    <definedName name="Z_E893FB3D_D9F9_4BD5_B8BD_CA29C7DCBF9F_.wvu.Cols" localSheetId="5" hidden="1">'経常経費分析表（人件費・公債費・普通建設事業費の分析）'!$AU:$XFD</definedName>
    <definedName name="Z_E893FB3D_D9F9_4BD5_B8BD_CA29C7DCBF9F_.wvu.Cols" localSheetId="3" hidden="1">財政比較分析表!$DQ:$XFD</definedName>
    <definedName name="Z_E893FB3D_D9F9_4BD5_B8BD_CA29C7DCBF9F_.wvu.Cols" localSheetId="10" hidden="1">'実質公債費比率（分子）の構造'!$V:$XFD</definedName>
    <definedName name="Z_E893FB3D_D9F9_4BD5_B8BD_CA29C7DCBF9F_.wvu.Cols" localSheetId="8" hidden="1">実質収支比率等に係る経年分析!$Q:$XFD</definedName>
    <definedName name="Z_E893FB3D_D9F9_4BD5_B8BD_CA29C7DCBF9F_.wvu.Cols" localSheetId="11" hidden="1">'将来負担比率（分子）の構造'!$T:$XFD</definedName>
    <definedName name="Z_E893FB3D_D9F9_4BD5_B8BD_CA29C7DCBF9F_.wvu.Cols" localSheetId="6" hidden="1">'性質別歳出決算分析表（住民一人当たりのコスト）'!$DV:$XFD</definedName>
    <definedName name="Z_E893FB3D_D9F9_4BD5_B8BD_CA29C7DCBF9F_.wvu.Cols" localSheetId="0" hidden="1">総括表!$DP:$XFD</definedName>
    <definedName name="Z_E893FB3D_D9F9_4BD5_B8BD_CA29C7DCBF9F_.wvu.Cols" localSheetId="1" hidden="1">普通会計の状況!$EN:$XFD</definedName>
    <definedName name="Z_E893FB3D_D9F9_4BD5_B8BD_CA29C7DCBF9F_.wvu.Cols" localSheetId="7" hidden="1">'目的別歳出決算分析表（住民一人当たりのコスト）'!$DV:$XFD</definedName>
    <definedName name="Z_E893FB3D_D9F9_4BD5_B8BD_CA29C7DCBF9F_.wvu.Cols" localSheetId="9" hidden="1">連結実質赤字比率に係る赤字・黒字の構成分析!$Q:$XFD</definedName>
    <definedName name="Z_E893FB3D_D9F9_4BD5_B8BD_CA29C7DCBF9F_.wvu.Rows" localSheetId="2" hidden="1">'各会計、関係団体の財政状況及び健全化判断比率'!$137:$1048576,'各会計、関係団体の財政状況及び健全化判断比率'!$89:$101,'各会計、関係団体の財政状況及び健全化判断比率'!$135:$136</definedName>
    <definedName name="Z_E893FB3D_D9F9_4BD5_B8BD_CA29C7DCBF9F_.wvu.Rows" localSheetId="12" hidden="1">基金残高に係る経年分析!$65:$1048576</definedName>
    <definedName name="Z_E893FB3D_D9F9_4BD5_B8BD_CA29C7DCBF9F_.wvu.Rows" localSheetId="4" hidden="1">'経常経費分析表（経常収支比率の分析）'!$90:$1048576</definedName>
    <definedName name="Z_E893FB3D_D9F9_4BD5_B8BD_CA29C7DCBF9F_.wvu.Rows" localSheetId="5" hidden="1">'経常経費分析表（人件費・公債費・普通建設事業費の分析）'!$75:$1048576,'経常経費分析表（人件費・公債費・普通建設事業費の分析）'!$67:$74</definedName>
    <definedName name="Z_E893FB3D_D9F9_4BD5_B8BD_CA29C7DCBF9F_.wvu.Rows" localSheetId="3" hidden="1">財政比較分析表!$106:$1048576,財政比較分析表!$98:$105</definedName>
    <definedName name="Z_E893FB3D_D9F9_4BD5_B8BD_CA29C7DCBF9F_.wvu.Rows" localSheetId="10" hidden="1">'実質公債費比率（分子）の構造'!$63:$1048576</definedName>
    <definedName name="Z_E893FB3D_D9F9_4BD5_B8BD_CA29C7DCBF9F_.wvu.Rows" localSheetId="8" hidden="1">実質収支比率等に係る経年分析!$51:$1048576</definedName>
    <definedName name="Z_E893FB3D_D9F9_4BD5_B8BD_CA29C7DCBF9F_.wvu.Rows" localSheetId="11" hidden="1">'将来負担比率（分子）の構造'!$87:$1048576,'将来負担比率（分子）の構造'!$56:$86</definedName>
    <definedName name="Z_E893FB3D_D9F9_4BD5_B8BD_CA29C7DCBF9F_.wvu.Rows" localSheetId="6" hidden="1">'性質別歳出決算分析表（住民一人当たりのコスト）'!$122:$1048576,'性質別歳出決算分析表（住民一人当たりのコスト）'!$117:$121</definedName>
    <definedName name="Z_E893FB3D_D9F9_4BD5_B8BD_CA29C7DCBF9F_.wvu.Rows" localSheetId="0" hidden="1">総括表!$57:$1048576</definedName>
    <definedName name="Z_E893FB3D_D9F9_4BD5_B8BD_CA29C7DCBF9F_.wvu.Rows" localSheetId="1" hidden="1">普通会計の状況!$50:$1048576</definedName>
    <definedName name="Z_E893FB3D_D9F9_4BD5_B8BD_CA29C7DCBF9F_.wvu.Rows" localSheetId="7" hidden="1">'目的別歳出決算分析表（住民一人当たりのコスト）'!$117:$1048576</definedName>
    <definedName name="Z_E893FB3D_D9F9_4BD5_B8BD_CA29C7DCBF9F_.wvu.Rows" localSheetId="9" hidden="1">連結実質赤字比率に係る赤字・黒字の構成分析!$46:$1048576</definedName>
  </definedNames>
  <calcPr calcId="162913"/>
  <customWorkbookViews>
    <customWorkbookView name="那須塩原市 - 個人用ビュー" guid="{E893FB3D-D9F9-4BD5-B8BD-CA29C7DCBF9F}"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 l="1"/>
  <c r="BG36" i="1"/>
  <c r="BG35" i="1"/>
  <c r="BG34"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E43" i="1"/>
  <c r="AM43" i="1"/>
  <c r="U43" i="1"/>
  <c r="C43" i="1"/>
  <c r="CO42" i="1"/>
  <c r="BE42" i="1"/>
  <c r="AM42" i="1"/>
  <c r="U42" i="1"/>
  <c r="C42" i="1"/>
  <c r="CO41" i="1"/>
  <c r="BE41" i="1"/>
  <c r="AM41" i="1"/>
  <c r="U41" i="1"/>
  <c r="C41" i="1"/>
  <c r="CO40" i="1"/>
  <c r="BE40" i="1"/>
  <c r="AM40" i="1"/>
  <c r="U40" i="1"/>
  <c r="C40" i="1"/>
  <c r="CO39" i="1"/>
  <c r="BE39" i="1"/>
  <c r="AM39" i="1"/>
  <c r="U39" i="1"/>
  <c r="C39" i="1"/>
  <c r="CO38" i="1"/>
  <c r="BE38" i="1"/>
  <c r="AM38" i="1"/>
  <c r="U38" i="1"/>
  <c r="C38" i="1"/>
  <c r="BE37" i="1"/>
  <c r="AM37" i="1"/>
  <c r="U37" i="1"/>
  <c r="C37" i="1"/>
  <c r="BE36" i="1"/>
  <c r="AM36" i="1"/>
  <c r="U36" i="1"/>
  <c r="C36" i="1"/>
  <c r="BE35" i="1"/>
  <c r="AM35" i="1"/>
  <c r="U35" i="1"/>
  <c r="C35" i="1"/>
  <c r="CO34" i="1"/>
  <c r="CO35" i="1" s="1"/>
  <c r="CO36" i="1" s="1"/>
  <c r="CO37" i="1" s="1"/>
  <c r="BW34" i="1"/>
  <c r="BW35" i="1" s="1"/>
  <c r="BW36" i="1" s="1"/>
  <c r="BW37" i="1" s="1"/>
  <c r="BW38" i="1" s="1"/>
  <c r="BW39" i="1" s="1"/>
  <c r="BW40" i="1" s="1"/>
  <c r="BW41" i="1" s="1"/>
  <c r="BW42" i="1" s="1"/>
  <c r="BW43" i="1" s="1"/>
  <c r="BE34" i="1"/>
  <c r="AM34" i="1"/>
  <c r="U34" i="1"/>
  <c r="C34"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<sst xmlns="http://schemas.openxmlformats.org/spreadsheetml/2006/main" count="1149" uniqueCount="638">
  <si>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</si>
  <si>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</si>
  <si>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</si>
  <si>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</si>
  <si>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</si>
  <si>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</si>
  <si>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</si>
  <si>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</si>
  <si>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</si>
  <si>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</si>
  <si>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</si>
  <si>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</si>
  <si>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</si>
  <si>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</si>
  <si>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</si>
  <si>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</si>
  <si>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</si>
  <si>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</si>
  <si>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</si>
  <si>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</si>
  <si>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</si>
  <si>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</si>
  <si>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</si>
  <si>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</si>
  <si>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</si>
  <si>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</si>
  <si>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</si>
  <si>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</si>
  <si>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</si>
  <si>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</si>
  <si>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</si>
  <si>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</si>
  <si>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</si>
  <si>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</si>
  <si>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</si>
  <si>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</si>
  <si>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</si>
  <si>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</si>
  <si>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</si>
  <si>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</si>
  <si>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</si>
  <si>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</si>
  <si>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</si>
  <si>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</si>
  <si>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</si>
  <si>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</si>
  <si>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</si>
  <si>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</si>
  <si>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</si>
  <si>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</si>
  <si>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</si>
  <si>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</si>
  <si>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</si>
  <si>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</si>
  <si>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</si>
  <si>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</si>
  <si>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</si>
  <si>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</si>
  <si>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</si>
  <si>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</si>
  <si>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</si>
  <si>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</si>
  <si>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</si>
  <si>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</si>
  <si>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</si>
  <si>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</si>
  <si>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</si>
  <si>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</si>
  <si>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</si>
  <si>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</si>
  <si>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</si>
  <si>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</si>
  <si>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</si>
  <si>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</si>
  <si>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</si>
  <si>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</si>
  <si>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</si>
  <si>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</si>
  <si>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</si>
  <si>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</si>
  <si>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</si>
  <si>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</si>
  <si>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</si>
  <si>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</si>
  <si>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</si>
  <si>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</si>
  <si>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</si>
  <si>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</si>
  <si>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</si>
  <si>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</si>
  <si>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</si>
  <si>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</si>
  <si>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</si>
  <si>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</si>
  <si>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</si>
  <si>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</si>
  <si>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</si>
  <si>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</si>
  <si>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那須塩原市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</si>
  <si>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</si>
  <si>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</si>
  <si>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</si>
  <si>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</si>
  <si>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</si>
  <si>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</si>
  <si>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</si>
  <si>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</si>
  <si>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</si>
  <si>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</si>
  <si>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</si>
  <si>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</si>
  <si>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</si>
  <si>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</si>
  <si>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</si>
  <si>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</si>
  <si>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</si>
  <si>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</si>
  <si>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</si>
  <si>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</si>
  <si>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</si>
  <si>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</si>
  <si>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</si>
  <si>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</si>
  <si>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</si>
  <si>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</si>
  <si>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</si>
  <si>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</si>
  <si>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</si>
  <si>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</si>
  <si>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</si>
  <si>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</si>
  <si>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</si>
  <si>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</si>
  <si>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</si>
  <si>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</si>
  <si>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</si>
  <si>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</si>
  <si>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</si>
  <si>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</si>
  <si>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</si>
  <si>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</si>
  <si>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</si>
  <si>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</si>
  <si>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</si>
  <si>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</si>
  <si>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</si>
  <si>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</si>
  <si>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</si>
  <si>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</si>
  <si>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</si>
  <si>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</si>
  <si>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</si>
  <si>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</si>
  <si>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</si>
  <si>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</si>
  <si>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</si>
  <si>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</si>
  <si>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</si>
  <si>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</si>
  <si>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</si>
  <si>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</si>
  <si>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</si>
  <si>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</si>
  <si>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</si>
  <si>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</si>
  <si>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</si>
  <si>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</si>
  <si>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</si>
  <si>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</si>
  <si>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</si>
  <si>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</si>
  <si>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</si>
  <si>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</si>
  <si>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</si>
  <si>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</si>
  <si>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</si>
  <si>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</si>
  <si>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</si>
  <si>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</si>
  <si>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</si>
  <si>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</si>
  <si>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</si>
  <si>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</si>
  <si>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</si>
  <si>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</si>
  <si>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</si>
  <si>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</si>
  <si>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</si>
  <si>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</si>
  <si>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</si>
  <si>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</si>
  <si>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</si>
  <si>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</si>
  <si>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</si>
  <si>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</si>
  <si>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</si>
  <si>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</si>
  <si>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</si>
  <si>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</si>
  <si>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</si>
  <si>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</si>
  <si>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</si>
  <si>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</si>
  <si>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</si>
  <si>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</si>
  <si>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</si>
  <si>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</si>
  <si>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</si>
  <si>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</si>
  <si>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</si>
  <si>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</si>
  <si>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</si>
  <si>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</si>
  <si>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栃木県那須塩原市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</si>
  <si>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</si>
  <si>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</si>
  <si>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</si>
  <si>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</si>
  <si>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</si>
  <si>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</si>
  <si>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</si>
  <si>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</si>
  <si>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</si>
  <si>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</si>
  <si>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</si>
  <si>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</si>
  <si>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</si>
  <si>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</si>
  <si>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</si>
  <si>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</si>
  <si>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</si>
  <si>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</si>
  <si>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</si>
  <si>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</si>
  <si>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</si>
  <si>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</si>
  <si>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</si>
  <si>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</si>
  <si>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</si>
  <si>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</si>
  <si>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</si>
  <si>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</si>
  <si>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</si>
  <si>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</si>
  <si>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</si>
  <si>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</si>
  <si>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</si>
  <si>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</si>
  <si>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</si>
  <si>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</si>
  <si>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</si>
  <si>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</si>
  <si>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</si>
  <si>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</si>
  <si>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</si>
  <si>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</si>
  <si>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</si>
  <si>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</si>
  <si>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</si>
  <si>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</si>
  <si>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</si>
  <si>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</si>
  <si>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</si>
  <si>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</si>
  <si>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</si>
  <si>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</si>
  <si>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</si>
  <si>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</si>
  <si>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</si>
  <si>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</si>
  <si>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</si>
  <si>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</si>
  <si>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</si>
  <si>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</si>
  <si>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</si>
  <si>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</si>
  <si>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</si>
  <si>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</si>
  <si>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</si>
  <si>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</si>
  <si>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</si>
  <si>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</si>
  <si>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</si>
  <si>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</si>
  <si>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</si>
  <si>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</si>
  <si>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</si>
  <si>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</si>
  <si>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</si>
  <si>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</si>
  <si>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</si>
  <si>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</si>
  <si>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</si>
  <si>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</si>
  <si>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</si>
  <si>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</si>
  <si>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</si>
  <si>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</si>
  <si>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</si>
  <si>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</si>
  <si>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</si>
  <si>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</si>
  <si>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</si>
  <si>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</si>
  <si>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</si>
  <si>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</si>
  <si>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</si>
  <si>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</si>
  <si>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</si>
  <si>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</si>
  <si>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</si>
  <si>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</si>
  <si>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</si>
  <si>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</si>
  <si>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</si>
  <si>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</si>
  <si>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</si>
  <si>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</si>
  <si>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</si>
  <si>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</si>
  <si>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</si>
  <si>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</si>
  <si>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</si>
  <si>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</si>
  <si>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</si>
  <si>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</si>
  <si>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</si>
  <si>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</si>
  <si>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</si>
  <si>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</si>
  <si>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</si>
  <si>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</si>
  <si>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</si>
  <si>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</si>
  <si>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</si>
  <si>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</si>
  <si>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</si>
  <si>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</si>
  <si>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</si>
  <si>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</si>
  <si>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</si>
  <si>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</si>
  <si>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</si>
  <si>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</si>
  <si>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</si>
  <si>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</si>
  <si>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</si>
  <si>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</si>
  <si>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</si>
  <si>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</si>
  <si>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</si>
  <si>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</si>
  <si>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</si>
  <si>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</si>
  <si>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</si>
  <si>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</si>
  <si>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</si>
  <si>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</si>
  <si>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</si>
  <si>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</si>
  <si>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</si>
  <si>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</si>
  <si>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</si>
  <si>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</si>
  <si>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</si>
  <si>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</si>
  <si>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</si>
  <si>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栃木県那須塩原市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</si>
  <si>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</si>
  <si>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</si>
  <si>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</si>
  <si>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</si>
  <si>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</si>
  <si>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</si>
  <si>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</si>
  <si>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</si>
  <si>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</si>
  <si>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</si>
  <si>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</si>
  <si>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</si>
  <si>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</si>
  <si>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</si>
  <si>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</si>
  <si>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</si>
  <si>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</si>
  <si>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</si>
  <si>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</si>
  <si>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</si>
  <si>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</si>
  <si>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</si>
  <si>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</si>
  <si>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</si>
  <si>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</si>
  <si>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</si>
  <si>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</si>
  <si>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</si>
  <si>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</si>
  <si>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</si>
  <si>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</si>
  <si>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</si>
  <si>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</si>
  <si>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</si>
  <si>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</si>
  <si>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</si>
  <si>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</si>
  <si>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</si>
  <si>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那須塩原市水道事業会計</t>
    <phoneticPr fontId="5"/>
  </si>
  <si>
    <t>法適用企業</t>
    <phoneticPr fontId="5"/>
  </si>
  <si>
    <t>那須塩原市下水道事業特別会計</t>
    <phoneticPr fontId="5"/>
  </si>
  <si>
    <t>法非適用企業</t>
    <phoneticPr fontId="5"/>
  </si>
  <si>
    <t>那須塩原市農業集落排水事業特別会計</t>
    <phoneticPr fontId="5"/>
  </si>
  <si>
    <t>那須塩原市温泉事業特別会計</t>
    <phoneticPr fontId="5"/>
  </si>
  <si>
    <t>法非適用企業</t>
    <phoneticPr fontId="5"/>
  </si>
  <si>
    <t>那須塩原市産業団地造成事業特別会計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</si>
  <si>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</si>
  <si>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</si>
  <si>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</si>
  <si>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</si>
  <si>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</si>
  <si>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</si>
  <si>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</si>
  <si>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</si>
  <si>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</si>
  <si>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</si>
  <si>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</si>
  <si>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</si>
  <si>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</si>
  <si>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</si>
  <si>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</si>
  <si>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</si>
  <si>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</si>
  <si>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</si>
  <si>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</si>
  <si>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</si>
  <si>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</si>
  <si>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</si>
  <si>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</si>
  <si>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</si>
  <si>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</si>
  <si>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</si>
  <si>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</si>
  <si>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</si>
  <si>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</si>
  <si>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</si>
  <si>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</si>
  <si>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</si>
  <si>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</si>
  <si>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</si>
  <si>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</si>
  <si>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</si>
  <si>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</si>
  <si>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</si>
  <si>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</si>
  <si>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</si>
  <si>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</si>
  <si>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</si>
  <si>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</si>
  <si>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</si>
  <si>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</si>
  <si>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</si>
  <si>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</si>
  <si>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</si>
  <si>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</si>
  <si>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</si>
  <si>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</si>
  <si>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</si>
  <si>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</si>
  <si>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</si>
  <si>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</si>
  <si>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</si>
  <si>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</si>
  <si>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</si>
  <si>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</si>
  <si>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</si>
  <si>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</si>
  <si>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</si>
  <si>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</si>
  <si>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</si>
  <si>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</si>
  <si>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</si>
  <si>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</si>
  <si>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那須塩原市下水道事業特別会計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</si>
  <si>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</si>
  <si>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</si>
  <si>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那須塩原市水道事業会計</t>
    <phoneticPr fontId="5"/>
  </si>
  <si>
    <t>-</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</si>
  <si>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</si>
  <si>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</si>
  <si>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</si>
  <si>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</si>
  <si>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</si>
  <si>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那須塩原市産業団地造成事業特別会計</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</si>
  <si>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</si>
  <si>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</si>
  <si>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</si>
  <si>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</si>
  <si>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</si>
  <si>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</si>
  <si>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</si>
  <si>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</si>
  <si>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</si>
  <si>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</si>
  <si>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</si>
  <si>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</si>
  <si>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</si>
  <si>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</si>
  <si>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</si>
  <si>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</si>
  <si>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</si>
  <si>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</si>
  <si>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</si>
  <si>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</si>
  <si>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</si>
  <si>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</si>
  <si>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</si>
  <si>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</si>
  <si>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</si>
  <si>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</si>
  <si>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</si>
  <si>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</si>
  <si>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</si>
  <si>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</si>
  <si>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</si>
  <si>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</si>
  <si>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</si>
  <si>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</si>
  <si>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</si>
  <si>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</si>
  <si>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</si>
  <si>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</si>
  <si>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</si>
  <si>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</si>
  <si>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</si>
  <si>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</si>
  <si>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</si>
  <si>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</si>
  <si>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</si>
  <si>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</si>
  <si>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</si>
  <si>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</si>
  <si>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</si>
  <si>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</si>
  <si>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</si>
  <si>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</si>
  <si>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</si>
  <si>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</si>
  <si>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</si>
  <si>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</si>
  <si>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</si>
  <si>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</si>
  <si>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</si>
  <si>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</si>
  <si>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</si>
  <si>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</si>
  <si>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</si>
  <si>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</si>
  <si>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</si>
  <si>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</si>
  <si>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</si>
  <si>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</si>
  <si>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</si>
  <si>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</si>
  <si>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</si>
  <si>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</si>
  <si>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</si>
  <si>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</si>
  <si>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</si>
  <si>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</si>
  <si>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</si>
  <si>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</si>
  <si>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</si>
  <si>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</si>
  <si>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</si>
  <si>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</si>
  <si>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</si>
  <si>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</si>
  <si>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</si>
  <si>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</si>
  <si>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</si>
  <si>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</si>
  <si>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1.34</t>
  </si>
  <si>
    <t>▲ 0.29</t>
  </si>
  <si>
    <t>▲ 0.41</t>
  </si>
  <si>
    <t>▲ 0.26</t>
  </si>
  <si>
    <t>一般会計</t>
  </si>
  <si>
    <t>那須塩原市水道事業会計</t>
  </si>
  <si>
    <t>介護保険特別会計</t>
  </si>
  <si>
    <t>国民健康保険特別会計</t>
  </si>
  <si>
    <t>那須塩原市下水道事業特別会計</t>
  </si>
  <si>
    <t>後期高齢者医療特別会計</t>
  </si>
  <si>
    <t>那須塩原市農業集落排水事業特別会計</t>
  </si>
  <si>
    <t>那須塩原市温泉事業特別会計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</si>
  <si>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</si>
  <si>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</si>
  <si>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</si>
  <si>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</si>
  <si>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</si>
  <si>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</si>
  <si>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</si>
  <si>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</si>
  <si>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新庁舎整備基金</t>
    <rPh sb="0" eb="3">
      <t>シンチョウシャ</t>
    </rPh>
    <rPh sb="3" eb="5">
      <t>セイビ</t>
    </rPh>
    <rPh sb="5" eb="7">
      <t>キキン</t>
    </rPh>
    <phoneticPr fontId="5"/>
  </si>
  <si>
    <t>合併振興基金</t>
    <rPh sb="0" eb="2">
      <t>ガッペイ</t>
    </rPh>
    <rPh sb="2" eb="4">
      <t>シンコウ</t>
    </rPh>
    <rPh sb="4" eb="6">
      <t>キキン</t>
    </rPh>
    <phoneticPr fontId="5"/>
  </si>
  <si>
    <t>公共施設等有効活用基金</t>
    <rPh sb="0" eb="2">
      <t>コウキョウ</t>
    </rPh>
    <rPh sb="2" eb="4">
      <t>シセツ</t>
    </rPh>
    <rPh sb="4" eb="5">
      <t>トウ</t>
    </rPh>
    <rPh sb="5" eb="7">
      <t>ユウコウ</t>
    </rPh>
    <rPh sb="7" eb="9">
      <t>カツヨウ</t>
    </rPh>
    <rPh sb="9" eb="11">
      <t>キキン</t>
    </rPh>
    <phoneticPr fontId="5"/>
  </si>
  <si>
    <t>ふるさと基金</t>
    <rPh sb="4" eb="6">
      <t>キキン</t>
    </rPh>
    <phoneticPr fontId="5"/>
  </si>
  <si>
    <t>塩原地区温泉街活性化推進基金</t>
    <rPh sb="0" eb="2">
      <t>シオバラ</t>
    </rPh>
    <rPh sb="2" eb="4">
      <t>チク</t>
    </rPh>
    <rPh sb="4" eb="6">
      <t>オンセン</t>
    </rPh>
    <rPh sb="6" eb="7">
      <t>マチ</t>
    </rPh>
    <rPh sb="7" eb="10">
      <t>カッセイカ</t>
    </rPh>
    <rPh sb="10" eb="12">
      <t>スイシン</t>
    </rPh>
    <rPh sb="12" eb="14">
      <t>キキン</t>
    </rPh>
    <phoneticPr fontId="5"/>
  </si>
  <si>
    <t>那須地区広域事務組合（一般会計）</t>
    <rPh sb="0" eb="2">
      <t>ナス</t>
    </rPh>
    <rPh sb="2" eb="4">
      <t>チク</t>
    </rPh>
    <rPh sb="4" eb="6">
      <t>コウイキ</t>
    </rPh>
    <rPh sb="6" eb="8">
      <t>ジム</t>
    </rPh>
    <rPh sb="8" eb="10">
      <t>クミアイ</t>
    </rPh>
    <rPh sb="11" eb="13">
      <t>イッパン</t>
    </rPh>
    <rPh sb="13" eb="15">
      <t>カイケイ</t>
    </rPh>
    <phoneticPr fontId="2"/>
  </si>
  <si>
    <t>那須地区広域事務組合（広域クリーンセンター大田原事業特別会計）</t>
    <rPh sb="0" eb="2">
      <t>ナス</t>
    </rPh>
    <rPh sb="2" eb="4">
      <t>チク</t>
    </rPh>
    <rPh sb="4" eb="6">
      <t>コウイキ</t>
    </rPh>
    <rPh sb="6" eb="8">
      <t>ジム</t>
    </rPh>
    <rPh sb="8" eb="10">
      <t>クミアイ</t>
    </rPh>
    <rPh sb="11" eb="13">
      <t>コウイキ</t>
    </rPh>
    <rPh sb="21" eb="24">
      <t>オオタワラ</t>
    </rPh>
    <rPh sb="24" eb="26">
      <t>ジギョウ</t>
    </rPh>
    <rPh sb="26" eb="28">
      <t>トクベツ</t>
    </rPh>
    <rPh sb="28" eb="30">
      <t>カイケイ</t>
    </rPh>
    <phoneticPr fontId="2"/>
  </si>
  <si>
    <t>那須地区広域事務組合（黒羽グリーンオアシス事業特別会計）</t>
    <rPh sb="0" eb="2">
      <t>ナス</t>
    </rPh>
    <rPh sb="2" eb="4">
      <t>チク</t>
    </rPh>
    <rPh sb="4" eb="6">
      <t>コウイキ</t>
    </rPh>
    <rPh sb="6" eb="8">
      <t>ジム</t>
    </rPh>
    <rPh sb="8" eb="10">
      <t>クミアイ</t>
    </rPh>
    <rPh sb="11" eb="13">
      <t>クロバネ</t>
    </rPh>
    <rPh sb="21" eb="23">
      <t>ジギョウ</t>
    </rPh>
    <rPh sb="23" eb="25">
      <t>トクベツ</t>
    </rPh>
    <rPh sb="25" eb="27">
      <t>カイケイ</t>
    </rPh>
    <phoneticPr fontId="2"/>
  </si>
  <si>
    <t>那須地区広域事務組合（共同一般最終処分場整備事業特別会計）</t>
    <rPh sb="0" eb="2">
      <t>ナス</t>
    </rPh>
    <rPh sb="2" eb="4">
      <t>チク</t>
    </rPh>
    <rPh sb="4" eb="6">
      <t>コウイキ</t>
    </rPh>
    <rPh sb="6" eb="8">
      <t>ジム</t>
    </rPh>
    <rPh sb="8" eb="10">
      <t>クミアイ</t>
    </rPh>
    <rPh sb="11" eb="13">
      <t>キョウドウ</t>
    </rPh>
    <rPh sb="13" eb="15">
      <t>イッパン</t>
    </rPh>
    <rPh sb="15" eb="17">
      <t>サイシュウ</t>
    </rPh>
    <rPh sb="17" eb="20">
      <t>ショブンジョウ</t>
    </rPh>
    <rPh sb="20" eb="22">
      <t>セイビ</t>
    </rPh>
    <rPh sb="22" eb="24">
      <t>ジギョウ</t>
    </rPh>
    <rPh sb="24" eb="26">
      <t>トクベツ</t>
    </rPh>
    <rPh sb="26" eb="28">
      <t>カイケイ</t>
    </rPh>
    <phoneticPr fontId="2"/>
  </si>
  <si>
    <t>那須地区広域事務組合（と畜場事業特別会計）</t>
    <rPh sb="0" eb="10">
      <t>ナスチクコウイキジムクミアイ</t>
    </rPh>
    <rPh sb="12" eb="13">
      <t>チク</t>
    </rPh>
    <rPh sb="13" eb="14">
      <t>ジョウ</t>
    </rPh>
    <rPh sb="14" eb="16">
      <t>ジギョウ</t>
    </rPh>
    <rPh sb="16" eb="18">
      <t>トクベツ</t>
    </rPh>
    <rPh sb="18" eb="20">
      <t>カイケイ</t>
    </rPh>
    <phoneticPr fontId="2"/>
  </si>
  <si>
    <t>那須地区消防組合</t>
    <rPh sb="0" eb="2">
      <t>ナス</t>
    </rPh>
    <rPh sb="2" eb="4">
      <t>チク</t>
    </rPh>
    <rPh sb="4" eb="6">
      <t>ショウボウ</t>
    </rPh>
    <rPh sb="6" eb="8">
      <t>クミアイ</t>
    </rPh>
    <phoneticPr fontId="2"/>
  </si>
  <si>
    <t>黒磯那須共同火葬場組合</t>
    <rPh sb="0" eb="2">
      <t>クロイソ</t>
    </rPh>
    <rPh sb="2" eb="4">
      <t>ナス</t>
    </rPh>
    <rPh sb="4" eb="6">
      <t>キョウドウ</t>
    </rPh>
    <rPh sb="6" eb="9">
      <t>カソウバ</t>
    </rPh>
    <rPh sb="9" eb="11">
      <t>クミアイ</t>
    </rPh>
    <phoneticPr fontId="2"/>
  </si>
  <si>
    <t>黒磯那須公設地方卸売市場事務組合</t>
    <rPh sb="0" eb="2">
      <t>クロイソ</t>
    </rPh>
    <rPh sb="2" eb="4">
      <t>ナス</t>
    </rPh>
    <rPh sb="4" eb="6">
      <t>コウセツ</t>
    </rPh>
    <rPh sb="6" eb="8">
      <t>チホウ</t>
    </rPh>
    <rPh sb="8" eb="10">
      <t>オロシウリ</t>
    </rPh>
    <rPh sb="10" eb="12">
      <t>イチバ</t>
    </rPh>
    <rPh sb="12" eb="14">
      <t>ジム</t>
    </rPh>
    <rPh sb="14" eb="16">
      <t>クミアイ</t>
    </rPh>
    <phoneticPr fontId="2"/>
  </si>
  <si>
    <t>栃木県市町村事務組合（一般会計）</t>
    <rPh sb="0" eb="3">
      <t>トチギケン</t>
    </rPh>
    <rPh sb="3" eb="6">
      <t>シチョウソン</t>
    </rPh>
    <rPh sb="6" eb="8">
      <t>ジム</t>
    </rPh>
    <rPh sb="8" eb="10">
      <t>クミアイ</t>
    </rPh>
    <rPh sb="11" eb="13">
      <t>イッパン</t>
    </rPh>
    <rPh sb="13" eb="15">
      <t>カイケイ</t>
    </rPh>
    <phoneticPr fontId="2"/>
  </si>
  <si>
    <t>栃木県市町村事務組合（特別会計）</t>
    <rPh sb="0" eb="3">
      <t>トチギケン</t>
    </rPh>
    <rPh sb="3" eb="6">
      <t>シチョウソン</t>
    </rPh>
    <rPh sb="6" eb="8">
      <t>ジム</t>
    </rPh>
    <rPh sb="8" eb="10">
      <t>クミアイ</t>
    </rPh>
    <rPh sb="11" eb="13">
      <t>トクベツ</t>
    </rPh>
    <rPh sb="13" eb="15">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</si>
  <si>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</si>
  <si>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</si>
  <si>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</si>
  <si>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</si>
  <si>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那須野が原文化振興財団</t>
    <rPh sb="0" eb="3">
      <t>ナスノ</t>
    </rPh>
    <rPh sb="4" eb="5">
      <t>ハラ</t>
    </rPh>
    <rPh sb="5" eb="7">
      <t>ブンカ</t>
    </rPh>
    <rPh sb="7" eb="9">
      <t>シンコウ</t>
    </rPh>
    <rPh sb="9" eb="11">
      <t>ザイダン</t>
    </rPh>
    <phoneticPr fontId="2"/>
  </si>
  <si>
    <t>まちづくりにしなすの</t>
    <phoneticPr fontId="2"/>
  </si>
  <si>
    <t>那須塩原市農業公社</t>
    <rPh sb="0" eb="4">
      <t>ナ</t>
    </rPh>
    <rPh sb="4" eb="5">
      <t>シ</t>
    </rPh>
    <rPh sb="5" eb="7">
      <t>ノウギョウ</t>
    </rPh>
    <rPh sb="7" eb="9">
      <t>コウシャ</t>
    </rPh>
    <phoneticPr fontId="2"/>
  </si>
  <si>
    <t>那須塩原市文化振興公社</t>
    <rPh sb="0" eb="4">
      <t>ナ</t>
    </rPh>
    <rPh sb="4" eb="5">
      <t>シ</t>
    </rPh>
    <rPh sb="5" eb="7">
      <t>ブンカ</t>
    </rPh>
    <rPh sb="7" eb="9">
      <t>シンコウ</t>
    </rPh>
    <rPh sb="9" eb="11">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</si>
  <si>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</si>
  <si>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</si>
  <si>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</si>
  <si>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</si>
  <si>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</si>
  <si>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</si>
  <si>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</si>
  <si>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</si>
  <si>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</si>
  <si>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</si>
  <si>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</si>
  <si>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</si>
  <si>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一般会計が負担した地方債等の元利償還金の標準財政規模に対する割合を示し、借入金の返済による財政負担の程度を表す指標である。本市については、平成29年度までは地方債残高が毎年減少しており、それに伴い元利償還額も減少するため実質公債費率も年々下がっていた。平成30年度は純元利償還金の増加により一時的に増加したものの、令和元年度は地方債残高、元利償還金がともに減少したことにより、実質公債費比率が減少した。</t>
    <rPh sb="175" eb="176">
      <t>サイ</t>
    </rPh>
    <phoneticPr fontId="5"/>
  </si>
  <si>
    <t>実質公債費比率</t>
    <phoneticPr fontId="5"/>
  </si>
  <si>
    <t>　将来負担する可能性のある実質的な負債額の算出は、地方債残高などの将来負担額から基金残高などの充当可能財源を差し引いたものである。本市は充当可能財源が将来負担額を上回っており、将来負担額が発生しないため、将来負担比率は算出さ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</si>
</sst>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8" xfId="16" applyFont="1" applyBorder="1" applyAlignment="1" applyProtection="1">
      <alignment horizontal="left" vertical="top" wrapText="1"/>
      <protection locked="0"/>
    </xf>
    <xf numFmtId="0" fontId="35" fillId="0" borderId="64"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4"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65942</c:v>
                </c:pt>
                <c:pt idx="2">
                  <c:v>68655</c:v>
                </c:pt>
                <c:pt idx="3">
                  <c:v>66863</c:v>
                </c:pt>
                <c:pt idx="4">
                  <c:v>72051</c:v>
                </c:pt>
              </c:numCache>
            </c:numRef>
          </c:val>
          <c:smooth val="0"/>
          <c:extLst>
            <c:ext xmlns:c16="http://schemas.microsoft.com/office/drawing/2014/chart" uri="{C3380CC4-5D6E-409C-BE32-E72D297353CC}">
              <c16:uniqueId val="{00000000-6F22-4D45-AE9E-62D328087F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52779</c:v>
                </c:pt>
                <c:pt idx="1">
                  <c:v>37303</c:v>
                </c:pt>
                <c:pt idx="2">
                  <c:v>53014</c:v>
                </c:pt>
                <c:pt idx="3">
                  <c:v>67752</c:v>
                </c:pt>
                <c:pt idx="4">
                  <c:v>57056</c:v>
                </c:pt>
              </c:numCache>
            </c:numRef>
          </c:val>
          <c:smooth val="0"/>
          <c:extLst>
            <c:ext xmlns:c16="http://schemas.microsoft.com/office/drawing/2014/chart" uri="{C3380CC4-5D6E-409C-BE32-E72D297353CC}">
              <c16:uniqueId val="{00000001-6F22-4D45-AE9E-62D328087F5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7.59</c:v>
                </c:pt>
                <c:pt idx="1">
                  <c:v>7.35</c:v>
                </c:pt>
                <c:pt idx="2">
                  <c:v>6.96</c:v>
                </c:pt>
                <c:pt idx="3">
                  <c:v>7.76</c:v>
                </c:pt>
                <c:pt idx="4">
                  <c:v>8.48</c:v>
                </c:pt>
              </c:numCache>
            </c:numRef>
          </c:val>
          <c:extLst>
            <c:ext xmlns:c16="http://schemas.microsoft.com/office/drawing/2014/chart" uri="{C3380CC4-5D6E-409C-BE32-E72D297353CC}">
              <c16:uniqueId val="{00000000-A913-4CB6-8976-A08B5B538B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20.98</c:v>
                </c:pt>
                <c:pt idx="1">
                  <c:v>21.15</c:v>
                </c:pt>
                <c:pt idx="2">
                  <c:v>21.1</c:v>
                </c:pt>
                <c:pt idx="3">
                  <c:v>20.399999999999999</c:v>
                </c:pt>
                <c:pt idx="4">
                  <c:v>19.45</c:v>
                </c:pt>
              </c:numCache>
            </c:numRef>
          </c:val>
          <c:extLst>
            <c:ext xmlns:c16="http://schemas.microsoft.com/office/drawing/2014/chart" uri="{C3380CC4-5D6E-409C-BE32-E72D297353CC}">
              <c16:uniqueId val="{00000001-A913-4CB6-8976-A08B5B538B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-1.34</c:v>
                </c:pt>
                <c:pt idx="1">
                  <c:v>-0.28999999999999998</c:v>
                </c:pt>
                <c:pt idx="2">
                  <c:v>-0.41</c:v>
                </c:pt>
                <c:pt idx="3">
                  <c:v>0.1</c:v>
                </c:pt>
                <c:pt idx="4">
                  <c:v>-0.26</c:v>
                </c:pt>
              </c:numCache>
            </c:numRef>
          </c:val>
          <c:smooth val="0"/>
          <c:extLst>
            <c:ext xmlns:c16="http://schemas.microsoft.com/office/drawing/2014/chart" uri="{C3380CC4-5D6E-409C-BE32-E72D297353CC}">
              <c16:uniqueId val="{00000002-A913-4CB6-8976-A08B5B538B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0-87E3-4634-B4B3-BFD30206A3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E3-4634-B4B3-BFD30206A37E}"/>
            </c:ext>
          </c:extLst>
        </c:ser>
        <c:ser>
          <c:idx val="2"/>
          <c:order val="2"/>
          <c:tx>
            <c:strRef>
              <c:f>データシート!$A$29</c:f>
              <c:strCache>
                <c:ptCount val="1"/>
                <c:pt idx="0">
                  <c:v>那須塩原市温泉事業特別会計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0.06</c:v>
                </c:pt>
                <c:pt idx="4">
                  <c:v>#N/A</c:v>
                </c:pt>
                <c:pt idx="5">
                  <c:v>0.04</c:v>
                </c:pt>
                <c:pt idx="6">
                  <c:v>#N/A</c:v>
                </c:pt>
                <c:pt idx="7">
                  <c:v>0.04</c:v>
                </c:pt>
                <c:pt idx="8">
                  <c:v>#N/A</c:v>
                </c:pt>
                <c:pt idx="9">
                  <c:v>0.01</c:v>
                </c:pt>
              </c:numCache>
            </c:numRef>
          </c:val>
          <c:extLst>
            <c:ext xmlns:c16="http://schemas.microsoft.com/office/drawing/2014/chart" uri="{C3380CC4-5D6E-409C-BE32-E72D297353CC}">
              <c16:uniqueId val="{00000002-87E3-4634-B4B3-BFD30206A37E}"/>
            </c:ext>
          </c:extLst>
        </c:ser>
        <c:ser>
          <c:idx val="3"/>
          <c:order val="3"/>
          <c:tx>
            <c:strRef>
              <c:f>データシート!$A$30</c:f>
              <c:strCache>
                <c:ptCount val="1"/>
                <c:pt idx="0">
                  <c:v>那須塩原市農業集落排水事業特別会計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0.05</c:v>
                </c:pt>
                <c:pt idx="4">
                  <c:v>#N/A</c:v>
                </c:pt>
                <c:pt idx="5">
                  <c:v>0.02</c:v>
                </c:pt>
                <c:pt idx="6">
                  <c:v>#N/A</c:v>
                </c:pt>
                <c:pt idx="7">
                  <c:v>0.02</c:v>
                </c:pt>
                <c:pt idx="8">
                  <c:v>#N/A</c:v>
                </c:pt>
                <c:pt idx="9">
                  <c:v>0.02</c:v>
                </c:pt>
              </c:numCache>
            </c:numRef>
          </c:val>
          <c:extLst>
            <c:ext xmlns:c16="http://schemas.microsoft.com/office/drawing/2014/chart" uri="{C3380CC4-5D6E-409C-BE32-E72D297353CC}">
              <c16:uniqueId val="{00000003-87E3-4634-B4B3-BFD30206A37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7.0000000000000007E-2</c:v>
                </c:pt>
                <c:pt idx="4">
                  <c:v>#N/A</c:v>
                </c:pt>
                <c:pt idx="5">
                  <c:v>0.02</c:v>
                </c:pt>
                <c:pt idx="6">
                  <c:v>#N/A</c:v>
                </c:pt>
                <c:pt idx="7">
                  <c:v>0.03</c:v>
                </c:pt>
                <c:pt idx="8">
                  <c:v>#N/A</c:v>
                </c:pt>
                <c:pt idx="9">
                  <c:v>0.03</c:v>
                </c:pt>
              </c:numCache>
            </c:numRef>
          </c:val>
          <c:extLst>
            <c:ext xmlns:c16="http://schemas.microsoft.com/office/drawing/2014/chart" uri="{C3380CC4-5D6E-409C-BE32-E72D297353CC}">
              <c16:uniqueId val="{00000004-87E3-4634-B4B3-BFD30206A37E}"/>
            </c:ext>
          </c:extLst>
        </c:ser>
        <c:ser>
          <c:idx val="5"/>
          <c:order val="5"/>
          <c:tx>
            <c:strRef>
              <c:f>データシート!$A$32</c:f>
              <c:strCache>
                <c:ptCount val="1"/>
                <c:pt idx="0">
                  <c:v>那須塩原市下水道事業特別会計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0.17</c:v>
                </c:pt>
                <c:pt idx="2">
                  <c:v>#N/A</c:v>
                </c:pt>
                <c:pt idx="3">
                  <c:v>0.16</c:v>
                </c:pt>
                <c:pt idx="4">
                  <c:v>#N/A</c:v>
                </c:pt>
                <c:pt idx="5">
                  <c:v>7.0000000000000007E-2</c:v>
                </c:pt>
                <c:pt idx="6">
                  <c:v>#N/A</c:v>
                </c:pt>
                <c:pt idx="7">
                  <c:v>0.1</c:v>
                </c:pt>
                <c:pt idx="8">
                  <c:v>#N/A</c:v>
                </c:pt>
                <c:pt idx="9">
                  <c:v>0.04</c:v>
                </c:pt>
              </c:numCache>
            </c:numRef>
          </c:val>
          <c:extLst>
            <c:ext xmlns:c16="http://schemas.microsoft.com/office/drawing/2014/chart" uri="{C3380CC4-5D6E-409C-BE32-E72D297353CC}">
              <c16:uniqueId val="{00000005-87E3-4634-B4B3-BFD30206A37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3.16</c:v>
                </c:pt>
                <c:pt idx="2">
                  <c:v>#N/A</c:v>
                </c:pt>
                <c:pt idx="3">
                  <c:v>3.09</c:v>
                </c:pt>
                <c:pt idx="4">
                  <c:v>#N/A</c:v>
                </c:pt>
                <c:pt idx="5">
                  <c:v>4.8099999999999996</c:v>
                </c:pt>
                <c:pt idx="6">
                  <c:v>#N/A</c:v>
                </c:pt>
                <c:pt idx="7">
                  <c:v>2.17</c:v>
                </c:pt>
                <c:pt idx="8">
                  <c:v>#N/A</c:v>
                </c:pt>
                <c:pt idx="9">
                  <c:v>0.98</c:v>
                </c:pt>
              </c:numCache>
            </c:numRef>
          </c:val>
          <c:extLst>
            <c:ext xmlns:c16="http://schemas.microsoft.com/office/drawing/2014/chart" uri="{C3380CC4-5D6E-409C-BE32-E72D297353CC}">
              <c16:uniqueId val="{00000006-87E3-4634-B4B3-BFD30206A37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1.73</c:v>
                </c:pt>
                <c:pt idx="2">
                  <c:v>#N/A</c:v>
                </c:pt>
                <c:pt idx="3">
                  <c:v>2.19</c:v>
                </c:pt>
                <c:pt idx="4">
                  <c:v>#N/A</c:v>
                </c:pt>
                <c:pt idx="5">
                  <c:v>1.98</c:v>
                </c:pt>
                <c:pt idx="6">
                  <c:v>#N/A</c:v>
                </c:pt>
                <c:pt idx="7">
                  <c:v>1.19</c:v>
                </c:pt>
                <c:pt idx="8">
                  <c:v>#N/A</c:v>
                </c:pt>
                <c:pt idx="9">
                  <c:v>1.57</c:v>
                </c:pt>
              </c:numCache>
            </c:numRef>
          </c:val>
          <c:extLst>
            <c:ext xmlns:c16="http://schemas.microsoft.com/office/drawing/2014/chart" uri="{C3380CC4-5D6E-409C-BE32-E72D297353CC}">
              <c16:uniqueId val="{00000007-87E3-4634-B4B3-BFD30206A37E}"/>
            </c:ext>
          </c:extLst>
        </c:ser>
        <c:ser>
          <c:idx val="8"/>
          <c:order val="8"/>
          <c:tx>
            <c:strRef>
              <c:f>データシート!$A$35</c:f>
              <c:strCache>
                <c:ptCount val="1"/>
                <c:pt idx="0">
                  <c:v>那須塩原市水道事業会計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5.2</c:v>
                </c:pt>
                <c:pt idx="2">
                  <c:v>#N/A</c:v>
                </c:pt>
                <c:pt idx="3">
                  <c:v>5.26</c:v>
                </c:pt>
                <c:pt idx="4">
                  <c:v>#N/A</c:v>
                </c:pt>
                <c:pt idx="5">
                  <c:v>5.81</c:v>
                </c:pt>
                <c:pt idx="6">
                  <c:v>#N/A</c:v>
                </c:pt>
                <c:pt idx="7">
                  <c:v>6.07</c:v>
                </c:pt>
                <c:pt idx="8">
                  <c:v>#N/A</c:v>
                </c:pt>
                <c:pt idx="9">
                  <c:v>6.27</c:v>
                </c:pt>
              </c:numCache>
            </c:numRef>
          </c:val>
          <c:extLst>
            <c:ext xmlns:c16="http://schemas.microsoft.com/office/drawing/2014/chart" uri="{C3380CC4-5D6E-409C-BE32-E72D297353CC}">
              <c16:uniqueId val="{00000008-87E3-4634-B4B3-BFD30206A37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7.57</c:v>
                </c:pt>
                <c:pt idx="2">
                  <c:v>#N/A</c:v>
                </c:pt>
                <c:pt idx="3">
                  <c:v>7.33</c:v>
                </c:pt>
                <c:pt idx="4">
                  <c:v>#N/A</c:v>
                </c:pt>
                <c:pt idx="5">
                  <c:v>6.95</c:v>
                </c:pt>
                <c:pt idx="6">
                  <c:v>#N/A</c:v>
                </c:pt>
                <c:pt idx="7">
                  <c:v>7.75</c:v>
                </c:pt>
                <c:pt idx="8">
                  <c:v>#N/A</c:v>
                </c:pt>
                <c:pt idx="9">
                  <c:v>8.4600000000000009</c:v>
                </c:pt>
              </c:numCache>
            </c:numRef>
          </c:val>
          <c:extLst>
            <c:ext xmlns:c16="http://schemas.microsoft.com/office/drawing/2014/chart" uri="{C3380CC4-5D6E-409C-BE32-E72D297353CC}">
              <c16:uniqueId val="{00000009-87E3-4634-B4B3-BFD30206A3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5448</c:v>
                </c:pt>
                <c:pt idx="5">
                  <c:v>5474</c:v>
                </c:pt>
                <c:pt idx="8">
                  <c:v>5385</c:v>
                </c:pt>
                <c:pt idx="11">
                  <c:v>5250</c:v>
                </c:pt>
                <c:pt idx="14">
                  <c:v>5025</c:v>
                </c:pt>
              </c:numCache>
            </c:numRef>
          </c:val>
          <c:extLst>
            <c:ext xmlns:c16="http://schemas.microsoft.com/office/drawing/2014/chart" uri="{C3380CC4-5D6E-409C-BE32-E72D297353CC}">
              <c16:uniqueId val="{00000000-ECBC-42BA-B290-17A6FFC0E9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BC-42BA-B290-17A6FFC0E9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c:v>
                </c:pt>
                <c:pt idx="3">
                  <c:v>10</c:v>
                </c:pt>
                <c:pt idx="6">
                  <c:v>8</c:v>
                </c:pt>
                <c:pt idx="9">
                  <c:v>8</c:v>
                </c:pt>
                <c:pt idx="12">
                  <c:v>5</c:v>
                </c:pt>
              </c:numCache>
            </c:numRef>
          </c:val>
          <c:extLst>
            <c:ext xmlns:c16="http://schemas.microsoft.com/office/drawing/2014/chart" uri="{C3380CC4-5D6E-409C-BE32-E72D297353CC}">
              <c16:uniqueId val="{00000002-ECBC-42BA-B290-17A6FFC0E9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44</c:v>
                </c:pt>
                <c:pt idx="3">
                  <c:v>121</c:v>
                </c:pt>
                <c:pt idx="6">
                  <c:v>116</c:v>
                </c:pt>
                <c:pt idx="9">
                  <c:v>159</c:v>
                </c:pt>
                <c:pt idx="12">
                  <c:v>130</c:v>
                </c:pt>
              </c:numCache>
            </c:numRef>
          </c:val>
          <c:extLst>
            <c:ext xmlns:c16="http://schemas.microsoft.com/office/drawing/2014/chart" uri="{C3380CC4-5D6E-409C-BE32-E72D297353CC}">
              <c16:uniqueId val="{00000003-ECBC-42BA-B290-17A6FFC0E9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1307</c:v>
                </c:pt>
                <c:pt idx="3">
                  <c:v>1353</c:v>
                </c:pt>
                <c:pt idx="6">
                  <c:v>1302</c:v>
                </c:pt>
                <c:pt idx="9">
                  <c:v>1338</c:v>
                </c:pt>
                <c:pt idx="12">
                  <c:v>1295</c:v>
                </c:pt>
              </c:numCache>
            </c:numRef>
          </c:val>
          <c:extLst>
            <c:ext xmlns:c16="http://schemas.microsoft.com/office/drawing/2014/chart" uri="{C3380CC4-5D6E-409C-BE32-E72D297353CC}">
              <c16:uniqueId val="{00000004-ECBC-42BA-B290-17A6FFC0E9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BC-42BA-B290-17A6FFC0E9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BC-42BA-B290-17A6FFC0E9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4845</c:v>
                </c:pt>
                <c:pt idx="3">
                  <c:v>4914</c:v>
                </c:pt>
                <c:pt idx="6">
                  <c:v>4900</c:v>
                </c:pt>
                <c:pt idx="9">
                  <c:v>4731</c:v>
                </c:pt>
                <c:pt idx="12">
                  <c:v>4445</c:v>
                </c:pt>
              </c:numCache>
            </c:numRef>
          </c:val>
          <c:extLst>
            <c:ext xmlns:c16="http://schemas.microsoft.com/office/drawing/2014/chart" uri="{C3380CC4-5D6E-409C-BE32-E72D297353CC}">
              <c16:uniqueId val="{00000007-ECBC-42BA-B290-17A6FFC0E9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760</c:v>
                </c:pt>
                <c:pt idx="2">
                  <c:v>#N/A</c:v>
                </c:pt>
                <c:pt idx="3">
                  <c:v>#N/A</c:v>
                </c:pt>
                <c:pt idx="4">
                  <c:v>924</c:v>
                </c:pt>
                <c:pt idx="5">
                  <c:v>#N/A</c:v>
                </c:pt>
                <c:pt idx="6">
                  <c:v>#N/A</c:v>
                </c:pt>
                <c:pt idx="7">
                  <c:v>941</c:v>
                </c:pt>
                <c:pt idx="8">
                  <c:v>#N/A</c:v>
                </c:pt>
                <c:pt idx="9">
                  <c:v>#N/A</c:v>
                </c:pt>
                <c:pt idx="10">
                  <c:v>986</c:v>
                </c:pt>
                <c:pt idx="11">
                  <c:v>#N/A</c:v>
                </c:pt>
                <c:pt idx="12">
                  <c:v>#N/A</c:v>
                </c:pt>
                <c:pt idx="13">
                  <c:v>850</c:v>
                </c:pt>
                <c:pt idx="14">
                  <c:v>#N/A</c:v>
                </c:pt>
              </c:numCache>
            </c:numRef>
          </c:val>
          <c:smooth val="0"/>
          <c:extLst>
            <c:ext xmlns:c16="http://schemas.microsoft.com/office/drawing/2014/chart" uri="{C3380CC4-5D6E-409C-BE32-E72D297353CC}">
              <c16:uniqueId val="{00000008-ECBC-42BA-B290-17A6FFC0E9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46983</c:v>
                </c:pt>
                <c:pt idx="5">
                  <c:v>45711</c:v>
                </c:pt>
                <c:pt idx="8">
                  <c:v>44418</c:v>
                </c:pt>
                <c:pt idx="11">
                  <c:v>42932</c:v>
                </c:pt>
                <c:pt idx="14">
                  <c:v>41129</c:v>
                </c:pt>
              </c:numCache>
            </c:numRef>
          </c:val>
          <c:extLst>
            <c:ext xmlns:c16="http://schemas.microsoft.com/office/drawing/2014/chart" uri="{C3380CC4-5D6E-409C-BE32-E72D297353CC}">
              <c16:uniqueId val="{00000000-8195-4CED-BF1F-20927941C7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3395</c:v>
                </c:pt>
                <c:pt idx="5">
                  <c:v>3619</c:v>
                </c:pt>
                <c:pt idx="8">
                  <c:v>3447</c:v>
                </c:pt>
                <c:pt idx="11">
                  <c:v>3357</c:v>
                </c:pt>
                <c:pt idx="14">
                  <c:v>3382</c:v>
                </c:pt>
              </c:numCache>
            </c:numRef>
          </c:val>
          <c:extLst>
            <c:ext xmlns:c16="http://schemas.microsoft.com/office/drawing/2014/chart" uri="{C3380CC4-5D6E-409C-BE32-E72D297353CC}">
              <c16:uniqueId val="{00000001-8195-4CED-BF1F-20927941C7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14453</c:v>
                </c:pt>
                <c:pt idx="5">
                  <c:v>14951</c:v>
                </c:pt>
                <c:pt idx="8">
                  <c:v>15195</c:v>
                </c:pt>
                <c:pt idx="11">
                  <c:v>16817</c:v>
                </c:pt>
                <c:pt idx="14">
                  <c:v>17139</c:v>
                </c:pt>
              </c:numCache>
            </c:numRef>
          </c:val>
          <c:extLst>
            <c:ext xmlns:c16="http://schemas.microsoft.com/office/drawing/2014/chart" uri="{C3380CC4-5D6E-409C-BE32-E72D297353CC}">
              <c16:uniqueId val="{00000002-8195-4CED-BF1F-20927941C7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95-4CED-BF1F-20927941C7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95-4CED-BF1F-20927941C7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5-8195-4CED-BF1F-20927941C7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4083</c:v>
                </c:pt>
                <c:pt idx="3">
                  <c:v>3994</c:v>
                </c:pt>
                <c:pt idx="6">
                  <c:v>4015</c:v>
                </c:pt>
                <c:pt idx="9">
                  <c:v>3568</c:v>
                </c:pt>
                <c:pt idx="12">
                  <c:v>3164</c:v>
                </c:pt>
              </c:numCache>
            </c:numRef>
          </c:val>
          <c:extLst>
            <c:ext xmlns:c16="http://schemas.microsoft.com/office/drawing/2014/chart" uri="{C3380CC4-5D6E-409C-BE32-E72D297353CC}">
              <c16:uniqueId val="{00000006-8195-4CED-BF1F-20927941C7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1344</c:v>
                </c:pt>
                <c:pt idx="3">
                  <c:v>1158</c:v>
                </c:pt>
                <c:pt idx="6">
                  <c:v>1247</c:v>
                </c:pt>
                <c:pt idx="9">
                  <c:v>1304</c:v>
                </c:pt>
                <c:pt idx="12">
                  <c:v>1628</c:v>
                </c:pt>
              </c:numCache>
            </c:numRef>
          </c:val>
          <c:extLst>
            <c:ext xmlns:c16="http://schemas.microsoft.com/office/drawing/2014/chart" uri="{C3380CC4-5D6E-409C-BE32-E72D297353CC}">
              <c16:uniqueId val="{00000007-8195-4CED-BF1F-20927941C7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13331</c:v>
                </c:pt>
                <c:pt idx="3">
                  <c:v>12549</c:v>
                </c:pt>
                <c:pt idx="6">
                  <c:v>11847</c:v>
                </c:pt>
                <c:pt idx="9">
                  <c:v>11547</c:v>
                </c:pt>
                <c:pt idx="12">
                  <c:v>11354</c:v>
                </c:pt>
              </c:numCache>
            </c:numRef>
          </c:val>
          <c:extLst>
            <c:ext xmlns:c16="http://schemas.microsoft.com/office/drawing/2014/chart" uri="{C3380CC4-5D6E-409C-BE32-E72D297353CC}">
              <c16:uniqueId val="{00000008-8195-4CED-BF1F-20927941C7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195-4CED-BF1F-20927941C7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35301</c:v>
                </c:pt>
                <c:pt idx="3">
                  <c:v>33832</c:v>
                </c:pt>
                <c:pt idx="6">
                  <c:v>33399</c:v>
                </c:pt>
                <c:pt idx="9">
                  <c:v>34170</c:v>
                </c:pt>
                <c:pt idx="12">
                  <c:v>34608</c:v>
                </c:pt>
              </c:numCache>
            </c:numRef>
          </c:val>
          <c:extLst>
            <c:ext xmlns:c16="http://schemas.microsoft.com/office/drawing/2014/chart" uri="{C3380CC4-5D6E-409C-BE32-E72D297353CC}">
              <c16:uniqueId val="{0000000A-8195-4CED-BF1F-20927941C7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195-4CED-BF1F-20927941C7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5783</c:v>
                </c:pt>
                <c:pt idx="1">
                  <c:v>5592</c:v>
                </c:pt>
                <c:pt idx="2">
                  <c:v>5326</c:v>
                </c:pt>
              </c:numCache>
            </c:numRef>
          </c:val>
          <c:extLst>
            <c:ext xmlns:c16="http://schemas.microsoft.com/office/drawing/2014/chart" uri="{C3380CC4-5D6E-409C-BE32-E72D297353CC}">
              <c16:uniqueId val="{00000000-295D-47D9-9438-41C044903F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1665</c:v>
                </c:pt>
                <c:pt idx="1">
                  <c:v>1665</c:v>
                </c:pt>
                <c:pt idx="2">
                  <c:v>1666</c:v>
                </c:pt>
              </c:numCache>
            </c:numRef>
          </c:val>
          <c:extLst>
            <c:ext xmlns:c16="http://schemas.microsoft.com/office/drawing/2014/chart" uri="{C3380CC4-5D6E-409C-BE32-E72D297353CC}">
              <c16:uniqueId val="{00000001-295D-47D9-9438-41C044903F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8650</c:v>
                </c:pt>
                <c:pt idx="1">
                  <c:v>9054</c:v>
                </c:pt>
                <c:pt idx="2">
                  <c:v>9236</c:v>
                </c:pt>
              </c:numCache>
            </c:numRef>
          </c:val>
          <c:extLst>
            <c:ext xmlns:c16="http://schemas.microsoft.com/office/drawing/2014/chart" uri="{C3380CC4-5D6E-409C-BE32-E72D297353CC}">
              <c16:uniqueId val="{00000002-295D-47D9-9438-41C044903F0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{5534511F-B0D3-4B9A-A0D3-F29D1CAEB62C}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AC6-4EF3-8534-43314B7DDA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{25DF0D96-2F30-4CBE-9B00-C5FD982B8CB0}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C6-4EF3-8534-43314B7DDA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{BDB48F46-B28E-4201-BC7B-38628B8374AE}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C6-4EF3-8534-43314B7DDA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{D65533AA-9867-481D-A20A-B5A3EAC392ED}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C6-4EF3-8534-43314B7DDA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{28F9010A-8B7D-4A6E-B382-A8B964C5923E}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C6-4EF3-8534-43314B7DDA0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{865FBC96-3D8A-4F39-B825-1D8F468E4ECD}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AC6-4EF3-8534-43314B7DDA0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{3A9F1AED-F744-4AE8-BA6B-92260BEEA2E9}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AC6-4EF3-8534-43314B7DDA0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{C4346AC4-A20F-4C22-867D-5F0DB6B240FD}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AC6-4EF3-8534-43314B7DDA0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{B1587931-5798-45A1-B6C8-3517D6FC60B3}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AC6-4EF3-8534-43314B7DDA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49.7</c:v>
                </c:pt>
                <c:pt idx="16">
                  <c:v>51.3</c:v>
                </c:pt>
                <c:pt idx="24">
                  <c:v>52.5</c:v>
                </c:pt>
                <c:pt idx="32">
                  <c:v>53.6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AC6-4EF3-8534-43314B7DDA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{E2F3E50D-EAC6-44C9-88E5-30EA0D3F936B}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AC6-4EF3-8534-43314B7DDA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{76701208-FD2B-4E46-9EC6-2994BC449DE4}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C6-4EF3-8534-43314B7DDA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{6A2BA79A-9F07-4F2A-B10A-05A3C8C04421}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C6-4EF3-8534-43314B7DDA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{D43B3E0B-5D14-404C-9B4B-0ADBFCE862E1}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C6-4EF3-8534-43314B7DDA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{BB56A61B-E4D4-4A51-B654-62A74ED9952B}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C6-4EF3-8534-43314B7DDA0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{D5FAA2D2-5261-4397-880D-38BF18C5BBA1}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AC6-4EF3-8534-43314B7DDA0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{C2D24816-413F-4E46-B3B2-06560921C395}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AC6-4EF3-8534-43314B7DDA0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{1588877E-A2AA-498D-8A72-D736A8E84082}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AC6-4EF3-8534-43314B7DDA0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{DBD40762-EFB8-4C1D-A3D3-039C7FB8A783}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AC6-4EF3-8534-43314B7DDA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57.4</c:v>
                </c:pt>
                <c:pt idx="16">
                  <c:v>58.7</c:v>
                </c:pt>
                <c:pt idx="24">
                  <c:v>59.8</c:v>
                </c:pt>
                <c:pt idx="32">
                  <c:v>60.9</c:v>
                </c:pt>
              </c:numCache>
            </c:numRef>
          </c:xVal>
          <c:yVal>
            <c:numRef>
              <c:f>公会計指標分析・財政指標組合せ分析表!$BP$55:$DC$55</c:f>
              <c:numCache>
                <c:formatCode>#,##0.0;"▲ "#,##0.0</c:formatCode>
                <c:ptCount val="40"/>
                <c:pt idx="8">
                  <c:v>53.1</c:v>
                </c:pt>
                <c:pt idx="16">
                  <c:v>51.2</c:v>
                </c:pt>
                <c:pt idx="24">
                  <c:v>47.2</c:v>
                </c:pt>
                <c:pt idx="32">
                  <c:v>49.5</c:v>
                </c:pt>
              </c:numCache>
            </c:numRef>
          </c:yVal>
          <c:smooth val="0"/>
          <c:extLst>
            <c:ext xmlns:c16="http://schemas.microsoft.com/office/drawing/2014/chart" uri="{C3380CC4-5D6E-409C-BE32-E72D297353CC}">
              <c16:uniqueId val="{00000013-6AC6-4EF3-8534-43314B7DDA0F}"/>
            </c:ext>
          </c:extLst>
        </c:ser>
        <c:dLbls>
          <c:showLegendKey val="0"/>
          <c:showVal val="1"/>
          <c:showCatName val="0"/>
          <c:showSerName val="0"/>
          <c:showPercent val="0"/>
          <c:showBubbleSize val="0"/>
        </c:dLbls>
        <c:axId val="46179840"/>
        <c:axId val="46181760"/>
      </c:scatterChart>
      <c:valAx>
        <c:axId val="46179840"/>
        <c:scaling>
          <c:orientation val="minMax"/>
          <c:max val="61.2"/>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4.1"/>
          <c:min val="46.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{268FAEC2-D997-404E-A408-1AB71C2D81A9}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964-426B-9BD8-7214DA1239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{2FD6F955-4A88-4FED-A93A-BEEC743BDC81}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64-426B-9BD8-7214DA1239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{E92D19EE-CC53-4FA1-A707-6AE2EF90C09E}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64-426B-9BD8-7214DA1239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{0AD156B8-18F2-41F2-BDE4-77F9CC9CDC99}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64-426B-9BD8-7214DA1239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{9E691593-282B-475B-A4A3-0B2812DCFF66}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64-426B-9BD8-7214DA12393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{09276229-8F45-44BB-A41F-C53AFCBAD274}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964-426B-9BD8-7214DA12393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{3B35A92A-A153-4D63-AB6A-AC086B44D0D7}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964-426B-9BD8-7214DA12393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{6E180505-BF1E-42A9-AB38-4C33A4C06E6C}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964-426B-9BD8-7214DA12393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{3327F959-EDB6-4435-81EC-A8F4854589CE}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964-426B-9BD8-7214DA1239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4.0999999999999996</c:v>
                </c:pt>
                <c:pt idx="16">
                  <c:v>3.8</c:v>
                </c:pt>
                <c:pt idx="24">
                  <c:v>4.2</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964-426B-9BD8-7214DA1239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{99B1742B-3B81-4085-9E86-A0023A10C73E}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964-426B-9BD8-7214DA1239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{80C096AB-8D48-4CE5-85B2-E7BA9FDC9003}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64-426B-9BD8-7214DA1239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{D184CA9A-7498-41FE-B0FD-9B6A99E0ED65}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64-426B-9BD8-7214DA1239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{A668604E-E0BA-4CAE-AB3C-0CFB65A9110F}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64-426B-9BD8-7214DA1239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{ADE3A5E3-3DDE-4DB6-8906-6DDC7270F1C0}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64-426B-9BD8-7214DA12393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{C2111D8F-E78F-4AFF-884D-807C7D369C4D}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964-426B-9BD8-7214DA12393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{4131CD7D-6DCB-457A-9D83-293CA9230908}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964-426B-9BD8-7214DA12393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{E5298E8D-93D0-489F-B84C-ED9D9D8E3FE7}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964-426B-9BD8-7214DA12393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{3734E19F-B3ED-4166-A5FA-8C0B4BE135C7}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964-426B-9BD8-7214DA1239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8.6</c:v>
                </c:pt>
                <c:pt idx="16">
                  <c:v>8.1999999999999993</c:v>
                </c:pt>
                <c:pt idx="24">
                  <c:v>7.8</c:v>
                </c:pt>
                <c:pt idx="32">
                  <c:v>7.6</c:v>
                </c:pt>
              </c:numCache>
            </c:numRef>
          </c:xVal>
          <c:yVal>
            <c:numRef>
              <c:f>公会計指標分析・財政指標組合せ分析表!$BP$77:$DC$77</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0964-426B-9BD8-7214DA12393E}"/>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7"/>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実質単年度公債費比率は、前年度から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これは、元利償還金が△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百万円となったためであり、主な要因としては、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合併特例債事業の一部（平成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年度借入分）償還終了による元利償還金の減少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したためである。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分母となる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標準財政規模は昨年度と同程度であったが、元利償還金・準元利償還金に係る基準財政需要額算入額が減少したこと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今後においても、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市債償還期間の平準化及び市債発行の適正化のため市債発行額の総量管理に引き続き取り組み、計画的な財政運営に努める。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満期一括償還地方債の借入がないため、該当の積み立ては行っていない。</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年度決算以降将来負担比率は生じていない。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前年度比としては、将来負担額は、ほぼ横ばいであるが、充当可能基金については、返戻品の拡充などによるふるさと基金原資積立の増加や国民健康保険財政調整基金積立の増加のため、</a:t>
          </a:r>
          <a:r>
            <a:rPr kumimoji="1" lang="en-US" altLang="ja-JP" sz="1400">
              <a:latin typeface="ＭＳ ゴシック" pitchFamily="49" charset="-128"/>
              <a:ea typeface="ＭＳ ゴシック" pitchFamily="49" charset="-128"/>
            </a:rPr>
            <a:t>322</a:t>
          </a:r>
          <a:r>
            <a:rPr kumimoji="1" lang="ja-JP" altLang="en-US" sz="1400">
              <a:latin typeface="ＭＳ ゴシック" pitchFamily="49" charset="-128"/>
              <a:ea typeface="ＭＳ ゴシック" pitchFamily="49" charset="-128"/>
            </a:rPr>
            <a:t>百万円の増となっている。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栃木県那須塩原市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条の規定等に基づき財政調整基金に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万円、新庁舎整備に充てるため新庁舎整備基金に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万円、森林環境譲与税を原資として森林環境整備促進基金に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万円積み立てた一方で、財政調整基金を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万円取り崩したことにより、基金全体の残高としては約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決算状況を踏まえ、可能な範囲内での積立を行っていくものの、新庁舎整備事業の経費等の増加が見込まれるため、中長期的には減少傾向にある。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・新庁舎整備基金：新庁舎の整備に備えるため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・合併振興基金：市民の連帯の強化又は地域振興のための事業費用に充てるため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・公共施設等有効活用基金：公共施設等の有効活用に要する財源を確保することにより、公共施設等の整理統合に伴う再編整備及び長寿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命化並びに効率的な運用を行うため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・ふるさと基金：那須塩原市のまちづくりに貢献したいという方からの寄附金を積み立て、寄附者のふるさとへの思いを具現化する事業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・塩原地区温泉街活性化推進基金：塩原地区の温泉街の活性化を推進する事業に充てるため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・ふるさと基金：ふるさと基金を活用した事業充当のために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万円を取り崩した一方で、ふるさと寄附金を原資として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・新庁舎整備基金：新庁舎整備に備えるため、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・森林環境整備促進基金：森林環境譲与税を原資として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・新庁舎整備基金、合併振興基金：新庁舎整備のために、計画的に取崩しを行う予定である。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条の規定等に基づき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万円の積立を行った一方で、不足する財源を補うため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条の規定に基づき決算剰余金の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を行う一方で、生産年齢人口の減少等による税収の落ち込み、高齢化の進展に伴う社会保障費の増加、新型コロナウイルス感染症対策経費の増加などが見込まれることから、今後も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万円）の積立のみであり、前年度とほぼ同額となった。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今後の公債費の推移を勘案し、必要に応じて基金活用についての検討を行う。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117,458
115,181
592.74
53,019,990
50,099,287
2,321,385
27,390,745
34,608,117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有形固定資産減価償却率は、資産の老朽化度合を示す指標であり、割合が高いほど老朽化が進んでいることになる。本市は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％であり、これは県平均（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ポイント低く、比較的老朽化が進んでいないと言える。また、本市の年度間比較において、令和元年度は、那須塩原市図書館の完成を含む黒磯駅周辺都市再生整備事業等により資産が増加（</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億円）したが、減価償却累計額も大きく増加（</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億円）したため、有形固定資産減価償却率が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％伸び、老朽化が進行した。</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4445</xdr:rowOff>
    </xdr:from>
    <xdr:to>
      <xdr:col>23</xdr:col>
      <xdr:colOff>85090</xdr:colOff>
      <xdr:row>34</xdr:row>
      <xdr:rowOff>14605</xdr:rowOff>
    </xdr:to>
    <xdr:cxnSp macro="">
      <xdr:nvCxnSpPr>
        <xdr:cNvPr id="74" name="直線コネクタ 73"/>
        <xdr:cNvCxnSpPr/>
      </xdr:nvCxnSpPr>
      <xdr:spPr>
        <a:xfrm flipV="1">
          <a:off x="4760595" y="5233670"/>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5"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6" name="直線コネクタ 75"/>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122572</xdr:rowOff>
    </xdr:from>
    <xdr:ext cx="405111" cy="259045"/>
    <xdr:sp macro="" textlink="">
      <xdr:nvSpPr>
        <xdr:cNvPr id="77" name="有形固定資産減価償却率最大値テキスト"/>
        <xdr:cNvSpPr txBox="1"/>
      </xdr:nvSpPr>
      <xdr:spPr>
        <a:xfrm>
          <a:off x="4813300" y="50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4445</xdr:rowOff>
    </xdr:from>
    <xdr:to>
      <xdr:col>23</xdr:col>
      <xdr:colOff>174625</xdr:colOff>
      <xdr:row>26</xdr:row>
      <xdr:rowOff>4445</xdr:rowOff>
    </xdr:to>
    <xdr:cxnSp macro="">
      <xdr:nvCxnSpPr>
        <xdr:cNvPr id="78" name="直線コネクタ 77"/>
        <xdr:cNvCxnSpPr/>
      </xdr:nvCxnSpPr>
      <xdr:spPr>
        <a:xfrm>
          <a:off x="4673600" y="5233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9"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0" name="フローチャート: 判断 79"/>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81" name="フローチャート: 判断 80"/>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19897</xdr:rowOff>
    </xdr:from>
    <xdr:to>
      <xdr:col>15</xdr:col>
      <xdr:colOff>187325</xdr:colOff>
      <xdr:row>30</xdr:row>
      <xdr:rowOff>121497</xdr:rowOff>
    </xdr:to>
    <xdr:sp macro="" textlink="">
      <xdr:nvSpPr>
        <xdr:cNvPr id="82" name="フローチャート: 判断 81"/>
        <xdr:cNvSpPr/>
      </xdr:nvSpPr>
      <xdr:spPr>
        <a:xfrm>
          <a:off x="3238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83" name="フローチャート: 判断 82"/>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84" name="フローチャート: 判断 83"/>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7832</xdr:rowOff>
    </xdr:from>
    <xdr:to>
      <xdr:col>23</xdr:col>
      <xdr:colOff>136525</xdr:colOff>
      <xdr:row>29</xdr:row>
      <xdr:rowOff>109432</xdr:rowOff>
    </xdr:to>
    <xdr:sp macro="" textlink="">
      <xdr:nvSpPr>
        <xdr:cNvPr id="90" name="楕円 89"/>
        <xdr:cNvSpPr/>
      </xdr:nvSpPr>
      <xdr:spPr>
        <a:xfrm>
          <a:off x="47117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30709</xdr:rowOff>
    </xdr:from>
    <xdr:ext cx="405111" cy="259045"/>
    <xdr:sp macro="" textlink="">
      <xdr:nvSpPr>
        <xdr:cNvPr id="91" name="有形固定資産減価償却率該当値テキスト"/>
        <xdr:cNvSpPr txBox="1"/>
      </xdr:nvSpPr>
      <xdr:spPr>
        <a:xfrm>
          <a:off x="4813300" y="5602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139700</xdr:rowOff>
    </xdr:from>
    <xdr:to>
      <xdr:col>19</xdr:col>
      <xdr:colOff>187325</xdr:colOff>
      <xdr:row>29</xdr:row>
      <xdr:rowOff>69850</xdr:rowOff>
    </xdr:to>
    <xdr:sp macro="" textlink="">
      <xdr:nvSpPr>
        <xdr:cNvPr id="92" name="楕円 91"/>
        <xdr:cNvSpPr/>
      </xdr:nvSpPr>
      <xdr:spPr>
        <a:xfrm>
          <a:off x="4000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19050</xdr:rowOff>
    </xdr:from>
    <xdr:to>
      <xdr:col>23</xdr:col>
      <xdr:colOff>85725</xdr:colOff>
      <xdr:row>29</xdr:row>
      <xdr:rowOff>58632</xdr:rowOff>
    </xdr:to>
    <xdr:cxnSp macro="">
      <xdr:nvCxnSpPr>
        <xdr:cNvPr id="93" name="直線コネクタ 92"/>
        <xdr:cNvCxnSpPr/>
      </xdr:nvCxnSpPr>
      <xdr:spPr>
        <a:xfrm>
          <a:off x="4051300" y="5762625"/>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96520</xdr:rowOff>
    </xdr:from>
    <xdr:to>
      <xdr:col>15</xdr:col>
      <xdr:colOff>187325</xdr:colOff>
      <xdr:row>29</xdr:row>
      <xdr:rowOff>26670</xdr:rowOff>
    </xdr:to>
    <xdr:sp macro="" textlink="">
      <xdr:nvSpPr>
        <xdr:cNvPr id="94" name="楕円 93"/>
        <xdr:cNvSpPr/>
      </xdr:nvSpPr>
      <xdr:spPr>
        <a:xfrm>
          <a:off x="3238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147320</xdr:rowOff>
    </xdr:from>
    <xdr:to>
      <xdr:col>19</xdr:col>
      <xdr:colOff>136525</xdr:colOff>
      <xdr:row>29</xdr:row>
      <xdr:rowOff>19050</xdr:rowOff>
    </xdr:to>
    <xdr:cxnSp macro="">
      <xdr:nvCxnSpPr>
        <xdr:cNvPr id="95" name="直線コネクタ 94"/>
        <xdr:cNvCxnSpPr/>
      </xdr:nvCxnSpPr>
      <xdr:spPr>
        <a:xfrm>
          <a:off x="3289300" y="571944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38947</xdr:rowOff>
    </xdr:from>
    <xdr:to>
      <xdr:col>11</xdr:col>
      <xdr:colOff>187325</xdr:colOff>
      <xdr:row>28</xdr:row>
      <xdr:rowOff>140547</xdr:rowOff>
    </xdr:to>
    <xdr:sp macro="" textlink="">
      <xdr:nvSpPr>
        <xdr:cNvPr id="96" name="楕円 95"/>
        <xdr:cNvSpPr/>
      </xdr:nvSpPr>
      <xdr:spPr>
        <a:xfrm>
          <a:off x="2476500" y="56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89747</xdr:rowOff>
    </xdr:from>
    <xdr:to>
      <xdr:col>15</xdr:col>
      <xdr:colOff>136525</xdr:colOff>
      <xdr:row>28</xdr:row>
      <xdr:rowOff>147320</xdr:rowOff>
    </xdr:to>
    <xdr:cxnSp macro="">
      <xdr:nvCxnSpPr>
        <xdr:cNvPr id="97" name="直線コネクタ 96"/>
        <xdr:cNvCxnSpPr/>
      </xdr:nvCxnSpPr>
      <xdr:spPr>
        <a:xfrm>
          <a:off x="2527300" y="566187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152205</xdr:rowOff>
    </xdr:from>
    <xdr:ext cx="405111" cy="259045"/>
    <xdr:sp macro="" textlink="">
      <xdr:nvSpPr>
        <xdr:cNvPr id="98" name="n_1aveValue有形固定資産減価償却率"/>
        <xdr:cNvSpPr txBox="1"/>
      </xdr:nvSpPr>
      <xdr:spPr>
        <a:xfrm>
          <a:off x="38360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112624</xdr:rowOff>
    </xdr:from>
    <xdr:ext cx="405111" cy="259045"/>
    <xdr:sp macro="" textlink="">
      <xdr:nvSpPr>
        <xdr:cNvPr id="99" name="n_2aveValue有形固定資産減価償却率"/>
        <xdr:cNvSpPr txBox="1"/>
      </xdr:nvSpPr>
      <xdr:spPr>
        <a:xfrm>
          <a:off x="30867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65845</xdr:rowOff>
    </xdr:from>
    <xdr:ext cx="405111" cy="259045"/>
    <xdr:sp macro="" textlink="">
      <xdr:nvSpPr>
        <xdr:cNvPr id="100" name="n_3aveValue有形固定資産減価償却率"/>
        <xdr:cNvSpPr txBox="1"/>
      </xdr:nvSpPr>
      <xdr:spPr>
        <a:xfrm>
          <a:off x="2324744" y="598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101"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86377</xdr:rowOff>
    </xdr:from>
    <xdr:ext cx="405111" cy="259045"/>
    <xdr:sp macro="" textlink="">
      <xdr:nvSpPr>
        <xdr:cNvPr id="102" name="n_1mainValue有形固定資産減価償却率"/>
        <xdr:cNvSpPr txBox="1"/>
      </xdr:nvSpPr>
      <xdr:spPr>
        <a:xfrm>
          <a:off x="38360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43197</xdr:rowOff>
    </xdr:from>
    <xdr:ext cx="405111" cy="259045"/>
    <xdr:sp macro="" textlink="">
      <xdr:nvSpPr>
        <xdr:cNvPr id="103" name="n_2mainValue有形固定資産減価償却率"/>
        <xdr:cNvSpPr txBox="1"/>
      </xdr:nvSpPr>
      <xdr:spPr>
        <a:xfrm>
          <a:off x="30867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157074</xdr:rowOff>
    </xdr:from>
    <xdr:ext cx="405111" cy="259045"/>
    <xdr:sp macro="" textlink="">
      <xdr:nvSpPr>
        <xdr:cNvPr id="104" name="n_3mainValue有形固定資産減価償却率"/>
        <xdr:cNvSpPr txBox="1"/>
      </xdr:nvSpPr>
      <xdr:spPr>
        <a:xfrm>
          <a:off x="2324744" y="53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債務償還比率は、債務償還に充当できる一般財源に対する実質債務の比率であり、率が低いほど債務償還能力が高いことを表す。本市は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％であり、県平均（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債務償還能力が高いと言える。比率が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本市の住民一人当たりの地方債現在高が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人であり、県内市平均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人少ないこと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対象別に償還年数を設定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、償還期間の適正化を行っていることが挙げられる。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4" name="テキスト ボックス 123"/>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0" name="テキスト ボックス 129"/>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32" name="テキスト ボックス 131"/>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70115</xdr:rowOff>
    </xdr:from>
    <xdr:to>
      <xdr:col>76</xdr:col>
      <xdr:colOff>21589</xdr:colOff>
      <xdr:row>34</xdr:row>
      <xdr:rowOff>104923</xdr:rowOff>
    </xdr:to>
    <xdr:cxnSp macro="">
      <xdr:nvCxnSpPr>
        <xdr:cNvPr id="134" name="直線コネクタ 133"/>
        <xdr:cNvCxnSpPr/>
      </xdr:nvCxnSpPr>
      <xdr:spPr>
        <a:xfrm flipV="1">
          <a:off x="14793595" y="5299340"/>
          <a:ext cx="1269" cy="140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108750</xdr:rowOff>
    </xdr:from>
    <xdr:ext cx="560923" cy="259045"/>
    <xdr:sp macro="" textlink="">
      <xdr:nvSpPr>
        <xdr:cNvPr id="135" name="債務償還比率最小値テキスト"/>
        <xdr:cNvSpPr txBox="1"/>
      </xdr:nvSpPr>
      <xdr:spPr>
        <a:xfrm>
          <a:off x="14846300" y="67095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104923</xdr:rowOff>
    </xdr:from>
    <xdr:to>
      <xdr:col>76</xdr:col>
      <xdr:colOff>111125</xdr:colOff>
      <xdr:row>34</xdr:row>
      <xdr:rowOff>104923</xdr:rowOff>
    </xdr:to>
    <xdr:cxnSp macro="">
      <xdr:nvCxnSpPr>
        <xdr:cNvPr id="136" name="直線コネクタ 135"/>
        <xdr:cNvCxnSpPr/>
      </xdr:nvCxnSpPr>
      <xdr:spPr>
        <a:xfrm>
          <a:off x="14706600" y="67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16792</xdr:rowOff>
    </xdr:from>
    <xdr:ext cx="469744" cy="259045"/>
    <xdr:sp macro="" textlink="">
      <xdr:nvSpPr>
        <xdr:cNvPr id="137" name="債務償還比率最大値テキスト"/>
        <xdr:cNvSpPr txBox="1"/>
      </xdr:nvSpPr>
      <xdr:spPr>
        <a:xfrm>
          <a:off x="14846300" y="50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70115</xdr:rowOff>
    </xdr:from>
    <xdr:to>
      <xdr:col>76</xdr:col>
      <xdr:colOff>111125</xdr:colOff>
      <xdr:row>26</xdr:row>
      <xdr:rowOff>70115</xdr:rowOff>
    </xdr:to>
    <xdr:cxnSp macro="">
      <xdr:nvCxnSpPr>
        <xdr:cNvPr id="138" name="直線コネクタ 137"/>
        <xdr:cNvCxnSpPr/>
      </xdr:nvCxnSpPr>
      <xdr:spPr>
        <a:xfrm>
          <a:off x="14706600" y="529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111481</xdr:rowOff>
    </xdr:from>
    <xdr:ext cx="469744" cy="259045"/>
    <xdr:sp macro="" textlink="">
      <xdr:nvSpPr>
        <xdr:cNvPr id="139" name="債務償還比率平均値テキスト"/>
        <xdr:cNvSpPr txBox="1"/>
      </xdr:nvSpPr>
      <xdr:spPr>
        <a:xfrm>
          <a:off x="14846300" y="585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133054</xdr:rowOff>
    </xdr:from>
    <xdr:to>
      <xdr:col>76</xdr:col>
      <xdr:colOff>73025</xdr:colOff>
      <xdr:row>30</xdr:row>
      <xdr:rowOff>63204</xdr:rowOff>
    </xdr:to>
    <xdr:sp macro="" textlink="">
      <xdr:nvSpPr>
        <xdr:cNvPr id="140" name="フローチャート: 判断 139"/>
        <xdr:cNvSpPr/>
      </xdr:nvSpPr>
      <xdr:spPr>
        <a:xfrm>
          <a:off x="147447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43815</xdr:rowOff>
    </xdr:from>
    <xdr:to>
      <xdr:col>72</xdr:col>
      <xdr:colOff>123825</xdr:colOff>
      <xdr:row>29</xdr:row>
      <xdr:rowOff>145415</xdr:rowOff>
    </xdr:to>
    <xdr:sp macro="" textlink="">
      <xdr:nvSpPr>
        <xdr:cNvPr id="141" name="フローチャート: 判断 140"/>
        <xdr:cNvSpPr/>
      </xdr:nvSpPr>
      <xdr:spPr>
        <a:xfrm>
          <a:off x="14033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27083</xdr:rowOff>
    </xdr:from>
    <xdr:to>
      <xdr:col>68</xdr:col>
      <xdr:colOff>123825</xdr:colOff>
      <xdr:row>29</xdr:row>
      <xdr:rowOff>128683</xdr:rowOff>
    </xdr:to>
    <xdr:sp macro="" textlink="">
      <xdr:nvSpPr>
        <xdr:cNvPr id="142" name="フローチャート: 判断 141"/>
        <xdr:cNvSpPr/>
      </xdr:nvSpPr>
      <xdr:spPr>
        <a:xfrm>
          <a:off x="13271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25643</xdr:rowOff>
    </xdr:from>
    <xdr:to>
      <xdr:col>64</xdr:col>
      <xdr:colOff>123825</xdr:colOff>
      <xdr:row>29</xdr:row>
      <xdr:rowOff>127243</xdr:rowOff>
    </xdr:to>
    <xdr:sp macro="" textlink="">
      <xdr:nvSpPr>
        <xdr:cNvPr id="143" name="フローチャート: 判断 142"/>
        <xdr:cNvSpPr/>
      </xdr:nvSpPr>
      <xdr:spPr>
        <a:xfrm>
          <a:off x="12509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166857</xdr:rowOff>
    </xdr:from>
    <xdr:to>
      <xdr:col>60</xdr:col>
      <xdr:colOff>123825</xdr:colOff>
      <xdr:row>28</xdr:row>
      <xdr:rowOff>97007</xdr:rowOff>
    </xdr:to>
    <xdr:sp macro="" textlink="">
      <xdr:nvSpPr>
        <xdr:cNvPr id="144" name="フローチャート: 判断 143"/>
        <xdr:cNvSpPr/>
      </xdr:nvSpPr>
      <xdr:spPr>
        <a:xfrm>
          <a:off x="11747500" y="556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45773</xdr:rowOff>
    </xdr:from>
    <xdr:to>
      <xdr:col>76</xdr:col>
      <xdr:colOff>73025</xdr:colOff>
      <xdr:row>27</xdr:row>
      <xdr:rowOff>147373</xdr:rowOff>
    </xdr:to>
    <xdr:sp macro="" textlink="">
      <xdr:nvSpPr>
        <xdr:cNvPr id="150" name="楕円 149"/>
        <xdr:cNvSpPr/>
      </xdr:nvSpPr>
      <xdr:spPr>
        <a:xfrm>
          <a:off x="14744700" y="544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68650</xdr:rowOff>
    </xdr:from>
    <xdr:ext cx="469744" cy="259045"/>
    <xdr:sp macro="" textlink="">
      <xdr:nvSpPr>
        <xdr:cNvPr id="151" name="債務償還比率該当値テキスト"/>
        <xdr:cNvSpPr txBox="1"/>
      </xdr:nvSpPr>
      <xdr:spPr>
        <a:xfrm>
          <a:off x="14846300" y="529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125466</xdr:rowOff>
    </xdr:from>
    <xdr:to>
      <xdr:col>72</xdr:col>
      <xdr:colOff>123825</xdr:colOff>
      <xdr:row>27</xdr:row>
      <xdr:rowOff>55616</xdr:rowOff>
    </xdr:to>
    <xdr:sp macro="" textlink="">
      <xdr:nvSpPr>
        <xdr:cNvPr id="152" name="楕円 151"/>
        <xdr:cNvSpPr/>
      </xdr:nvSpPr>
      <xdr:spPr>
        <a:xfrm>
          <a:off x="14033500" y="535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4816</xdr:rowOff>
    </xdr:from>
    <xdr:to>
      <xdr:col>76</xdr:col>
      <xdr:colOff>22225</xdr:colOff>
      <xdr:row>27</xdr:row>
      <xdr:rowOff>96573</xdr:rowOff>
    </xdr:to>
    <xdr:cxnSp macro="">
      <xdr:nvCxnSpPr>
        <xdr:cNvPr id="153" name="直線コネクタ 152"/>
        <xdr:cNvCxnSpPr/>
      </xdr:nvCxnSpPr>
      <xdr:spPr>
        <a:xfrm>
          <a:off x="14084300" y="5405491"/>
          <a:ext cx="7112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9779</xdr:rowOff>
    </xdr:from>
    <xdr:to>
      <xdr:col>68</xdr:col>
      <xdr:colOff>123825</xdr:colOff>
      <xdr:row>26</xdr:row>
      <xdr:rowOff>111379</xdr:rowOff>
    </xdr:to>
    <xdr:sp macro="" textlink="">
      <xdr:nvSpPr>
        <xdr:cNvPr id="154" name="楕円 153"/>
        <xdr:cNvSpPr/>
      </xdr:nvSpPr>
      <xdr:spPr>
        <a:xfrm>
          <a:off x="13271500" y="523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60579</xdr:rowOff>
    </xdr:from>
    <xdr:to>
      <xdr:col>72</xdr:col>
      <xdr:colOff>73025</xdr:colOff>
      <xdr:row>27</xdr:row>
      <xdr:rowOff>4816</xdr:rowOff>
    </xdr:to>
    <xdr:cxnSp macro="">
      <xdr:nvCxnSpPr>
        <xdr:cNvPr id="155" name="直線コネクタ 154"/>
        <xdr:cNvCxnSpPr/>
      </xdr:nvCxnSpPr>
      <xdr:spPr>
        <a:xfrm>
          <a:off x="13322300" y="5289804"/>
          <a:ext cx="762000" cy="1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89302</xdr:rowOff>
    </xdr:from>
    <xdr:to>
      <xdr:col>64</xdr:col>
      <xdr:colOff>123825</xdr:colOff>
      <xdr:row>27</xdr:row>
      <xdr:rowOff>19452</xdr:rowOff>
    </xdr:to>
    <xdr:sp macro="" textlink="">
      <xdr:nvSpPr>
        <xdr:cNvPr id="156" name="楕円 155"/>
        <xdr:cNvSpPr/>
      </xdr:nvSpPr>
      <xdr:spPr>
        <a:xfrm>
          <a:off x="12509500" y="53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60579</xdr:rowOff>
    </xdr:from>
    <xdr:to>
      <xdr:col>68</xdr:col>
      <xdr:colOff>73025</xdr:colOff>
      <xdr:row>26</xdr:row>
      <xdr:rowOff>140102</xdr:rowOff>
    </xdr:to>
    <xdr:cxnSp macro="">
      <xdr:nvCxnSpPr>
        <xdr:cNvPr id="157" name="直線コネクタ 156"/>
        <xdr:cNvCxnSpPr/>
      </xdr:nvCxnSpPr>
      <xdr:spPr>
        <a:xfrm flipV="1">
          <a:off x="12560300" y="5289804"/>
          <a:ext cx="762000" cy="7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87683</xdr:rowOff>
    </xdr:from>
    <xdr:to>
      <xdr:col>60</xdr:col>
      <xdr:colOff>123825</xdr:colOff>
      <xdr:row>27</xdr:row>
      <xdr:rowOff>17833</xdr:rowOff>
    </xdr:to>
    <xdr:sp macro="" textlink="">
      <xdr:nvSpPr>
        <xdr:cNvPr id="158" name="楕円 157"/>
        <xdr:cNvSpPr/>
      </xdr:nvSpPr>
      <xdr:spPr>
        <a:xfrm>
          <a:off x="11747500" y="53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138483</xdr:rowOff>
    </xdr:from>
    <xdr:to>
      <xdr:col>64</xdr:col>
      <xdr:colOff>73025</xdr:colOff>
      <xdr:row>26</xdr:row>
      <xdr:rowOff>140102</xdr:rowOff>
    </xdr:to>
    <xdr:cxnSp macro="">
      <xdr:nvCxnSpPr>
        <xdr:cNvPr id="159" name="直線コネクタ 158"/>
        <xdr:cNvCxnSpPr/>
      </xdr:nvCxnSpPr>
      <xdr:spPr>
        <a:xfrm>
          <a:off x="11798300" y="5367708"/>
          <a:ext cx="762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136542</xdr:rowOff>
    </xdr:from>
    <xdr:ext cx="469744" cy="259045"/>
    <xdr:sp macro="" textlink="">
      <xdr:nvSpPr>
        <xdr:cNvPr id="160" name="n_1aveValue債務償還比率"/>
        <xdr:cNvSpPr txBox="1"/>
      </xdr:nvSpPr>
      <xdr:spPr>
        <a:xfrm>
          <a:off x="13836727"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119810</xdr:rowOff>
    </xdr:from>
    <xdr:ext cx="469744" cy="259045"/>
    <xdr:sp macro="" textlink="">
      <xdr:nvSpPr>
        <xdr:cNvPr id="161" name="n_2aveValue債務償還比率"/>
        <xdr:cNvSpPr txBox="1"/>
      </xdr:nvSpPr>
      <xdr:spPr>
        <a:xfrm>
          <a:off x="13087427" y="586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118370</xdr:rowOff>
    </xdr:from>
    <xdr:ext cx="469744" cy="259045"/>
    <xdr:sp macro="" textlink="">
      <xdr:nvSpPr>
        <xdr:cNvPr id="162" name="n_3aveValue債務償還比率"/>
        <xdr:cNvSpPr txBox="1"/>
      </xdr:nvSpPr>
      <xdr:spPr>
        <a:xfrm>
          <a:off x="12325427" y="586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88134</xdr:rowOff>
    </xdr:from>
    <xdr:ext cx="469744" cy="259045"/>
    <xdr:sp macro="" textlink="">
      <xdr:nvSpPr>
        <xdr:cNvPr id="163" name="n_4aveValue債務償還比率"/>
        <xdr:cNvSpPr txBox="1"/>
      </xdr:nvSpPr>
      <xdr:spPr>
        <a:xfrm>
          <a:off x="11563427" y="56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72143</xdr:rowOff>
    </xdr:from>
    <xdr:ext cx="469744" cy="259045"/>
    <xdr:sp macro="" textlink="">
      <xdr:nvSpPr>
        <xdr:cNvPr id="164" name="n_1mainValue債務償還比率"/>
        <xdr:cNvSpPr txBox="1"/>
      </xdr:nvSpPr>
      <xdr:spPr>
        <a:xfrm>
          <a:off x="13836727" y="512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24</xdr:row>
      <xdr:rowOff>127906</xdr:rowOff>
    </xdr:from>
    <xdr:ext cx="469744" cy="259045"/>
    <xdr:sp macro="" textlink="">
      <xdr:nvSpPr>
        <xdr:cNvPr id="165" name="n_2mainValue債務償還比率"/>
        <xdr:cNvSpPr txBox="1"/>
      </xdr:nvSpPr>
      <xdr:spPr>
        <a:xfrm>
          <a:off x="13087427" y="501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35979</xdr:rowOff>
    </xdr:from>
    <xdr:ext cx="469744" cy="259045"/>
    <xdr:sp macro="" textlink="">
      <xdr:nvSpPr>
        <xdr:cNvPr id="166" name="n_3mainValue債務償還比率"/>
        <xdr:cNvSpPr txBox="1"/>
      </xdr:nvSpPr>
      <xdr:spPr>
        <a:xfrm>
          <a:off x="12325427" y="509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34360</xdr:rowOff>
    </xdr:from>
    <xdr:ext cx="469744" cy="259045"/>
    <xdr:sp macro="" textlink="">
      <xdr:nvSpPr>
        <xdr:cNvPr id="167" name="n_4mainValue債務償還比率"/>
        <xdr:cNvSpPr txBox="1"/>
      </xdr:nvSpPr>
      <xdr:spPr>
        <a:xfrm>
          <a:off x="11563427" y="509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117,458
115,181
592.74
53,019,990
50,099,287
2,321,385
27,390,745
34,608,117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161925</xdr:rowOff>
    </xdr:to>
    <xdr:cxnSp macro="">
      <xdr:nvCxnSpPr>
        <xdr:cNvPr id="57" name="直線コネクタ 56"/>
        <xdr:cNvCxnSpPr/>
      </xdr:nvCxnSpPr>
      <xdr:spPr>
        <a:xfrm flipV="1">
          <a:off x="4634865" y="596646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8" name="【道路】&#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9" name="直線コネクタ 58"/>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68597</xdr:rowOff>
    </xdr:from>
    <xdr:ext cx="405111" cy="259045"/>
    <xdr:sp macro="" textlink="">
      <xdr:nvSpPr>
        <xdr:cNvPr id="62" name="【道路】&#10;有形固定資産減価償却率平均値テキスト"/>
        <xdr:cNvSpPr txBox="1"/>
      </xdr:nvSpPr>
      <xdr:spPr>
        <a:xfrm>
          <a:off x="4673600" y="641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3" name="フローチャート: 判断 62"/>
        <xdr:cNvSpPr/>
      </xdr:nvSpPr>
      <xdr:spPr>
        <a:xfrm>
          <a:off x="4584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65" name="フローチャート: 判断 64"/>
        <xdr:cNvSpPr/>
      </xdr:nvSpPr>
      <xdr:spPr>
        <a:xfrm>
          <a:off x="2857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147320</xdr:rowOff>
    </xdr:from>
    <xdr:to>
      <xdr:col>6</xdr:col>
      <xdr:colOff>38100</xdr:colOff>
      <xdr:row>38</xdr:row>
      <xdr:rowOff>77470</xdr:rowOff>
    </xdr:to>
    <xdr:sp macro="" textlink="">
      <xdr:nvSpPr>
        <xdr:cNvPr id="67" name="フローチャート: 判断 66"/>
        <xdr:cNvSpPr/>
      </xdr:nvSpPr>
      <xdr:spPr>
        <a:xfrm>
          <a:off x="1079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73" name="楕円 72"/>
        <xdr:cNvSpPr/>
      </xdr:nvSpPr>
      <xdr:spPr>
        <a:xfrm>
          <a:off x="4584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25417</xdr:rowOff>
    </xdr:from>
    <xdr:ext cx="405111" cy="259045"/>
    <xdr:sp macro="" textlink="">
      <xdr:nvSpPr>
        <xdr:cNvPr id="74" name="【道路】&#10;有形固定資産減価償却率該当値テキスト"/>
        <xdr:cNvSpPr txBox="1"/>
      </xdr:nvSpPr>
      <xdr:spPr>
        <a:xfrm>
          <a:off x="4673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88265</xdr:rowOff>
    </xdr:from>
    <xdr:to>
      <xdr:col>20</xdr:col>
      <xdr:colOff>38100</xdr:colOff>
      <xdr:row>37</xdr:row>
      <xdr:rowOff>18415</xdr:rowOff>
    </xdr:to>
    <xdr:sp macro="" textlink="">
      <xdr:nvSpPr>
        <xdr:cNvPr id="75" name="楕円 74"/>
        <xdr:cNvSpPr/>
      </xdr:nvSpPr>
      <xdr:spPr>
        <a:xfrm>
          <a:off x="3746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53340</xdr:rowOff>
    </xdr:from>
    <xdr:to>
      <xdr:col>24</xdr:col>
      <xdr:colOff>63500</xdr:colOff>
      <xdr:row>36</xdr:row>
      <xdr:rowOff>139065</xdr:rowOff>
    </xdr:to>
    <xdr:cxnSp macro="">
      <xdr:nvCxnSpPr>
        <xdr:cNvPr id="76" name="直線コネクタ 75"/>
        <xdr:cNvCxnSpPr/>
      </xdr:nvCxnSpPr>
      <xdr:spPr>
        <a:xfrm flipV="1">
          <a:off x="3797300" y="622554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50165</xdr:rowOff>
    </xdr:from>
    <xdr:to>
      <xdr:col>15</xdr:col>
      <xdr:colOff>101600</xdr:colOff>
      <xdr:row>36</xdr:row>
      <xdr:rowOff>151765</xdr:rowOff>
    </xdr:to>
    <xdr:sp macro="" textlink="">
      <xdr:nvSpPr>
        <xdr:cNvPr id="77" name="楕円 76"/>
        <xdr:cNvSpPr/>
      </xdr:nvSpPr>
      <xdr:spPr>
        <a:xfrm>
          <a:off x="2857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100965</xdr:rowOff>
    </xdr:from>
    <xdr:to>
      <xdr:col>19</xdr:col>
      <xdr:colOff>177800</xdr:colOff>
      <xdr:row>36</xdr:row>
      <xdr:rowOff>139065</xdr:rowOff>
    </xdr:to>
    <xdr:cxnSp macro="">
      <xdr:nvCxnSpPr>
        <xdr:cNvPr id="78" name="直線コネクタ 77"/>
        <xdr:cNvCxnSpPr/>
      </xdr:nvCxnSpPr>
      <xdr:spPr>
        <a:xfrm>
          <a:off x="2908300" y="62731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12065</xdr:rowOff>
    </xdr:from>
    <xdr:to>
      <xdr:col>10</xdr:col>
      <xdr:colOff>165100</xdr:colOff>
      <xdr:row>36</xdr:row>
      <xdr:rowOff>113665</xdr:rowOff>
    </xdr:to>
    <xdr:sp macro="" textlink="">
      <xdr:nvSpPr>
        <xdr:cNvPr id="79" name="楕円 78"/>
        <xdr:cNvSpPr/>
      </xdr:nvSpPr>
      <xdr:spPr>
        <a:xfrm>
          <a:off x="1968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62865</xdr:rowOff>
    </xdr:from>
    <xdr:to>
      <xdr:col>15</xdr:col>
      <xdr:colOff>50800</xdr:colOff>
      <xdr:row>36</xdr:row>
      <xdr:rowOff>100965</xdr:rowOff>
    </xdr:to>
    <xdr:cxnSp macro="">
      <xdr:nvCxnSpPr>
        <xdr:cNvPr id="80" name="直線コネクタ 79"/>
        <xdr:cNvCxnSpPr/>
      </xdr:nvCxnSpPr>
      <xdr:spPr>
        <a:xfrm>
          <a:off x="2019300" y="62350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154322</xdr:rowOff>
    </xdr:from>
    <xdr:ext cx="405111" cy="259045"/>
    <xdr:sp macro="" textlink="">
      <xdr:nvSpPr>
        <xdr:cNvPr id="81" name="n_1aveValue【道路】&#10;有形固定資産減価償却率"/>
        <xdr:cNvSpPr txBox="1"/>
      </xdr:nvSpPr>
      <xdr:spPr>
        <a:xfrm>
          <a:off x="35820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133367</xdr:rowOff>
    </xdr:from>
    <xdr:ext cx="405111" cy="259045"/>
    <xdr:sp macro="" textlink="">
      <xdr:nvSpPr>
        <xdr:cNvPr id="82" name="n_2aveValue【道路】&#10;有形固定資産減価償却率"/>
        <xdr:cNvSpPr txBox="1"/>
      </xdr:nvSpPr>
      <xdr:spPr>
        <a:xfrm>
          <a:off x="2705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102887</xdr:rowOff>
    </xdr:from>
    <xdr:ext cx="405111" cy="259045"/>
    <xdr:sp macro="" textlink="">
      <xdr:nvSpPr>
        <xdr:cNvPr id="83" name="n_3aveValue【道路】&#10;有形固定資産減価償却率"/>
        <xdr:cNvSpPr txBox="1"/>
      </xdr:nvSpPr>
      <xdr:spPr>
        <a:xfrm>
          <a:off x="1816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93997</xdr:rowOff>
    </xdr:from>
    <xdr:ext cx="405111" cy="259045"/>
    <xdr:sp macro="" textlink="">
      <xdr:nvSpPr>
        <xdr:cNvPr id="84" name="n_4aveValue【道路】&#10;有形固定資産減価償却率"/>
        <xdr:cNvSpPr txBox="1"/>
      </xdr:nvSpPr>
      <xdr:spPr>
        <a:xfrm>
          <a:off x="927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34942</xdr:rowOff>
    </xdr:from>
    <xdr:ext cx="405111" cy="259045"/>
    <xdr:sp macro="" textlink="">
      <xdr:nvSpPr>
        <xdr:cNvPr id="85" name="n_1mainValue【道路】&#10;有形固定資産減価償却率"/>
        <xdr:cNvSpPr txBox="1"/>
      </xdr:nvSpPr>
      <xdr:spPr>
        <a:xfrm>
          <a:off x="35820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168292</xdr:rowOff>
    </xdr:from>
    <xdr:ext cx="405111" cy="259045"/>
    <xdr:sp macro="" textlink="">
      <xdr:nvSpPr>
        <xdr:cNvPr id="86" name="n_2mainValue【道路】&#10;有形固定資産減価償却率"/>
        <xdr:cNvSpPr txBox="1"/>
      </xdr:nvSpPr>
      <xdr:spPr>
        <a:xfrm>
          <a:off x="2705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130192</xdr:rowOff>
    </xdr:from>
    <xdr:ext cx="405111" cy="259045"/>
    <xdr:sp macro="" textlink="">
      <xdr:nvSpPr>
        <xdr:cNvPr id="87" name="n_3mainValue【道路】&#10;有形固定資産減価償却率"/>
        <xdr:cNvSpPr txBox="1"/>
      </xdr:nvSpPr>
      <xdr:spPr>
        <a:xfrm>
          <a:off x="1816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159791</xdr:rowOff>
    </xdr:from>
    <xdr:to>
      <xdr:col>54</xdr:col>
      <xdr:colOff>189865</xdr:colOff>
      <xdr:row>41</xdr:row>
      <xdr:rowOff>158077</xdr:rowOff>
    </xdr:to>
    <xdr:cxnSp macro="">
      <xdr:nvCxnSpPr>
        <xdr:cNvPr id="111" name="直線コネクタ 110"/>
        <xdr:cNvCxnSpPr/>
      </xdr:nvCxnSpPr>
      <xdr:spPr>
        <a:xfrm flipV="1">
          <a:off x="10476865" y="5817641"/>
          <a:ext cx="0"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161904</xdr:rowOff>
    </xdr:from>
    <xdr:ext cx="469744" cy="259045"/>
    <xdr:sp macro="" textlink="">
      <xdr:nvSpPr>
        <xdr:cNvPr id="112" name="【道路】&#10;一人当たり延長最小値テキスト"/>
        <xdr:cNvSpPr txBox="1"/>
      </xdr:nvSpPr>
      <xdr:spPr>
        <a:xfrm>
          <a:off x="10515600" y="71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158077</xdr:rowOff>
    </xdr:from>
    <xdr:to>
      <xdr:col>55</xdr:col>
      <xdr:colOff>88900</xdr:colOff>
      <xdr:row>41</xdr:row>
      <xdr:rowOff>158077</xdr:rowOff>
    </xdr:to>
    <xdr:cxnSp macro="">
      <xdr:nvCxnSpPr>
        <xdr:cNvPr id="113" name="直線コネクタ 112"/>
        <xdr:cNvCxnSpPr/>
      </xdr:nvCxnSpPr>
      <xdr:spPr>
        <a:xfrm>
          <a:off x="10388600" y="718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106468</xdr:rowOff>
    </xdr:from>
    <xdr:ext cx="534377" cy="259045"/>
    <xdr:sp macro="" textlink="">
      <xdr:nvSpPr>
        <xdr:cNvPr id="114" name="【道路】&#10;一人当たり延長最大値テキスト"/>
        <xdr:cNvSpPr txBox="1"/>
      </xdr:nvSpPr>
      <xdr:spPr>
        <a:xfrm>
          <a:off x="10515600" y="55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159791</xdr:rowOff>
    </xdr:from>
    <xdr:to>
      <xdr:col>55</xdr:col>
      <xdr:colOff>88900</xdr:colOff>
      <xdr:row>33</xdr:row>
      <xdr:rowOff>159791</xdr:rowOff>
    </xdr:to>
    <xdr:cxnSp macro="">
      <xdr:nvCxnSpPr>
        <xdr:cNvPr id="115" name="直線コネクタ 114"/>
        <xdr:cNvCxnSpPr/>
      </xdr:nvCxnSpPr>
      <xdr:spPr>
        <a:xfrm>
          <a:off x="10388600" y="581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33761</xdr:rowOff>
    </xdr:from>
    <xdr:ext cx="534377" cy="259045"/>
    <xdr:sp macro="" textlink="">
      <xdr:nvSpPr>
        <xdr:cNvPr id="116" name="【道路】&#10;一人当たり延長平均値テキスト"/>
        <xdr:cNvSpPr txBox="1"/>
      </xdr:nvSpPr>
      <xdr:spPr>
        <a:xfrm>
          <a:off x="10515600" y="654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10884</xdr:rowOff>
    </xdr:from>
    <xdr:to>
      <xdr:col>55</xdr:col>
      <xdr:colOff>50800</xdr:colOff>
      <xdr:row>39</xdr:row>
      <xdr:rowOff>112484</xdr:rowOff>
    </xdr:to>
    <xdr:sp macro="" textlink="">
      <xdr:nvSpPr>
        <xdr:cNvPr id="117" name="フローチャート: 判断 116"/>
        <xdr:cNvSpPr/>
      </xdr:nvSpPr>
      <xdr:spPr>
        <a:xfrm>
          <a:off x="104267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16828</xdr:rowOff>
    </xdr:from>
    <xdr:to>
      <xdr:col>50</xdr:col>
      <xdr:colOff>165100</xdr:colOff>
      <xdr:row>39</xdr:row>
      <xdr:rowOff>118428</xdr:rowOff>
    </xdr:to>
    <xdr:sp macro="" textlink="">
      <xdr:nvSpPr>
        <xdr:cNvPr id="118" name="フローチャート: 判断 117"/>
        <xdr:cNvSpPr/>
      </xdr:nvSpPr>
      <xdr:spPr>
        <a:xfrm>
          <a:off x="9588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24219</xdr:rowOff>
    </xdr:from>
    <xdr:to>
      <xdr:col>46</xdr:col>
      <xdr:colOff>38100</xdr:colOff>
      <xdr:row>39</xdr:row>
      <xdr:rowOff>125819</xdr:rowOff>
    </xdr:to>
    <xdr:sp macro="" textlink="">
      <xdr:nvSpPr>
        <xdr:cNvPr id="119" name="フローチャート: 判断 118"/>
        <xdr:cNvSpPr/>
      </xdr:nvSpPr>
      <xdr:spPr>
        <a:xfrm>
          <a:off x="8699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26962</xdr:rowOff>
    </xdr:from>
    <xdr:to>
      <xdr:col>41</xdr:col>
      <xdr:colOff>101600</xdr:colOff>
      <xdr:row>39</xdr:row>
      <xdr:rowOff>128562</xdr:rowOff>
    </xdr:to>
    <xdr:sp macro="" textlink="">
      <xdr:nvSpPr>
        <xdr:cNvPr id="120" name="フローチャート: 判断 119"/>
        <xdr:cNvSpPr/>
      </xdr:nvSpPr>
      <xdr:spPr>
        <a:xfrm>
          <a:off x="7810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36449</xdr:rowOff>
    </xdr:from>
    <xdr:to>
      <xdr:col>36</xdr:col>
      <xdr:colOff>165100</xdr:colOff>
      <xdr:row>40</xdr:row>
      <xdr:rowOff>138049</xdr:rowOff>
    </xdr:to>
    <xdr:sp macro="" textlink="">
      <xdr:nvSpPr>
        <xdr:cNvPr id="121" name="フローチャート: 判断 120"/>
        <xdr:cNvSpPr/>
      </xdr:nvSpPr>
      <xdr:spPr>
        <a:xfrm>
          <a:off x="6921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86360</xdr:rowOff>
    </xdr:from>
    <xdr:to>
      <xdr:col>55</xdr:col>
      <xdr:colOff>50800</xdr:colOff>
      <xdr:row>40</xdr:row>
      <xdr:rowOff>16510</xdr:rowOff>
    </xdr:to>
    <xdr:sp macro="" textlink="">
      <xdr:nvSpPr>
        <xdr:cNvPr id="127" name="楕円 126"/>
        <xdr:cNvSpPr/>
      </xdr:nvSpPr>
      <xdr:spPr>
        <a:xfrm>
          <a:off x="10426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64787</xdr:rowOff>
    </xdr:from>
    <xdr:ext cx="534377" cy="259045"/>
    <xdr:sp macro="" textlink="">
      <xdr:nvSpPr>
        <xdr:cNvPr id="128" name="【道路】&#10;一人当たり延長該当値テキスト"/>
        <xdr:cNvSpPr txBox="1"/>
      </xdr:nvSpPr>
      <xdr:spPr>
        <a:xfrm>
          <a:off x="10515600" y="675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87426</xdr:rowOff>
    </xdr:from>
    <xdr:to>
      <xdr:col>50</xdr:col>
      <xdr:colOff>165100</xdr:colOff>
      <xdr:row>40</xdr:row>
      <xdr:rowOff>17576</xdr:rowOff>
    </xdr:to>
    <xdr:sp macro="" textlink="">
      <xdr:nvSpPr>
        <xdr:cNvPr id="129" name="楕円 128"/>
        <xdr:cNvSpPr/>
      </xdr:nvSpPr>
      <xdr:spPr>
        <a:xfrm>
          <a:off x="9588500" y="67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137160</xdr:rowOff>
    </xdr:from>
    <xdr:to>
      <xdr:col>55</xdr:col>
      <xdr:colOff>0</xdr:colOff>
      <xdr:row>39</xdr:row>
      <xdr:rowOff>138226</xdr:rowOff>
    </xdr:to>
    <xdr:cxnSp macro="">
      <xdr:nvCxnSpPr>
        <xdr:cNvPr id="130" name="直線コネクタ 129"/>
        <xdr:cNvCxnSpPr/>
      </xdr:nvCxnSpPr>
      <xdr:spPr>
        <a:xfrm flipV="1">
          <a:off x="9639300" y="6823710"/>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82779</xdr:rowOff>
    </xdr:from>
    <xdr:to>
      <xdr:col>46</xdr:col>
      <xdr:colOff>38100</xdr:colOff>
      <xdr:row>40</xdr:row>
      <xdr:rowOff>12929</xdr:rowOff>
    </xdr:to>
    <xdr:sp macro="" textlink="">
      <xdr:nvSpPr>
        <xdr:cNvPr id="131" name="楕円 130"/>
        <xdr:cNvSpPr/>
      </xdr:nvSpPr>
      <xdr:spPr>
        <a:xfrm>
          <a:off x="8699500" y="676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133579</xdr:rowOff>
    </xdr:from>
    <xdr:to>
      <xdr:col>50</xdr:col>
      <xdr:colOff>114300</xdr:colOff>
      <xdr:row>39</xdr:row>
      <xdr:rowOff>138226</xdr:rowOff>
    </xdr:to>
    <xdr:cxnSp macro="">
      <xdr:nvCxnSpPr>
        <xdr:cNvPr id="132" name="直線コネクタ 131"/>
        <xdr:cNvCxnSpPr/>
      </xdr:nvCxnSpPr>
      <xdr:spPr>
        <a:xfrm>
          <a:off x="8750300" y="6820129"/>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83465</xdr:rowOff>
    </xdr:from>
    <xdr:to>
      <xdr:col>41</xdr:col>
      <xdr:colOff>101600</xdr:colOff>
      <xdr:row>40</xdr:row>
      <xdr:rowOff>13615</xdr:rowOff>
    </xdr:to>
    <xdr:sp macro="" textlink="">
      <xdr:nvSpPr>
        <xdr:cNvPr id="133" name="楕円 132"/>
        <xdr:cNvSpPr/>
      </xdr:nvSpPr>
      <xdr:spPr>
        <a:xfrm>
          <a:off x="7810500" y="67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133579</xdr:rowOff>
    </xdr:from>
    <xdr:to>
      <xdr:col>45</xdr:col>
      <xdr:colOff>177800</xdr:colOff>
      <xdr:row>39</xdr:row>
      <xdr:rowOff>134265</xdr:rowOff>
    </xdr:to>
    <xdr:cxnSp macro="">
      <xdr:nvCxnSpPr>
        <xdr:cNvPr id="134" name="直線コネクタ 133"/>
        <xdr:cNvCxnSpPr/>
      </xdr:nvCxnSpPr>
      <xdr:spPr>
        <a:xfrm flipV="1">
          <a:off x="7861300" y="682012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134955</xdr:rowOff>
    </xdr:from>
    <xdr:ext cx="534377" cy="259045"/>
    <xdr:sp macro="" textlink="">
      <xdr:nvSpPr>
        <xdr:cNvPr id="135" name="n_1aveValue【道路】&#10;一人当たり延長"/>
        <xdr:cNvSpPr txBox="1"/>
      </xdr:nvSpPr>
      <xdr:spPr>
        <a:xfrm>
          <a:off x="9359411" y="64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142346</xdr:rowOff>
    </xdr:from>
    <xdr:ext cx="534377" cy="259045"/>
    <xdr:sp macro="" textlink="">
      <xdr:nvSpPr>
        <xdr:cNvPr id="136" name="n_2aveValue【道路】&#10;一人当たり延長"/>
        <xdr:cNvSpPr txBox="1"/>
      </xdr:nvSpPr>
      <xdr:spPr>
        <a:xfrm>
          <a:off x="8483111" y="64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145089</xdr:rowOff>
    </xdr:from>
    <xdr:ext cx="534377" cy="259045"/>
    <xdr:sp macro="" textlink="">
      <xdr:nvSpPr>
        <xdr:cNvPr id="137" name="n_3aveValue【道路】&#10;一人当たり延長"/>
        <xdr:cNvSpPr txBox="1"/>
      </xdr:nvSpPr>
      <xdr:spPr>
        <a:xfrm>
          <a:off x="75941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154576</xdr:rowOff>
    </xdr:from>
    <xdr:ext cx="469744" cy="259045"/>
    <xdr:sp macro="" textlink="">
      <xdr:nvSpPr>
        <xdr:cNvPr id="138" name="n_4aveValue【道路】&#10;一人当たり延長"/>
        <xdr:cNvSpPr txBox="1"/>
      </xdr:nvSpPr>
      <xdr:spPr>
        <a:xfrm>
          <a:off x="6737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8703</xdr:rowOff>
    </xdr:from>
    <xdr:ext cx="534377" cy="259045"/>
    <xdr:sp macro="" textlink="">
      <xdr:nvSpPr>
        <xdr:cNvPr id="139" name="n_1mainValue【道路】&#10;一人当たり延長"/>
        <xdr:cNvSpPr txBox="1"/>
      </xdr:nvSpPr>
      <xdr:spPr>
        <a:xfrm>
          <a:off x="9359411" y="686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4056</xdr:rowOff>
    </xdr:from>
    <xdr:ext cx="534377" cy="259045"/>
    <xdr:sp macro="" textlink="">
      <xdr:nvSpPr>
        <xdr:cNvPr id="140" name="n_2mainValue【道路】&#10;一人当たり延長"/>
        <xdr:cNvSpPr txBox="1"/>
      </xdr:nvSpPr>
      <xdr:spPr>
        <a:xfrm>
          <a:off x="8483111" y="686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4742</xdr:rowOff>
    </xdr:from>
    <xdr:ext cx="534377" cy="259045"/>
    <xdr:sp macro="" textlink="">
      <xdr:nvSpPr>
        <xdr:cNvPr id="141" name="n_3mainValue【道路】&#10;一人当たり延長"/>
        <xdr:cNvSpPr txBox="1"/>
      </xdr:nvSpPr>
      <xdr:spPr>
        <a:xfrm>
          <a:off x="7594111" y="68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72390</xdr:rowOff>
    </xdr:from>
    <xdr:to>
      <xdr:col>24</xdr:col>
      <xdr:colOff>62865</xdr:colOff>
      <xdr:row>64</xdr:row>
      <xdr:rowOff>121920</xdr:rowOff>
    </xdr:to>
    <xdr:cxnSp macro="">
      <xdr:nvCxnSpPr>
        <xdr:cNvPr id="166" name="直線コネクタ 165"/>
        <xdr:cNvCxnSpPr/>
      </xdr:nvCxnSpPr>
      <xdr:spPr>
        <a:xfrm flipV="1">
          <a:off x="4634865" y="96735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67" name="【橋りょう・トンネ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68" name="直線コネクタ 167"/>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19067</xdr:rowOff>
    </xdr:from>
    <xdr:ext cx="405111" cy="259045"/>
    <xdr:sp macro="" textlink="">
      <xdr:nvSpPr>
        <xdr:cNvPr id="169" name="【橋りょう・トンネル】&#10;有形固定資産減価償却率最大値テキスト"/>
        <xdr:cNvSpPr txBox="1"/>
      </xdr:nvSpPr>
      <xdr:spPr>
        <a:xfrm>
          <a:off x="4673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72390</xdr:rowOff>
    </xdr:from>
    <xdr:to>
      <xdr:col>24</xdr:col>
      <xdr:colOff>152400</xdr:colOff>
      <xdr:row>56</xdr:row>
      <xdr:rowOff>72390</xdr:rowOff>
    </xdr:to>
    <xdr:cxnSp macro="">
      <xdr:nvCxnSpPr>
        <xdr:cNvPr id="170" name="直線コネクタ 169"/>
        <xdr:cNvCxnSpPr/>
      </xdr:nvCxnSpPr>
      <xdr:spPr>
        <a:xfrm>
          <a:off x="4546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71" name="【橋りょう・トンネ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2" name="フローチャート: 判断 171"/>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73" name="フローチャート: 判断 172"/>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4" name="フローチャート: 判断 173"/>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75" name="フローチャート: 判断 174"/>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76" name="フローチャート: 判断 175"/>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21590</xdr:rowOff>
    </xdr:from>
    <xdr:to>
      <xdr:col>24</xdr:col>
      <xdr:colOff>114300</xdr:colOff>
      <xdr:row>56</xdr:row>
      <xdr:rowOff>123190</xdr:rowOff>
    </xdr:to>
    <xdr:sp macro="" textlink="">
      <xdr:nvSpPr>
        <xdr:cNvPr id="182" name="楕円 181"/>
        <xdr:cNvSpPr/>
      </xdr:nvSpPr>
      <xdr:spPr>
        <a:xfrm>
          <a:off x="45847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146067</xdr:rowOff>
    </xdr:from>
    <xdr:ext cx="405111" cy="259045"/>
    <xdr:sp macro="" textlink="">
      <xdr:nvSpPr>
        <xdr:cNvPr id="183" name="【橋りょう・トンネル】&#10;有形固定資産減価償却率該当値テキスト"/>
        <xdr:cNvSpPr txBox="1"/>
      </xdr:nvSpPr>
      <xdr:spPr>
        <a:xfrm>
          <a:off x="4673600" y="957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143510</xdr:rowOff>
    </xdr:from>
    <xdr:to>
      <xdr:col>20</xdr:col>
      <xdr:colOff>38100</xdr:colOff>
      <xdr:row>56</xdr:row>
      <xdr:rowOff>73660</xdr:rowOff>
    </xdr:to>
    <xdr:sp macro="" textlink="">
      <xdr:nvSpPr>
        <xdr:cNvPr id="184" name="楕円 183"/>
        <xdr:cNvSpPr/>
      </xdr:nvSpPr>
      <xdr:spPr>
        <a:xfrm>
          <a:off x="3746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22860</xdr:rowOff>
    </xdr:from>
    <xdr:to>
      <xdr:col>24</xdr:col>
      <xdr:colOff>63500</xdr:colOff>
      <xdr:row>56</xdr:row>
      <xdr:rowOff>72390</xdr:rowOff>
    </xdr:to>
    <xdr:cxnSp macro="">
      <xdr:nvCxnSpPr>
        <xdr:cNvPr id="185" name="直線コネクタ 184"/>
        <xdr:cNvCxnSpPr/>
      </xdr:nvCxnSpPr>
      <xdr:spPr>
        <a:xfrm>
          <a:off x="3797300" y="96240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143510</xdr:rowOff>
    </xdr:from>
    <xdr:to>
      <xdr:col>15</xdr:col>
      <xdr:colOff>101600</xdr:colOff>
      <xdr:row>56</xdr:row>
      <xdr:rowOff>73660</xdr:rowOff>
    </xdr:to>
    <xdr:sp macro="" textlink="">
      <xdr:nvSpPr>
        <xdr:cNvPr id="186" name="楕円 185"/>
        <xdr:cNvSpPr/>
      </xdr:nvSpPr>
      <xdr:spPr>
        <a:xfrm>
          <a:off x="2857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22860</xdr:rowOff>
    </xdr:from>
    <xdr:to>
      <xdr:col>19</xdr:col>
      <xdr:colOff>177800</xdr:colOff>
      <xdr:row>56</xdr:row>
      <xdr:rowOff>22860</xdr:rowOff>
    </xdr:to>
    <xdr:cxnSp macro="">
      <xdr:nvCxnSpPr>
        <xdr:cNvPr id="187" name="直線コネクタ 186"/>
        <xdr:cNvCxnSpPr/>
      </xdr:nvCxnSpPr>
      <xdr:spPr>
        <a:xfrm>
          <a:off x="2908300" y="9624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86360</xdr:rowOff>
    </xdr:from>
    <xdr:to>
      <xdr:col>10</xdr:col>
      <xdr:colOff>165100</xdr:colOff>
      <xdr:row>56</xdr:row>
      <xdr:rowOff>16510</xdr:rowOff>
    </xdr:to>
    <xdr:sp macro="" textlink="">
      <xdr:nvSpPr>
        <xdr:cNvPr id="188" name="楕円 187"/>
        <xdr:cNvSpPr/>
      </xdr:nvSpPr>
      <xdr:spPr>
        <a:xfrm>
          <a:off x="19685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137160</xdr:rowOff>
    </xdr:from>
    <xdr:to>
      <xdr:col>15</xdr:col>
      <xdr:colOff>50800</xdr:colOff>
      <xdr:row>56</xdr:row>
      <xdr:rowOff>22860</xdr:rowOff>
    </xdr:to>
    <xdr:cxnSp macro="">
      <xdr:nvCxnSpPr>
        <xdr:cNvPr id="189" name="直線コネクタ 188"/>
        <xdr:cNvCxnSpPr/>
      </xdr:nvCxnSpPr>
      <xdr:spPr>
        <a:xfrm>
          <a:off x="2019300" y="95669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15257</xdr:rowOff>
    </xdr:from>
    <xdr:ext cx="405111" cy="259045"/>
    <xdr:sp macro="" textlink="">
      <xdr:nvSpPr>
        <xdr:cNvPr id="190" name="n_1aveValue【橋りょう・トンネル】&#10;有形固定資産減価償却率"/>
        <xdr:cNvSpPr txBox="1"/>
      </xdr:nvSpPr>
      <xdr:spPr>
        <a:xfrm>
          <a:off x="35820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1" name="n_2aveValue【橋りょう・トンネル】&#10;有形固定資産減価償却率"/>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118127</xdr:rowOff>
    </xdr:from>
    <xdr:ext cx="405111" cy="259045"/>
    <xdr:sp macro="" textlink="">
      <xdr:nvSpPr>
        <xdr:cNvPr id="192" name="n_3aveValue【橋りょう・トンネル】&#10;有形固定資産減価償却率"/>
        <xdr:cNvSpPr txBox="1"/>
      </xdr:nvSpPr>
      <xdr:spPr>
        <a:xfrm>
          <a:off x="1816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193" name="n_4aveValue【橋りょう・トンネル】&#10;有形固定資産減価償却率"/>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90187</xdr:rowOff>
    </xdr:from>
    <xdr:ext cx="405111" cy="259045"/>
    <xdr:sp macro="" textlink="">
      <xdr:nvSpPr>
        <xdr:cNvPr id="194" name="n_1mainValue【橋りょう・トンネル】&#10;有形固定資産減価償却率"/>
        <xdr:cNvSpPr txBox="1"/>
      </xdr:nvSpPr>
      <xdr:spPr>
        <a:xfrm>
          <a:off x="35820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90187</xdr:rowOff>
    </xdr:from>
    <xdr:ext cx="405111" cy="259045"/>
    <xdr:sp macro="" textlink="">
      <xdr:nvSpPr>
        <xdr:cNvPr id="195" name="n_2mainValue【橋りょう・トンネル】&#10;有形固定資産減価償却率"/>
        <xdr:cNvSpPr txBox="1"/>
      </xdr:nvSpPr>
      <xdr:spPr>
        <a:xfrm>
          <a:off x="27057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33037</xdr:rowOff>
    </xdr:from>
    <xdr:ext cx="405111" cy="259045"/>
    <xdr:sp macro="" textlink="">
      <xdr:nvSpPr>
        <xdr:cNvPr id="196" name="n_3mainValue【橋りょう・トンネル】&#10;有形固定資産減価償却率"/>
        <xdr:cNvSpPr txBox="1"/>
      </xdr:nvSpPr>
      <xdr:spPr>
        <a:xfrm>
          <a:off x="1816744" y="929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42544</xdr:rowOff>
    </xdr:from>
    <xdr:to>
      <xdr:col>54</xdr:col>
      <xdr:colOff>189865</xdr:colOff>
      <xdr:row>64</xdr:row>
      <xdr:rowOff>119452</xdr:rowOff>
    </xdr:to>
    <xdr:cxnSp macro="">
      <xdr:nvCxnSpPr>
        <xdr:cNvPr id="222" name="直線コネクタ 221"/>
        <xdr:cNvCxnSpPr/>
      </xdr:nvCxnSpPr>
      <xdr:spPr>
        <a:xfrm flipV="1">
          <a:off x="10476865" y="9472294"/>
          <a:ext cx="0" cy="161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123279</xdr:rowOff>
    </xdr:from>
    <xdr:ext cx="469744" cy="259045"/>
    <xdr:sp macro="" textlink="">
      <xdr:nvSpPr>
        <xdr:cNvPr id="223" name="【橋りょう・トンネル】&#10;一人当たり有形固定資産（償却資産）額最小値テキスト"/>
        <xdr:cNvSpPr txBox="1"/>
      </xdr:nvSpPr>
      <xdr:spPr>
        <a:xfrm>
          <a:off x="10515600" y="110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119452</xdr:rowOff>
    </xdr:from>
    <xdr:to>
      <xdr:col>55</xdr:col>
      <xdr:colOff>88900</xdr:colOff>
      <xdr:row>64</xdr:row>
      <xdr:rowOff>119452</xdr:rowOff>
    </xdr:to>
    <xdr:cxnSp macro="">
      <xdr:nvCxnSpPr>
        <xdr:cNvPr id="224" name="直線コネクタ 223"/>
        <xdr:cNvCxnSpPr/>
      </xdr:nvCxnSpPr>
      <xdr:spPr>
        <a:xfrm>
          <a:off x="10388600" y="1109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160671</xdr:rowOff>
    </xdr:from>
    <xdr:ext cx="599010" cy="259045"/>
    <xdr:sp macro="" textlink="">
      <xdr:nvSpPr>
        <xdr:cNvPr id="225" name="【橋りょう・トンネル】&#10;一人当たり有形固定資産（償却資産）額最大値テキスト"/>
        <xdr:cNvSpPr txBox="1"/>
      </xdr:nvSpPr>
      <xdr:spPr>
        <a:xfrm>
          <a:off x="10515600" y="92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42544</xdr:rowOff>
    </xdr:from>
    <xdr:to>
      <xdr:col>55</xdr:col>
      <xdr:colOff>88900</xdr:colOff>
      <xdr:row>55</xdr:row>
      <xdr:rowOff>42544</xdr:rowOff>
    </xdr:to>
    <xdr:cxnSp macro="">
      <xdr:nvCxnSpPr>
        <xdr:cNvPr id="226" name="直線コネクタ 225"/>
        <xdr:cNvCxnSpPr/>
      </xdr:nvCxnSpPr>
      <xdr:spPr>
        <a:xfrm>
          <a:off x="10388600" y="9472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100191</xdr:rowOff>
    </xdr:from>
    <xdr:ext cx="599010" cy="259045"/>
    <xdr:sp macro="" textlink="">
      <xdr:nvSpPr>
        <xdr:cNvPr id="227" name="【橋りょう・トンネル】&#10;一人当たり有形固定資産（償却資産）額平均値テキスト"/>
        <xdr:cNvSpPr txBox="1"/>
      </xdr:nvSpPr>
      <xdr:spPr>
        <a:xfrm>
          <a:off x="10515600" y="10558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77314</xdr:rowOff>
    </xdr:from>
    <xdr:to>
      <xdr:col>55</xdr:col>
      <xdr:colOff>50800</xdr:colOff>
      <xdr:row>63</xdr:row>
      <xdr:rowOff>7464</xdr:rowOff>
    </xdr:to>
    <xdr:sp macro="" textlink="">
      <xdr:nvSpPr>
        <xdr:cNvPr id="228" name="フローチャート: 判断 227"/>
        <xdr:cNvSpPr/>
      </xdr:nvSpPr>
      <xdr:spPr>
        <a:xfrm>
          <a:off x="10426700" y="107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79936</xdr:rowOff>
    </xdr:from>
    <xdr:to>
      <xdr:col>50</xdr:col>
      <xdr:colOff>165100</xdr:colOff>
      <xdr:row>63</xdr:row>
      <xdr:rowOff>10086</xdr:rowOff>
    </xdr:to>
    <xdr:sp macro="" textlink="">
      <xdr:nvSpPr>
        <xdr:cNvPr id="229" name="フローチャート: 判断 228"/>
        <xdr:cNvSpPr/>
      </xdr:nvSpPr>
      <xdr:spPr>
        <a:xfrm>
          <a:off x="95885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72716</xdr:rowOff>
    </xdr:from>
    <xdr:to>
      <xdr:col>46</xdr:col>
      <xdr:colOff>38100</xdr:colOff>
      <xdr:row>63</xdr:row>
      <xdr:rowOff>2866</xdr:rowOff>
    </xdr:to>
    <xdr:sp macro="" textlink="">
      <xdr:nvSpPr>
        <xdr:cNvPr id="230" name="フローチャート: 判断 229"/>
        <xdr:cNvSpPr/>
      </xdr:nvSpPr>
      <xdr:spPr>
        <a:xfrm>
          <a:off x="8699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75513</xdr:rowOff>
    </xdr:from>
    <xdr:to>
      <xdr:col>41</xdr:col>
      <xdr:colOff>101600</xdr:colOff>
      <xdr:row>63</xdr:row>
      <xdr:rowOff>5663</xdr:rowOff>
    </xdr:to>
    <xdr:sp macro="" textlink="">
      <xdr:nvSpPr>
        <xdr:cNvPr id="231" name="フローチャート: 判断 230"/>
        <xdr:cNvSpPr/>
      </xdr:nvSpPr>
      <xdr:spPr>
        <a:xfrm>
          <a:off x="7810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159341</xdr:rowOff>
    </xdr:from>
    <xdr:to>
      <xdr:col>36</xdr:col>
      <xdr:colOff>165100</xdr:colOff>
      <xdr:row>63</xdr:row>
      <xdr:rowOff>89491</xdr:rowOff>
    </xdr:to>
    <xdr:sp macro="" textlink="">
      <xdr:nvSpPr>
        <xdr:cNvPr id="232" name="フローチャート: 判断 231"/>
        <xdr:cNvSpPr/>
      </xdr:nvSpPr>
      <xdr:spPr>
        <a:xfrm>
          <a:off x="6921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50517</xdr:rowOff>
    </xdr:from>
    <xdr:to>
      <xdr:col>55</xdr:col>
      <xdr:colOff>50800</xdr:colOff>
      <xdr:row>63</xdr:row>
      <xdr:rowOff>152117</xdr:rowOff>
    </xdr:to>
    <xdr:sp macro="" textlink="">
      <xdr:nvSpPr>
        <xdr:cNvPr id="238" name="楕円 237"/>
        <xdr:cNvSpPr/>
      </xdr:nvSpPr>
      <xdr:spPr>
        <a:xfrm>
          <a:off x="10426700" y="108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28944</xdr:rowOff>
    </xdr:from>
    <xdr:ext cx="599010" cy="259045"/>
    <xdr:sp macro="" textlink="">
      <xdr:nvSpPr>
        <xdr:cNvPr id="239" name="【橋りょう・トンネル】&#10;一人当たり有形固定資産（償却資産）額該当値テキスト"/>
        <xdr:cNvSpPr txBox="1"/>
      </xdr:nvSpPr>
      <xdr:spPr>
        <a:xfrm>
          <a:off x="10515600" y="1083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50679</xdr:rowOff>
    </xdr:from>
    <xdr:to>
      <xdr:col>50</xdr:col>
      <xdr:colOff>165100</xdr:colOff>
      <xdr:row>63</xdr:row>
      <xdr:rowOff>152279</xdr:rowOff>
    </xdr:to>
    <xdr:sp macro="" textlink="">
      <xdr:nvSpPr>
        <xdr:cNvPr id="240" name="楕円 239"/>
        <xdr:cNvSpPr/>
      </xdr:nvSpPr>
      <xdr:spPr>
        <a:xfrm>
          <a:off x="9588500" y="1085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101317</xdr:rowOff>
    </xdr:from>
    <xdr:to>
      <xdr:col>55</xdr:col>
      <xdr:colOff>0</xdr:colOff>
      <xdr:row>63</xdr:row>
      <xdr:rowOff>101479</xdr:rowOff>
    </xdr:to>
    <xdr:cxnSp macro="">
      <xdr:nvCxnSpPr>
        <xdr:cNvPr id="241" name="直線コネクタ 240"/>
        <xdr:cNvCxnSpPr/>
      </xdr:nvCxnSpPr>
      <xdr:spPr>
        <a:xfrm flipV="1">
          <a:off x="9639300" y="10902667"/>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57194</xdr:rowOff>
    </xdr:from>
    <xdr:to>
      <xdr:col>46</xdr:col>
      <xdr:colOff>38100</xdr:colOff>
      <xdr:row>63</xdr:row>
      <xdr:rowOff>158794</xdr:rowOff>
    </xdr:to>
    <xdr:sp macro="" textlink="">
      <xdr:nvSpPr>
        <xdr:cNvPr id="242" name="楕円 241"/>
        <xdr:cNvSpPr/>
      </xdr:nvSpPr>
      <xdr:spPr>
        <a:xfrm>
          <a:off x="8699500" y="1085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101479</xdr:rowOff>
    </xdr:from>
    <xdr:to>
      <xdr:col>50</xdr:col>
      <xdr:colOff>114300</xdr:colOff>
      <xdr:row>63</xdr:row>
      <xdr:rowOff>107994</xdr:rowOff>
    </xdr:to>
    <xdr:cxnSp macro="">
      <xdr:nvCxnSpPr>
        <xdr:cNvPr id="243" name="直線コネクタ 242"/>
        <xdr:cNvCxnSpPr/>
      </xdr:nvCxnSpPr>
      <xdr:spPr>
        <a:xfrm flipV="1">
          <a:off x="8750300" y="10902829"/>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58162</xdr:rowOff>
    </xdr:from>
    <xdr:to>
      <xdr:col>41</xdr:col>
      <xdr:colOff>101600</xdr:colOff>
      <xdr:row>63</xdr:row>
      <xdr:rowOff>159762</xdr:rowOff>
    </xdr:to>
    <xdr:sp macro="" textlink="">
      <xdr:nvSpPr>
        <xdr:cNvPr id="244" name="楕円 243"/>
        <xdr:cNvSpPr/>
      </xdr:nvSpPr>
      <xdr:spPr>
        <a:xfrm>
          <a:off x="7810500" y="10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107994</xdr:rowOff>
    </xdr:from>
    <xdr:to>
      <xdr:col>45</xdr:col>
      <xdr:colOff>177800</xdr:colOff>
      <xdr:row>63</xdr:row>
      <xdr:rowOff>108962</xdr:rowOff>
    </xdr:to>
    <xdr:cxnSp macro="">
      <xdr:nvCxnSpPr>
        <xdr:cNvPr id="245" name="直線コネクタ 244"/>
        <xdr:cNvCxnSpPr/>
      </xdr:nvCxnSpPr>
      <xdr:spPr>
        <a:xfrm flipV="1">
          <a:off x="7861300" y="10909344"/>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26613</xdr:rowOff>
    </xdr:from>
    <xdr:ext cx="599010" cy="259045"/>
    <xdr:sp macro="" textlink="">
      <xdr:nvSpPr>
        <xdr:cNvPr id="246" name="n_1aveValue【橋りょう・トンネル】&#10;一人当たり有形固定資産（償却資産）額"/>
        <xdr:cNvSpPr txBox="1"/>
      </xdr:nvSpPr>
      <xdr:spPr>
        <a:xfrm>
          <a:off x="9327095" y="1048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19393</xdr:rowOff>
    </xdr:from>
    <xdr:ext cx="599010" cy="259045"/>
    <xdr:sp macro="" textlink="">
      <xdr:nvSpPr>
        <xdr:cNvPr id="247" name="n_2aveValue【橋りょう・トンネル】&#10;一人当たり有形固定資産（償却資産）額"/>
        <xdr:cNvSpPr txBox="1"/>
      </xdr:nvSpPr>
      <xdr:spPr>
        <a:xfrm>
          <a:off x="84507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22190</xdr:rowOff>
    </xdr:from>
    <xdr:ext cx="599010" cy="259045"/>
    <xdr:sp macro="" textlink="">
      <xdr:nvSpPr>
        <xdr:cNvPr id="248" name="n_3aveValue【橋りょう・トンネル】&#10;一人当たり有形固定資産（償却資産）額"/>
        <xdr:cNvSpPr txBox="1"/>
      </xdr:nvSpPr>
      <xdr:spPr>
        <a:xfrm>
          <a:off x="7561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106018</xdr:rowOff>
    </xdr:from>
    <xdr:ext cx="599010" cy="259045"/>
    <xdr:sp macro="" textlink="">
      <xdr:nvSpPr>
        <xdr:cNvPr id="249" name="n_4aveValue【橋りょう・トンネル】&#10;一人当たり有形固定資産（償却資産）額"/>
        <xdr:cNvSpPr txBox="1"/>
      </xdr:nvSpPr>
      <xdr:spPr>
        <a:xfrm>
          <a:off x="6672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143406</xdr:rowOff>
    </xdr:from>
    <xdr:ext cx="599010" cy="259045"/>
    <xdr:sp macro="" textlink="">
      <xdr:nvSpPr>
        <xdr:cNvPr id="250" name="n_1mainValue【橋りょう・トンネル】&#10;一人当たり有形固定資産（償却資産）額"/>
        <xdr:cNvSpPr txBox="1"/>
      </xdr:nvSpPr>
      <xdr:spPr>
        <a:xfrm>
          <a:off x="9327095" y="1094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149921</xdr:rowOff>
    </xdr:from>
    <xdr:ext cx="599010" cy="259045"/>
    <xdr:sp macro="" textlink="">
      <xdr:nvSpPr>
        <xdr:cNvPr id="251" name="n_2mainValue【橋りょう・トンネル】&#10;一人当たり有形固定資産（償却資産）額"/>
        <xdr:cNvSpPr txBox="1"/>
      </xdr:nvSpPr>
      <xdr:spPr>
        <a:xfrm>
          <a:off x="8450795" y="1095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150889</xdr:rowOff>
    </xdr:from>
    <xdr:ext cx="599010" cy="259045"/>
    <xdr:sp macro="" textlink="">
      <xdr:nvSpPr>
        <xdr:cNvPr id="252" name="n_3mainValue【橋りょう・トンネル】&#10;一人当たり有形固定資産（償却資産）額"/>
        <xdr:cNvSpPr txBox="1"/>
      </xdr:nvSpPr>
      <xdr:spPr>
        <a:xfrm>
          <a:off x="7561795" y="1095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4" name="直線コネクタ 26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5" name="テキスト ボックス 264"/>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6" name="直線コネクタ 26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7" name="テキスト ボックス 26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8" name="直線コネクタ 26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9" name="テキスト ボックス 26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0" name="直線コネクタ 26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1" name="テキスト ボックス 27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3" name="テキスト ボックス 27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10668</xdr:rowOff>
    </xdr:to>
    <xdr:cxnSp macro="">
      <xdr:nvCxnSpPr>
        <xdr:cNvPr id="275" name="直線コネクタ 274"/>
        <xdr:cNvCxnSpPr/>
      </xdr:nvCxnSpPr>
      <xdr:spPr>
        <a:xfrm flipV="1">
          <a:off x="4634865" y="13310615"/>
          <a:ext cx="0" cy="127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14495</xdr:rowOff>
    </xdr:from>
    <xdr:ext cx="405111" cy="259045"/>
    <xdr:sp macro="" textlink="">
      <xdr:nvSpPr>
        <xdr:cNvPr id="276" name="【公営住宅】&#10;有形固定資産減価償却率最小値テキスト"/>
        <xdr:cNvSpPr txBox="1"/>
      </xdr:nvSpPr>
      <xdr:spPr>
        <a:xfrm>
          <a:off x="4673600" y="1458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xdr:rowOff>
    </xdr:from>
    <xdr:to>
      <xdr:col>24</xdr:col>
      <xdr:colOff>152400</xdr:colOff>
      <xdr:row>85</xdr:row>
      <xdr:rowOff>10668</xdr:rowOff>
    </xdr:to>
    <xdr:cxnSp macro="">
      <xdr:nvCxnSpPr>
        <xdr:cNvPr id="277" name="直線コネクタ 276"/>
        <xdr:cNvCxnSpPr/>
      </xdr:nvCxnSpPr>
      <xdr:spPr>
        <a:xfrm>
          <a:off x="4546600" y="14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78" name="【公営住宅】&#10;有形固定資産減価償却率最大値テキスト"/>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79" name="直線コネクタ 278"/>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12464</xdr:rowOff>
    </xdr:from>
    <xdr:ext cx="405111" cy="259045"/>
    <xdr:sp macro="" textlink="">
      <xdr:nvSpPr>
        <xdr:cNvPr id="280" name="【公営住宅】&#10;有形固定資産減価償却率平均値テキスト"/>
        <xdr:cNvSpPr txBox="1"/>
      </xdr:nvSpPr>
      <xdr:spPr>
        <a:xfrm>
          <a:off x="4673600" y="13728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161037</xdr:rowOff>
    </xdr:from>
    <xdr:to>
      <xdr:col>24</xdr:col>
      <xdr:colOff>114300</xdr:colOff>
      <xdr:row>81</xdr:row>
      <xdr:rowOff>91187</xdr:rowOff>
    </xdr:to>
    <xdr:sp macro="" textlink="">
      <xdr:nvSpPr>
        <xdr:cNvPr id="281" name="フローチャート: 判断 280"/>
        <xdr:cNvSpPr/>
      </xdr:nvSpPr>
      <xdr:spPr>
        <a:xfrm>
          <a:off x="4584700" y="13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82" name="フローチャート: 判断 281"/>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165608</xdr:rowOff>
    </xdr:from>
    <xdr:to>
      <xdr:col>15</xdr:col>
      <xdr:colOff>101600</xdr:colOff>
      <xdr:row>81</xdr:row>
      <xdr:rowOff>95758</xdr:rowOff>
    </xdr:to>
    <xdr:sp macro="" textlink="">
      <xdr:nvSpPr>
        <xdr:cNvPr id="283" name="フローチャート: 判断 282"/>
        <xdr:cNvSpPr/>
      </xdr:nvSpPr>
      <xdr:spPr>
        <a:xfrm>
          <a:off x="2857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84" name="フローチャート: 判断 283"/>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5" name="フローチャート: 判断 284"/>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39878</xdr:rowOff>
    </xdr:from>
    <xdr:to>
      <xdr:col>24</xdr:col>
      <xdr:colOff>114300</xdr:colOff>
      <xdr:row>82</xdr:row>
      <xdr:rowOff>141478</xdr:rowOff>
    </xdr:to>
    <xdr:sp macro="" textlink="">
      <xdr:nvSpPr>
        <xdr:cNvPr id="291" name="楕円 290"/>
        <xdr:cNvSpPr/>
      </xdr:nvSpPr>
      <xdr:spPr>
        <a:xfrm>
          <a:off x="458470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18305</xdr:rowOff>
    </xdr:from>
    <xdr:ext cx="405111" cy="259045"/>
    <xdr:sp macro="" textlink="">
      <xdr:nvSpPr>
        <xdr:cNvPr id="292" name="【公営住宅】&#10;有形固定資産減価償却率該当値テキスト"/>
        <xdr:cNvSpPr txBox="1"/>
      </xdr:nvSpPr>
      <xdr:spPr>
        <a:xfrm>
          <a:off x="4673600"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170180</xdr:rowOff>
    </xdr:from>
    <xdr:to>
      <xdr:col>20</xdr:col>
      <xdr:colOff>38100</xdr:colOff>
      <xdr:row>82</xdr:row>
      <xdr:rowOff>100330</xdr:rowOff>
    </xdr:to>
    <xdr:sp macro="" textlink="">
      <xdr:nvSpPr>
        <xdr:cNvPr id="293" name="楕円 292"/>
        <xdr:cNvSpPr/>
      </xdr:nvSpPr>
      <xdr:spPr>
        <a:xfrm>
          <a:off x="3746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82</xdr:row>
      <xdr:rowOff>90678</xdr:rowOff>
    </xdr:to>
    <xdr:cxnSp macro="">
      <xdr:nvCxnSpPr>
        <xdr:cNvPr id="294" name="直線コネクタ 293"/>
        <xdr:cNvCxnSpPr/>
      </xdr:nvCxnSpPr>
      <xdr:spPr>
        <a:xfrm>
          <a:off x="3797300" y="1410843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133604</xdr:rowOff>
    </xdr:from>
    <xdr:to>
      <xdr:col>15</xdr:col>
      <xdr:colOff>101600</xdr:colOff>
      <xdr:row>82</xdr:row>
      <xdr:rowOff>63754</xdr:rowOff>
    </xdr:to>
    <xdr:sp macro="" textlink="">
      <xdr:nvSpPr>
        <xdr:cNvPr id="295" name="楕円 294"/>
        <xdr:cNvSpPr/>
      </xdr:nvSpPr>
      <xdr:spPr>
        <a:xfrm>
          <a:off x="2857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12954</xdr:rowOff>
    </xdr:from>
    <xdr:to>
      <xdr:col>19</xdr:col>
      <xdr:colOff>177800</xdr:colOff>
      <xdr:row>82</xdr:row>
      <xdr:rowOff>49530</xdr:rowOff>
    </xdr:to>
    <xdr:cxnSp macro="">
      <xdr:nvCxnSpPr>
        <xdr:cNvPr id="296" name="直線コネクタ 295"/>
        <xdr:cNvCxnSpPr/>
      </xdr:nvCxnSpPr>
      <xdr:spPr>
        <a:xfrm>
          <a:off x="2908300" y="1407185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103887</xdr:rowOff>
    </xdr:from>
    <xdr:to>
      <xdr:col>10</xdr:col>
      <xdr:colOff>165100</xdr:colOff>
      <xdr:row>82</xdr:row>
      <xdr:rowOff>34037</xdr:rowOff>
    </xdr:to>
    <xdr:sp macro="" textlink="">
      <xdr:nvSpPr>
        <xdr:cNvPr id="297" name="楕円 296"/>
        <xdr:cNvSpPr/>
      </xdr:nvSpPr>
      <xdr:spPr>
        <a:xfrm>
          <a:off x="1968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154687</xdr:rowOff>
    </xdr:from>
    <xdr:to>
      <xdr:col>15</xdr:col>
      <xdr:colOff>50800</xdr:colOff>
      <xdr:row>82</xdr:row>
      <xdr:rowOff>12954</xdr:rowOff>
    </xdr:to>
    <xdr:cxnSp macro="">
      <xdr:nvCxnSpPr>
        <xdr:cNvPr id="298" name="直線コネクタ 297"/>
        <xdr:cNvCxnSpPr/>
      </xdr:nvCxnSpPr>
      <xdr:spPr>
        <a:xfrm>
          <a:off x="2019300" y="1404213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299" name="n_1aveValue【公営住宅】&#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112285</xdr:rowOff>
    </xdr:from>
    <xdr:ext cx="405111" cy="259045"/>
    <xdr:sp macro="" textlink="">
      <xdr:nvSpPr>
        <xdr:cNvPr id="300" name="n_2aveValue【公営住宅】&#10;有形固定資産減価償却率"/>
        <xdr:cNvSpPr txBox="1"/>
      </xdr:nvSpPr>
      <xdr:spPr>
        <a:xfrm>
          <a:off x="2705744" y="1365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103140</xdr:rowOff>
    </xdr:from>
    <xdr:ext cx="405111" cy="259045"/>
    <xdr:sp macro="" textlink="">
      <xdr:nvSpPr>
        <xdr:cNvPr id="301" name="n_3aveValue【公営住宅】&#10;有形固定資産減価償却率"/>
        <xdr:cNvSpPr txBox="1"/>
      </xdr:nvSpPr>
      <xdr:spPr>
        <a:xfrm>
          <a:off x="1816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2" name="n_4aveValue【公営住宅】&#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91457</xdr:rowOff>
    </xdr:from>
    <xdr:ext cx="405111" cy="259045"/>
    <xdr:sp macro="" textlink="">
      <xdr:nvSpPr>
        <xdr:cNvPr id="303" name="n_1mainValue【公営住宅】&#10;有形固定資産減価償却率"/>
        <xdr:cNvSpPr txBox="1"/>
      </xdr:nvSpPr>
      <xdr:spPr>
        <a:xfrm>
          <a:off x="3582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54881</xdr:rowOff>
    </xdr:from>
    <xdr:ext cx="405111" cy="259045"/>
    <xdr:sp macro="" textlink="">
      <xdr:nvSpPr>
        <xdr:cNvPr id="304" name="n_2mainValue【公営住宅】&#10;有形固定資産減価償却率"/>
        <xdr:cNvSpPr txBox="1"/>
      </xdr:nvSpPr>
      <xdr:spPr>
        <a:xfrm>
          <a:off x="2705744"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25164</xdr:rowOff>
    </xdr:from>
    <xdr:ext cx="405111" cy="259045"/>
    <xdr:sp macro="" textlink="">
      <xdr:nvSpPr>
        <xdr:cNvPr id="305" name="n_3mainValue【公営住宅】&#10;有形固定資産減価償却率"/>
        <xdr:cNvSpPr txBox="1"/>
      </xdr:nvSpPr>
      <xdr:spPr>
        <a:xfrm>
          <a:off x="1816744" y="140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9" name="テキスト ボックス 31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1" name="テキスト ボックス 32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3" name="テキスト ボックス 32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134113</xdr:rowOff>
    </xdr:from>
    <xdr:to>
      <xdr:col>54</xdr:col>
      <xdr:colOff>189865</xdr:colOff>
      <xdr:row>85</xdr:row>
      <xdr:rowOff>159258</xdr:rowOff>
    </xdr:to>
    <xdr:cxnSp macro="">
      <xdr:nvCxnSpPr>
        <xdr:cNvPr id="327" name="直線コネクタ 326"/>
        <xdr:cNvCxnSpPr/>
      </xdr:nvCxnSpPr>
      <xdr:spPr>
        <a:xfrm flipV="1">
          <a:off x="10476865" y="13507213"/>
          <a:ext cx="0" cy="122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28" name="【公営住宅】&#10;一人当たり面積最小値テキスト"/>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29" name="直線コネクタ 328"/>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80790</xdr:rowOff>
    </xdr:from>
    <xdr:ext cx="469744" cy="259045"/>
    <xdr:sp macro="" textlink="">
      <xdr:nvSpPr>
        <xdr:cNvPr id="330" name="【公営住宅】&#10;一人当たり面積最大値テキスト"/>
        <xdr:cNvSpPr txBox="1"/>
      </xdr:nvSpPr>
      <xdr:spPr>
        <a:xfrm>
          <a:off x="10515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134113</xdr:rowOff>
    </xdr:from>
    <xdr:to>
      <xdr:col>55</xdr:col>
      <xdr:colOff>88900</xdr:colOff>
      <xdr:row>78</xdr:row>
      <xdr:rowOff>134113</xdr:rowOff>
    </xdr:to>
    <xdr:cxnSp macro="">
      <xdr:nvCxnSpPr>
        <xdr:cNvPr id="331" name="直線コネクタ 330"/>
        <xdr:cNvCxnSpPr/>
      </xdr:nvCxnSpPr>
      <xdr:spPr>
        <a:xfrm>
          <a:off x="10388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23435</xdr:rowOff>
    </xdr:from>
    <xdr:ext cx="469744" cy="259045"/>
    <xdr:sp macro="" textlink="">
      <xdr:nvSpPr>
        <xdr:cNvPr id="332" name="【公営住宅】&#10;一人当たり面積平均値テキスト"/>
        <xdr:cNvSpPr txBox="1"/>
      </xdr:nvSpPr>
      <xdr:spPr>
        <a:xfrm>
          <a:off x="10515600" y="14253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xdr:rowOff>
    </xdr:from>
    <xdr:to>
      <xdr:col>55</xdr:col>
      <xdr:colOff>50800</xdr:colOff>
      <xdr:row>84</xdr:row>
      <xdr:rowOff>102158</xdr:rowOff>
    </xdr:to>
    <xdr:sp macro="" textlink="">
      <xdr:nvSpPr>
        <xdr:cNvPr id="333" name="フローチャート: 判断 332"/>
        <xdr:cNvSpPr/>
      </xdr:nvSpPr>
      <xdr:spPr>
        <a:xfrm>
          <a:off x="104267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34" name="フローチャート: 判断 333"/>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35764</xdr:rowOff>
    </xdr:from>
    <xdr:to>
      <xdr:col>46</xdr:col>
      <xdr:colOff>38100</xdr:colOff>
      <xdr:row>84</xdr:row>
      <xdr:rowOff>137364</xdr:rowOff>
    </xdr:to>
    <xdr:sp macro="" textlink="">
      <xdr:nvSpPr>
        <xdr:cNvPr id="335" name="フローチャート: 判断 334"/>
        <xdr:cNvSpPr/>
      </xdr:nvSpPr>
      <xdr:spPr>
        <a:xfrm>
          <a:off x="8699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39878</xdr:rowOff>
    </xdr:from>
    <xdr:to>
      <xdr:col>41</xdr:col>
      <xdr:colOff>101600</xdr:colOff>
      <xdr:row>84</xdr:row>
      <xdr:rowOff>141478</xdr:rowOff>
    </xdr:to>
    <xdr:sp macro="" textlink="">
      <xdr:nvSpPr>
        <xdr:cNvPr id="336" name="フローチャート: 判断 335"/>
        <xdr:cNvSpPr/>
      </xdr:nvSpPr>
      <xdr:spPr>
        <a:xfrm>
          <a:off x="7810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54966</xdr:rowOff>
    </xdr:from>
    <xdr:to>
      <xdr:col>36</xdr:col>
      <xdr:colOff>165100</xdr:colOff>
      <xdr:row>84</xdr:row>
      <xdr:rowOff>156566</xdr:rowOff>
    </xdr:to>
    <xdr:sp macro="" textlink="">
      <xdr:nvSpPr>
        <xdr:cNvPr id="337" name="フローチャート: 判断 336"/>
        <xdr:cNvSpPr/>
      </xdr:nvSpPr>
      <xdr:spPr>
        <a:xfrm>
          <a:off x="6921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150521</xdr:rowOff>
    </xdr:from>
    <xdr:to>
      <xdr:col>55</xdr:col>
      <xdr:colOff>50800</xdr:colOff>
      <xdr:row>85</xdr:row>
      <xdr:rowOff>80671</xdr:rowOff>
    </xdr:to>
    <xdr:sp macro="" textlink="">
      <xdr:nvSpPr>
        <xdr:cNvPr id="343" name="楕円 342"/>
        <xdr:cNvSpPr/>
      </xdr:nvSpPr>
      <xdr:spPr>
        <a:xfrm>
          <a:off x="10426700" y="145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128948</xdr:rowOff>
    </xdr:from>
    <xdr:ext cx="469744" cy="259045"/>
    <xdr:sp macro="" textlink="">
      <xdr:nvSpPr>
        <xdr:cNvPr id="344" name="【公営住宅】&#10;一人当たり面積該当値テキスト"/>
        <xdr:cNvSpPr txBox="1"/>
      </xdr:nvSpPr>
      <xdr:spPr>
        <a:xfrm>
          <a:off x="10515600" y="1453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150521</xdr:rowOff>
    </xdr:from>
    <xdr:to>
      <xdr:col>50</xdr:col>
      <xdr:colOff>165100</xdr:colOff>
      <xdr:row>85</xdr:row>
      <xdr:rowOff>80671</xdr:rowOff>
    </xdr:to>
    <xdr:sp macro="" textlink="">
      <xdr:nvSpPr>
        <xdr:cNvPr id="345" name="楕円 344"/>
        <xdr:cNvSpPr/>
      </xdr:nvSpPr>
      <xdr:spPr>
        <a:xfrm>
          <a:off x="9588500" y="145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29871</xdr:rowOff>
    </xdr:from>
    <xdr:to>
      <xdr:col>55</xdr:col>
      <xdr:colOff>0</xdr:colOff>
      <xdr:row>85</xdr:row>
      <xdr:rowOff>29871</xdr:rowOff>
    </xdr:to>
    <xdr:cxnSp macro="">
      <xdr:nvCxnSpPr>
        <xdr:cNvPr id="346" name="直線コネクタ 345"/>
        <xdr:cNvCxnSpPr/>
      </xdr:nvCxnSpPr>
      <xdr:spPr>
        <a:xfrm>
          <a:off x="9639300" y="146031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150064</xdr:rowOff>
    </xdr:from>
    <xdr:to>
      <xdr:col>46</xdr:col>
      <xdr:colOff>38100</xdr:colOff>
      <xdr:row>85</xdr:row>
      <xdr:rowOff>80214</xdr:rowOff>
    </xdr:to>
    <xdr:sp macro="" textlink="">
      <xdr:nvSpPr>
        <xdr:cNvPr id="347" name="楕円 346"/>
        <xdr:cNvSpPr/>
      </xdr:nvSpPr>
      <xdr:spPr>
        <a:xfrm>
          <a:off x="8699500" y="145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29414</xdr:rowOff>
    </xdr:from>
    <xdr:to>
      <xdr:col>50</xdr:col>
      <xdr:colOff>114300</xdr:colOff>
      <xdr:row>85</xdr:row>
      <xdr:rowOff>29871</xdr:rowOff>
    </xdr:to>
    <xdr:cxnSp macro="">
      <xdr:nvCxnSpPr>
        <xdr:cNvPr id="348" name="直線コネクタ 347"/>
        <xdr:cNvCxnSpPr/>
      </xdr:nvCxnSpPr>
      <xdr:spPr>
        <a:xfrm>
          <a:off x="8750300" y="1460266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148234</xdr:rowOff>
    </xdr:from>
    <xdr:to>
      <xdr:col>41</xdr:col>
      <xdr:colOff>101600</xdr:colOff>
      <xdr:row>85</xdr:row>
      <xdr:rowOff>78384</xdr:rowOff>
    </xdr:to>
    <xdr:sp macro="" textlink="">
      <xdr:nvSpPr>
        <xdr:cNvPr id="349" name="楕円 348"/>
        <xdr:cNvSpPr/>
      </xdr:nvSpPr>
      <xdr:spPr>
        <a:xfrm>
          <a:off x="7810500" y="145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27584</xdr:rowOff>
    </xdr:from>
    <xdr:to>
      <xdr:col>45</xdr:col>
      <xdr:colOff>177800</xdr:colOff>
      <xdr:row>85</xdr:row>
      <xdr:rowOff>29414</xdr:rowOff>
    </xdr:to>
    <xdr:cxnSp macro="">
      <xdr:nvCxnSpPr>
        <xdr:cNvPr id="350" name="直線コネクタ 349"/>
        <xdr:cNvCxnSpPr/>
      </xdr:nvCxnSpPr>
      <xdr:spPr>
        <a:xfrm>
          <a:off x="7861300" y="1460083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51" name="n_1aveValue【公営住宅】&#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153891</xdr:rowOff>
    </xdr:from>
    <xdr:ext cx="469744" cy="259045"/>
    <xdr:sp macro="" textlink="">
      <xdr:nvSpPr>
        <xdr:cNvPr id="352" name="n_2aveValue【公営住宅】&#10;一人当たり面積"/>
        <xdr:cNvSpPr txBox="1"/>
      </xdr:nvSpPr>
      <xdr:spPr>
        <a:xfrm>
          <a:off x="8515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158005</xdr:rowOff>
    </xdr:from>
    <xdr:ext cx="469744" cy="259045"/>
    <xdr:sp macro="" textlink="">
      <xdr:nvSpPr>
        <xdr:cNvPr id="353" name="n_3aveValue【公営住宅】&#10;一人当たり面積"/>
        <xdr:cNvSpPr txBox="1"/>
      </xdr:nvSpPr>
      <xdr:spPr>
        <a:xfrm>
          <a:off x="7626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1643</xdr:rowOff>
    </xdr:from>
    <xdr:ext cx="469744" cy="259045"/>
    <xdr:sp macro="" textlink="">
      <xdr:nvSpPr>
        <xdr:cNvPr id="354" name="n_4aveValue【公営住宅】&#10;一人当たり面積"/>
        <xdr:cNvSpPr txBox="1"/>
      </xdr:nvSpPr>
      <xdr:spPr>
        <a:xfrm>
          <a:off x="6737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71798</xdr:rowOff>
    </xdr:from>
    <xdr:ext cx="469744" cy="259045"/>
    <xdr:sp macro="" textlink="">
      <xdr:nvSpPr>
        <xdr:cNvPr id="355" name="n_1mainValue【公営住宅】&#10;一人当たり面積"/>
        <xdr:cNvSpPr txBox="1"/>
      </xdr:nvSpPr>
      <xdr:spPr>
        <a:xfrm>
          <a:off x="9391727" y="146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71341</xdr:rowOff>
    </xdr:from>
    <xdr:ext cx="469744" cy="259045"/>
    <xdr:sp macro="" textlink="">
      <xdr:nvSpPr>
        <xdr:cNvPr id="356" name="n_2mainValue【公営住宅】&#10;一人当たり面積"/>
        <xdr:cNvSpPr txBox="1"/>
      </xdr:nvSpPr>
      <xdr:spPr>
        <a:xfrm>
          <a:off x="8515427" y="1464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69511</xdr:rowOff>
    </xdr:from>
    <xdr:ext cx="469744" cy="259045"/>
    <xdr:sp macro="" textlink="">
      <xdr:nvSpPr>
        <xdr:cNvPr id="357" name="n_3mainValue【公営住宅】&#10;一人当たり面積"/>
        <xdr:cNvSpPr txBox="1"/>
      </xdr:nvSpPr>
      <xdr:spPr>
        <a:xfrm>
          <a:off x="7626427" y="1464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4" name="テキスト ボックス 39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6" name="テキスト ボックス 39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41</xdr:row>
      <xdr:rowOff>76200</xdr:rowOff>
    </xdr:to>
    <xdr:cxnSp macro="">
      <xdr:nvCxnSpPr>
        <xdr:cNvPr id="398" name="直線コネクタ 397"/>
        <xdr:cNvCxnSpPr/>
      </xdr:nvCxnSpPr>
      <xdr:spPr>
        <a:xfrm flipV="1">
          <a:off x="16318864" y="573595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80027</xdr:rowOff>
    </xdr:from>
    <xdr:ext cx="405111" cy="259045"/>
    <xdr:sp macro="" textlink="">
      <xdr:nvSpPr>
        <xdr:cNvPr id="399" name="【認定こども園・幼稚園・保育所】&#10;有形固定資産減価償却率最小値テキスト"/>
        <xdr:cNvSpPr txBox="1"/>
      </xdr:nvSpPr>
      <xdr:spPr>
        <a:xfrm>
          <a:off x="16357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76200</xdr:rowOff>
    </xdr:from>
    <xdr:to>
      <xdr:col>86</xdr:col>
      <xdr:colOff>25400</xdr:colOff>
      <xdr:row>41</xdr:row>
      <xdr:rowOff>76200</xdr:rowOff>
    </xdr:to>
    <xdr:cxnSp macro="">
      <xdr:nvCxnSpPr>
        <xdr:cNvPr id="400" name="直線コネクタ 399"/>
        <xdr:cNvCxnSpPr/>
      </xdr:nvCxnSpPr>
      <xdr:spPr>
        <a:xfrm>
          <a:off x="16230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01"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02" name="直線コネクタ 401"/>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403" name="【認定こども園・幼稚園・保育所】&#10;有形固定資産減価償却率平均値テキスト"/>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04" name="フローチャート: 判断 403"/>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05" name="フローチャート: 判断 404"/>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126365</xdr:rowOff>
    </xdr:from>
    <xdr:to>
      <xdr:col>76</xdr:col>
      <xdr:colOff>165100</xdr:colOff>
      <xdr:row>37</xdr:row>
      <xdr:rowOff>56515</xdr:rowOff>
    </xdr:to>
    <xdr:sp macro="" textlink="">
      <xdr:nvSpPr>
        <xdr:cNvPr id="406" name="フローチャート: 判断 405"/>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113030</xdr:rowOff>
    </xdr:from>
    <xdr:to>
      <xdr:col>72</xdr:col>
      <xdr:colOff>38100</xdr:colOff>
      <xdr:row>37</xdr:row>
      <xdr:rowOff>43180</xdr:rowOff>
    </xdr:to>
    <xdr:sp macro="" textlink="">
      <xdr:nvSpPr>
        <xdr:cNvPr id="407" name="フローチャート: 判断 406"/>
        <xdr:cNvSpPr/>
      </xdr:nvSpPr>
      <xdr:spPr>
        <a:xfrm>
          <a:off x="13652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408" name="フローチャート: 判断 407"/>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143510</xdr:rowOff>
    </xdr:from>
    <xdr:to>
      <xdr:col>85</xdr:col>
      <xdr:colOff>177800</xdr:colOff>
      <xdr:row>40</xdr:row>
      <xdr:rowOff>73660</xdr:rowOff>
    </xdr:to>
    <xdr:sp macro="" textlink="">
      <xdr:nvSpPr>
        <xdr:cNvPr id="414" name="楕円 413"/>
        <xdr:cNvSpPr/>
      </xdr:nvSpPr>
      <xdr:spPr>
        <a:xfrm>
          <a:off x="16268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121937</xdr:rowOff>
    </xdr:from>
    <xdr:ext cx="405111" cy="259045"/>
    <xdr:sp macro="" textlink="">
      <xdr:nvSpPr>
        <xdr:cNvPr id="415" name="【認定こども園・幼稚園・保育所】&#10;有形固定資産減価償却率該当値テキスト"/>
        <xdr:cNvSpPr txBox="1"/>
      </xdr:nvSpPr>
      <xdr:spPr>
        <a:xfrm>
          <a:off x="16357600"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113030</xdr:rowOff>
    </xdr:from>
    <xdr:to>
      <xdr:col>81</xdr:col>
      <xdr:colOff>101600</xdr:colOff>
      <xdr:row>40</xdr:row>
      <xdr:rowOff>43180</xdr:rowOff>
    </xdr:to>
    <xdr:sp macro="" textlink="">
      <xdr:nvSpPr>
        <xdr:cNvPr id="416" name="楕円 415"/>
        <xdr:cNvSpPr/>
      </xdr:nvSpPr>
      <xdr:spPr>
        <a:xfrm>
          <a:off x="15430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163830</xdr:rowOff>
    </xdr:from>
    <xdr:to>
      <xdr:col>85</xdr:col>
      <xdr:colOff>127000</xdr:colOff>
      <xdr:row>40</xdr:row>
      <xdr:rowOff>22860</xdr:rowOff>
    </xdr:to>
    <xdr:cxnSp macro="">
      <xdr:nvCxnSpPr>
        <xdr:cNvPr id="417" name="直線コネクタ 416"/>
        <xdr:cNvCxnSpPr/>
      </xdr:nvCxnSpPr>
      <xdr:spPr>
        <a:xfrm>
          <a:off x="15481300" y="6850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120650</xdr:rowOff>
    </xdr:from>
    <xdr:to>
      <xdr:col>76</xdr:col>
      <xdr:colOff>165100</xdr:colOff>
      <xdr:row>40</xdr:row>
      <xdr:rowOff>50800</xdr:rowOff>
    </xdr:to>
    <xdr:sp macro="" textlink="">
      <xdr:nvSpPr>
        <xdr:cNvPr id="418" name="楕円 417"/>
        <xdr:cNvSpPr/>
      </xdr:nvSpPr>
      <xdr:spPr>
        <a:xfrm>
          <a:off x="14541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163830</xdr:rowOff>
    </xdr:from>
    <xdr:to>
      <xdr:col>81</xdr:col>
      <xdr:colOff>50800</xdr:colOff>
      <xdr:row>40</xdr:row>
      <xdr:rowOff>0</xdr:rowOff>
    </xdr:to>
    <xdr:cxnSp macro="">
      <xdr:nvCxnSpPr>
        <xdr:cNvPr id="419" name="直線コネクタ 418"/>
        <xdr:cNvCxnSpPr/>
      </xdr:nvCxnSpPr>
      <xdr:spPr>
        <a:xfrm flipV="1">
          <a:off x="14592300" y="685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88265</xdr:rowOff>
    </xdr:from>
    <xdr:to>
      <xdr:col>72</xdr:col>
      <xdr:colOff>38100</xdr:colOff>
      <xdr:row>40</xdr:row>
      <xdr:rowOff>18415</xdr:rowOff>
    </xdr:to>
    <xdr:sp macro="" textlink="">
      <xdr:nvSpPr>
        <xdr:cNvPr id="420" name="楕円 419"/>
        <xdr:cNvSpPr/>
      </xdr:nvSpPr>
      <xdr:spPr>
        <a:xfrm>
          <a:off x="13652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139065</xdr:rowOff>
    </xdr:from>
    <xdr:to>
      <xdr:col>76</xdr:col>
      <xdr:colOff>114300</xdr:colOff>
      <xdr:row>40</xdr:row>
      <xdr:rowOff>0</xdr:rowOff>
    </xdr:to>
    <xdr:cxnSp macro="">
      <xdr:nvCxnSpPr>
        <xdr:cNvPr id="421" name="直線コネクタ 420"/>
        <xdr:cNvCxnSpPr/>
      </xdr:nvCxnSpPr>
      <xdr:spPr>
        <a:xfrm>
          <a:off x="13703300" y="68256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22"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73042</xdr:rowOff>
    </xdr:from>
    <xdr:ext cx="405111" cy="259045"/>
    <xdr:sp macro="" textlink="">
      <xdr:nvSpPr>
        <xdr:cNvPr id="423" name="n_2aveValue【認定こども園・幼稚園・保育所】&#10;有形固定資産減価償却率"/>
        <xdr:cNvSpPr txBox="1"/>
      </xdr:nvSpPr>
      <xdr:spPr>
        <a:xfrm>
          <a:off x="14389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59707</xdr:rowOff>
    </xdr:from>
    <xdr:ext cx="405111" cy="259045"/>
    <xdr:sp macro="" textlink="">
      <xdr:nvSpPr>
        <xdr:cNvPr id="424" name="n_3aveValue【認定こども園・幼稚園・保育所】&#10;有形固定資産減価償却率"/>
        <xdr:cNvSpPr txBox="1"/>
      </xdr:nvSpPr>
      <xdr:spPr>
        <a:xfrm>
          <a:off x="13500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425" name="n_4aveValue【認定こども園・幼稚園・保育所】&#10;有形固定資産減価償却率"/>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34307</xdr:rowOff>
    </xdr:from>
    <xdr:ext cx="405111" cy="259045"/>
    <xdr:sp macro="" textlink="">
      <xdr:nvSpPr>
        <xdr:cNvPr id="426" name="n_1mainValue【認定こども園・幼稚園・保育所】&#10;有形固定資産減価償却率"/>
        <xdr:cNvSpPr txBox="1"/>
      </xdr:nvSpPr>
      <xdr:spPr>
        <a:xfrm>
          <a:off x="152660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41927</xdr:rowOff>
    </xdr:from>
    <xdr:ext cx="405111" cy="259045"/>
    <xdr:sp macro="" textlink="">
      <xdr:nvSpPr>
        <xdr:cNvPr id="427" name="n_2mainValue【認定こども園・幼稚園・保育所】&#10;有形固定資産減価償却率"/>
        <xdr:cNvSpPr txBox="1"/>
      </xdr:nvSpPr>
      <xdr:spPr>
        <a:xfrm>
          <a:off x="14389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9542</xdr:rowOff>
    </xdr:from>
    <xdr:ext cx="405111" cy="259045"/>
    <xdr:sp macro="" textlink="">
      <xdr:nvSpPr>
        <xdr:cNvPr id="428" name="n_3mainValue【認定こども園・幼稚園・保育所】&#10;有形固定資産減価償却率"/>
        <xdr:cNvSpPr txBox="1"/>
      </xdr:nvSpPr>
      <xdr:spPr>
        <a:xfrm>
          <a:off x="13500744" y="686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39" name="テキスト ボックス 43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440" name="直線コネクタ 4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1" name="テキスト ボックス 4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2" name="直線コネクタ 4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3" name="テキスト ボックス 4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4" name="直線コネクタ 4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5" name="テキスト ボックス 4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6" name="直線コネクタ 4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7" name="テキスト ボックス 4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8" name="直線コネクタ 4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9" name="テキスト ボックス 4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0" name="直線コネクタ 4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1" name="テキスト ボックス 4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48986</xdr:rowOff>
    </xdr:from>
    <xdr:to>
      <xdr:col>116</xdr:col>
      <xdr:colOff>62864</xdr:colOff>
      <xdr:row>42</xdr:row>
      <xdr:rowOff>146957</xdr:rowOff>
    </xdr:to>
    <xdr:cxnSp macro="">
      <xdr:nvCxnSpPr>
        <xdr:cNvPr id="455" name="直線コネクタ 454"/>
        <xdr:cNvCxnSpPr/>
      </xdr:nvCxnSpPr>
      <xdr:spPr>
        <a:xfrm flipV="1">
          <a:off x="22160864" y="58782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150784</xdr:rowOff>
    </xdr:from>
    <xdr:ext cx="469744" cy="259045"/>
    <xdr:sp macro="" textlink="">
      <xdr:nvSpPr>
        <xdr:cNvPr id="456" name="【認定こども園・幼稚園・保育所】&#10;一人当たり面積最小値テキスト"/>
        <xdr:cNvSpPr txBox="1"/>
      </xdr:nvSpPr>
      <xdr:spPr>
        <a:xfrm>
          <a:off x="22199600" y="73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146957</xdr:rowOff>
    </xdr:from>
    <xdr:to>
      <xdr:col>116</xdr:col>
      <xdr:colOff>152400</xdr:colOff>
      <xdr:row>42</xdr:row>
      <xdr:rowOff>146957</xdr:rowOff>
    </xdr:to>
    <xdr:cxnSp macro="">
      <xdr:nvCxnSpPr>
        <xdr:cNvPr id="457" name="直線コネクタ 456"/>
        <xdr:cNvCxnSpPr/>
      </xdr:nvCxnSpPr>
      <xdr:spPr>
        <a:xfrm>
          <a:off x="22072600" y="73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167113</xdr:rowOff>
    </xdr:from>
    <xdr:ext cx="469744" cy="259045"/>
    <xdr:sp macro="" textlink="">
      <xdr:nvSpPr>
        <xdr:cNvPr id="458" name="【認定こども園・幼稚園・保育所】&#10;一人当たり面積最大値テキスト"/>
        <xdr:cNvSpPr txBox="1"/>
      </xdr:nvSpPr>
      <xdr:spPr>
        <a:xfrm>
          <a:off x="22199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48986</xdr:rowOff>
    </xdr:from>
    <xdr:to>
      <xdr:col>116</xdr:col>
      <xdr:colOff>152400</xdr:colOff>
      <xdr:row>34</xdr:row>
      <xdr:rowOff>48986</xdr:rowOff>
    </xdr:to>
    <xdr:cxnSp macro="">
      <xdr:nvCxnSpPr>
        <xdr:cNvPr id="459" name="直線コネクタ 458"/>
        <xdr:cNvCxnSpPr/>
      </xdr:nvCxnSpPr>
      <xdr:spPr>
        <a:xfrm>
          <a:off x="22072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64605</xdr:rowOff>
    </xdr:from>
    <xdr:ext cx="469744" cy="259045"/>
    <xdr:sp macro="" textlink="">
      <xdr:nvSpPr>
        <xdr:cNvPr id="460" name="【認定こども園・幼稚園・保育所】&#10;一人当たり面積平均値テキスト"/>
        <xdr:cNvSpPr txBox="1"/>
      </xdr:nvSpPr>
      <xdr:spPr>
        <a:xfrm>
          <a:off x="22199600" y="640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41728</xdr:rowOff>
    </xdr:from>
    <xdr:to>
      <xdr:col>116</xdr:col>
      <xdr:colOff>114300</xdr:colOff>
      <xdr:row>38</xdr:row>
      <xdr:rowOff>143328</xdr:rowOff>
    </xdr:to>
    <xdr:sp macro="" textlink="">
      <xdr:nvSpPr>
        <xdr:cNvPr id="461" name="フローチャート: 判断 460"/>
        <xdr:cNvSpPr/>
      </xdr:nvSpPr>
      <xdr:spPr>
        <a:xfrm>
          <a:off x="22110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41728</xdr:rowOff>
    </xdr:from>
    <xdr:to>
      <xdr:col>112</xdr:col>
      <xdr:colOff>38100</xdr:colOff>
      <xdr:row>38</xdr:row>
      <xdr:rowOff>143328</xdr:rowOff>
    </xdr:to>
    <xdr:sp macro="" textlink="">
      <xdr:nvSpPr>
        <xdr:cNvPr id="462" name="フローチャート: 判断 461"/>
        <xdr:cNvSpPr/>
      </xdr:nvSpPr>
      <xdr:spPr>
        <a:xfrm>
          <a:off x="21272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41728</xdr:rowOff>
    </xdr:from>
    <xdr:to>
      <xdr:col>107</xdr:col>
      <xdr:colOff>101600</xdr:colOff>
      <xdr:row>38</xdr:row>
      <xdr:rowOff>143328</xdr:rowOff>
    </xdr:to>
    <xdr:sp macro="" textlink="">
      <xdr:nvSpPr>
        <xdr:cNvPr id="463" name="フローチャート: 判断 462"/>
        <xdr:cNvSpPr/>
      </xdr:nvSpPr>
      <xdr:spPr>
        <a:xfrm>
          <a:off x="20383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52615</xdr:rowOff>
    </xdr:from>
    <xdr:to>
      <xdr:col>102</xdr:col>
      <xdr:colOff>165100</xdr:colOff>
      <xdr:row>38</xdr:row>
      <xdr:rowOff>154215</xdr:rowOff>
    </xdr:to>
    <xdr:sp macro="" textlink="">
      <xdr:nvSpPr>
        <xdr:cNvPr id="464" name="フローチャート: 判断 463"/>
        <xdr:cNvSpPr/>
      </xdr:nvSpPr>
      <xdr:spPr>
        <a:xfrm>
          <a:off x="19494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465" name="フローチャート: 判断 464"/>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14515</xdr:rowOff>
    </xdr:from>
    <xdr:to>
      <xdr:col>116</xdr:col>
      <xdr:colOff>114300</xdr:colOff>
      <xdr:row>40</xdr:row>
      <xdr:rowOff>116115</xdr:rowOff>
    </xdr:to>
    <xdr:sp macro="" textlink="">
      <xdr:nvSpPr>
        <xdr:cNvPr id="471" name="楕円 470"/>
        <xdr:cNvSpPr/>
      </xdr:nvSpPr>
      <xdr:spPr>
        <a:xfrm>
          <a:off x="221107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164392</xdr:rowOff>
    </xdr:from>
    <xdr:ext cx="469744" cy="259045"/>
    <xdr:sp macro="" textlink="">
      <xdr:nvSpPr>
        <xdr:cNvPr id="472" name="【認定こども園・幼稚園・保育所】&#10;一人当たり面積該当値テキスト"/>
        <xdr:cNvSpPr txBox="1"/>
      </xdr:nvSpPr>
      <xdr:spPr>
        <a:xfrm>
          <a:off x="22199600" y="685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14515</xdr:rowOff>
    </xdr:from>
    <xdr:to>
      <xdr:col>112</xdr:col>
      <xdr:colOff>38100</xdr:colOff>
      <xdr:row>40</xdr:row>
      <xdr:rowOff>116115</xdr:rowOff>
    </xdr:to>
    <xdr:sp macro="" textlink="">
      <xdr:nvSpPr>
        <xdr:cNvPr id="473" name="楕円 472"/>
        <xdr:cNvSpPr/>
      </xdr:nvSpPr>
      <xdr:spPr>
        <a:xfrm>
          <a:off x="21272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65315</xdr:rowOff>
    </xdr:from>
    <xdr:to>
      <xdr:col>116</xdr:col>
      <xdr:colOff>63500</xdr:colOff>
      <xdr:row>40</xdr:row>
      <xdr:rowOff>65315</xdr:rowOff>
    </xdr:to>
    <xdr:cxnSp macro="">
      <xdr:nvCxnSpPr>
        <xdr:cNvPr id="474" name="直線コネクタ 473"/>
        <xdr:cNvCxnSpPr/>
      </xdr:nvCxnSpPr>
      <xdr:spPr>
        <a:xfrm>
          <a:off x="21323300" y="6923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3628</xdr:rowOff>
    </xdr:from>
    <xdr:to>
      <xdr:col>107</xdr:col>
      <xdr:colOff>101600</xdr:colOff>
      <xdr:row>40</xdr:row>
      <xdr:rowOff>105228</xdr:rowOff>
    </xdr:to>
    <xdr:sp macro="" textlink="">
      <xdr:nvSpPr>
        <xdr:cNvPr id="475" name="楕円 474"/>
        <xdr:cNvSpPr/>
      </xdr:nvSpPr>
      <xdr:spPr>
        <a:xfrm>
          <a:off x="20383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54428</xdr:rowOff>
    </xdr:from>
    <xdr:to>
      <xdr:col>111</xdr:col>
      <xdr:colOff>177800</xdr:colOff>
      <xdr:row>40</xdr:row>
      <xdr:rowOff>65315</xdr:rowOff>
    </xdr:to>
    <xdr:cxnSp macro="">
      <xdr:nvCxnSpPr>
        <xdr:cNvPr id="476" name="直線コネクタ 475"/>
        <xdr:cNvCxnSpPr/>
      </xdr:nvCxnSpPr>
      <xdr:spPr>
        <a:xfrm>
          <a:off x="20434300" y="69124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14515</xdr:rowOff>
    </xdr:from>
    <xdr:to>
      <xdr:col>102</xdr:col>
      <xdr:colOff>165100</xdr:colOff>
      <xdr:row>40</xdr:row>
      <xdr:rowOff>116115</xdr:rowOff>
    </xdr:to>
    <xdr:sp macro="" textlink="">
      <xdr:nvSpPr>
        <xdr:cNvPr id="477" name="楕円 476"/>
        <xdr:cNvSpPr/>
      </xdr:nvSpPr>
      <xdr:spPr>
        <a:xfrm>
          <a:off x="19494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54428</xdr:rowOff>
    </xdr:from>
    <xdr:to>
      <xdr:col>107</xdr:col>
      <xdr:colOff>50800</xdr:colOff>
      <xdr:row>40</xdr:row>
      <xdr:rowOff>65315</xdr:rowOff>
    </xdr:to>
    <xdr:cxnSp macro="">
      <xdr:nvCxnSpPr>
        <xdr:cNvPr id="478" name="直線コネクタ 477"/>
        <xdr:cNvCxnSpPr/>
      </xdr:nvCxnSpPr>
      <xdr:spPr>
        <a:xfrm flipV="1">
          <a:off x="19545300" y="69124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159855</xdr:rowOff>
    </xdr:from>
    <xdr:ext cx="469744" cy="259045"/>
    <xdr:sp macro="" textlink="">
      <xdr:nvSpPr>
        <xdr:cNvPr id="479" name="n_1aveValue【認定こども園・幼稚園・保育所】&#10;一人当たり面積"/>
        <xdr:cNvSpPr txBox="1"/>
      </xdr:nvSpPr>
      <xdr:spPr>
        <a:xfrm>
          <a:off x="21075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159855</xdr:rowOff>
    </xdr:from>
    <xdr:ext cx="469744" cy="259045"/>
    <xdr:sp macro="" textlink="">
      <xdr:nvSpPr>
        <xdr:cNvPr id="480" name="n_2aveValue【認定こども園・幼稚園・保育所】&#10;一人当たり面積"/>
        <xdr:cNvSpPr txBox="1"/>
      </xdr:nvSpPr>
      <xdr:spPr>
        <a:xfrm>
          <a:off x="20199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170741</xdr:rowOff>
    </xdr:from>
    <xdr:ext cx="469744" cy="259045"/>
    <xdr:sp macro="" textlink="">
      <xdr:nvSpPr>
        <xdr:cNvPr id="481" name="n_3aveValue【認定こども園・幼稚園・保育所】&#10;一人当たり面積"/>
        <xdr:cNvSpPr txBox="1"/>
      </xdr:nvSpPr>
      <xdr:spPr>
        <a:xfrm>
          <a:off x="193104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67327</xdr:rowOff>
    </xdr:from>
    <xdr:ext cx="469744" cy="259045"/>
    <xdr:sp macro="" textlink="">
      <xdr:nvSpPr>
        <xdr:cNvPr id="482" name="n_4aveValue【認定こども園・幼稚園・保育所】&#10;一人当たり面積"/>
        <xdr:cNvSpPr txBox="1"/>
      </xdr:nvSpPr>
      <xdr:spPr>
        <a:xfrm>
          <a:off x="18421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107242</xdr:rowOff>
    </xdr:from>
    <xdr:ext cx="469744" cy="259045"/>
    <xdr:sp macro="" textlink="">
      <xdr:nvSpPr>
        <xdr:cNvPr id="483" name="n_1mainValue【認定こども園・幼稚園・保育所】&#10;一人当たり面積"/>
        <xdr:cNvSpPr txBox="1"/>
      </xdr:nvSpPr>
      <xdr:spPr>
        <a:xfrm>
          <a:off x="210757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96355</xdr:rowOff>
    </xdr:from>
    <xdr:ext cx="469744" cy="259045"/>
    <xdr:sp macro="" textlink="">
      <xdr:nvSpPr>
        <xdr:cNvPr id="484" name="n_2mainValue【認定こども園・幼稚園・保育所】&#10;一人当たり面積"/>
        <xdr:cNvSpPr txBox="1"/>
      </xdr:nvSpPr>
      <xdr:spPr>
        <a:xfrm>
          <a:off x="20199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107242</xdr:rowOff>
    </xdr:from>
    <xdr:ext cx="469744" cy="259045"/>
    <xdr:sp macro="" textlink="">
      <xdr:nvSpPr>
        <xdr:cNvPr id="485" name="n_3mainValue【認定こども園・幼稚園・保育所】&#10;一人当たり面積"/>
        <xdr:cNvSpPr txBox="1"/>
      </xdr:nvSpPr>
      <xdr:spPr>
        <a:xfrm>
          <a:off x="193104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6" name="テキスト ボックス 49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8" name="テキスト ボックス 49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8" name="テキスト ボックス 50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63</xdr:row>
      <xdr:rowOff>15240</xdr:rowOff>
    </xdr:to>
    <xdr:cxnSp macro="">
      <xdr:nvCxnSpPr>
        <xdr:cNvPr id="510" name="直線コネクタ 509"/>
        <xdr:cNvCxnSpPr/>
      </xdr:nvCxnSpPr>
      <xdr:spPr>
        <a:xfrm flipV="1">
          <a:off x="16318864" y="942594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19067</xdr:rowOff>
    </xdr:from>
    <xdr:ext cx="405111" cy="259045"/>
    <xdr:sp macro="" textlink="">
      <xdr:nvSpPr>
        <xdr:cNvPr id="511" name="【学校施設】&#10;有形固定資産減価償却率最小値テキスト"/>
        <xdr:cNvSpPr txBox="1"/>
      </xdr:nvSpPr>
      <xdr:spPr>
        <a:xfrm>
          <a:off x="16357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15240</xdr:rowOff>
    </xdr:from>
    <xdr:to>
      <xdr:col>86</xdr:col>
      <xdr:colOff>25400</xdr:colOff>
      <xdr:row>63</xdr:row>
      <xdr:rowOff>15240</xdr:rowOff>
    </xdr:to>
    <xdr:cxnSp macro="">
      <xdr:nvCxnSpPr>
        <xdr:cNvPr id="512" name="直線コネクタ 511"/>
        <xdr:cNvCxnSpPr/>
      </xdr:nvCxnSpPr>
      <xdr:spPr>
        <a:xfrm>
          <a:off x="16230600" y="1081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13"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14" name="直線コネクタ 513"/>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160037</xdr:rowOff>
    </xdr:from>
    <xdr:ext cx="405111" cy="259045"/>
    <xdr:sp macro="" textlink="">
      <xdr:nvSpPr>
        <xdr:cNvPr id="515" name="【学校施設】&#10;有形固定資産減価償却率平均値テキスト"/>
        <xdr:cNvSpPr txBox="1"/>
      </xdr:nvSpPr>
      <xdr:spPr>
        <a:xfrm>
          <a:off x="16357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516" name="フローチャート: 判断 515"/>
        <xdr:cNvSpPr/>
      </xdr:nvSpPr>
      <xdr:spPr>
        <a:xfrm>
          <a:off x="16268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17" name="フローチャート: 判断 516"/>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518" name="フローチャート: 判断 517"/>
        <xdr:cNvSpPr/>
      </xdr:nvSpPr>
      <xdr:spPr>
        <a:xfrm>
          <a:off x="14541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116840</xdr:rowOff>
    </xdr:from>
    <xdr:to>
      <xdr:col>72</xdr:col>
      <xdr:colOff>38100</xdr:colOff>
      <xdr:row>59</xdr:row>
      <xdr:rowOff>46990</xdr:rowOff>
    </xdr:to>
    <xdr:sp macro="" textlink="">
      <xdr:nvSpPr>
        <xdr:cNvPr id="519" name="フローチャート: 判断 518"/>
        <xdr:cNvSpPr/>
      </xdr:nvSpPr>
      <xdr:spPr>
        <a:xfrm>
          <a:off x="1365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20" name="フローチャート: 判断 519"/>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26" name="楕円 525"/>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527" name="【学校施設】&#10;有形固定資産減価償却率該当値テキスト"/>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10160</xdr:rowOff>
    </xdr:from>
    <xdr:to>
      <xdr:col>81</xdr:col>
      <xdr:colOff>101600</xdr:colOff>
      <xdr:row>58</xdr:row>
      <xdr:rowOff>111760</xdr:rowOff>
    </xdr:to>
    <xdr:sp macro="" textlink="">
      <xdr:nvSpPr>
        <xdr:cNvPr id="528" name="楕円 527"/>
        <xdr:cNvSpPr/>
      </xdr:nvSpPr>
      <xdr:spPr>
        <a:xfrm>
          <a:off x="15430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60960</xdr:rowOff>
    </xdr:from>
    <xdr:to>
      <xdr:col>85</xdr:col>
      <xdr:colOff>127000</xdr:colOff>
      <xdr:row>58</xdr:row>
      <xdr:rowOff>125730</xdr:rowOff>
    </xdr:to>
    <xdr:cxnSp macro="">
      <xdr:nvCxnSpPr>
        <xdr:cNvPr id="529" name="直線コネクタ 528"/>
        <xdr:cNvCxnSpPr/>
      </xdr:nvCxnSpPr>
      <xdr:spPr>
        <a:xfrm>
          <a:off x="15481300" y="100050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162560</xdr:rowOff>
    </xdr:from>
    <xdr:to>
      <xdr:col>76</xdr:col>
      <xdr:colOff>165100</xdr:colOff>
      <xdr:row>58</xdr:row>
      <xdr:rowOff>92710</xdr:rowOff>
    </xdr:to>
    <xdr:sp macro="" textlink="">
      <xdr:nvSpPr>
        <xdr:cNvPr id="530" name="楕円 529"/>
        <xdr:cNvSpPr/>
      </xdr:nvSpPr>
      <xdr:spPr>
        <a:xfrm>
          <a:off x="14541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41910</xdr:rowOff>
    </xdr:from>
    <xdr:to>
      <xdr:col>81</xdr:col>
      <xdr:colOff>50800</xdr:colOff>
      <xdr:row>58</xdr:row>
      <xdr:rowOff>60960</xdr:rowOff>
    </xdr:to>
    <xdr:cxnSp macro="">
      <xdr:nvCxnSpPr>
        <xdr:cNvPr id="531" name="直線コネクタ 530"/>
        <xdr:cNvCxnSpPr/>
      </xdr:nvCxnSpPr>
      <xdr:spPr>
        <a:xfrm>
          <a:off x="14592300" y="99860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109220</xdr:rowOff>
    </xdr:from>
    <xdr:to>
      <xdr:col>72</xdr:col>
      <xdr:colOff>38100</xdr:colOff>
      <xdr:row>58</xdr:row>
      <xdr:rowOff>39370</xdr:rowOff>
    </xdr:to>
    <xdr:sp macro="" textlink="">
      <xdr:nvSpPr>
        <xdr:cNvPr id="532" name="楕円 531"/>
        <xdr:cNvSpPr/>
      </xdr:nvSpPr>
      <xdr:spPr>
        <a:xfrm>
          <a:off x="13652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160020</xdr:rowOff>
    </xdr:from>
    <xdr:to>
      <xdr:col>76</xdr:col>
      <xdr:colOff>114300</xdr:colOff>
      <xdr:row>58</xdr:row>
      <xdr:rowOff>41910</xdr:rowOff>
    </xdr:to>
    <xdr:cxnSp macro="">
      <xdr:nvCxnSpPr>
        <xdr:cNvPr id="533" name="直線コネクタ 532"/>
        <xdr:cNvCxnSpPr/>
      </xdr:nvCxnSpPr>
      <xdr:spPr>
        <a:xfrm>
          <a:off x="13703300" y="99326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114317</xdr:rowOff>
    </xdr:from>
    <xdr:ext cx="405111" cy="259045"/>
    <xdr:sp macro="" textlink="">
      <xdr:nvSpPr>
        <xdr:cNvPr id="534" name="n_1aveValue【学校施設】&#10;有形固定資産減価償却率"/>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83837</xdr:rowOff>
    </xdr:from>
    <xdr:ext cx="405111" cy="259045"/>
    <xdr:sp macro="" textlink="">
      <xdr:nvSpPr>
        <xdr:cNvPr id="535" name="n_2aveValue【学校施設】&#10;有形固定資産減価償却率"/>
        <xdr:cNvSpPr txBox="1"/>
      </xdr:nvSpPr>
      <xdr:spPr>
        <a:xfrm>
          <a:off x="14389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38117</xdr:rowOff>
    </xdr:from>
    <xdr:ext cx="405111" cy="259045"/>
    <xdr:sp macro="" textlink="">
      <xdr:nvSpPr>
        <xdr:cNvPr id="536" name="n_3aveValue【学校施設】&#10;有形固定資産減価償却率"/>
        <xdr:cNvSpPr txBox="1"/>
      </xdr:nvSpPr>
      <xdr:spPr>
        <a:xfrm>
          <a:off x="135007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37"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128287</xdr:rowOff>
    </xdr:from>
    <xdr:ext cx="405111" cy="259045"/>
    <xdr:sp macro="" textlink="">
      <xdr:nvSpPr>
        <xdr:cNvPr id="538" name="n_1mainValue【学校施設】&#10;有形固定資産減価償却率"/>
        <xdr:cNvSpPr txBox="1"/>
      </xdr:nvSpPr>
      <xdr:spPr>
        <a:xfrm>
          <a:off x="152660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109237</xdr:rowOff>
    </xdr:from>
    <xdr:ext cx="405111" cy="259045"/>
    <xdr:sp macro="" textlink="">
      <xdr:nvSpPr>
        <xdr:cNvPr id="539" name="n_2mainValue【学校施設】&#10;有形固定資産減価償却率"/>
        <xdr:cNvSpPr txBox="1"/>
      </xdr:nvSpPr>
      <xdr:spPr>
        <a:xfrm>
          <a:off x="14389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55897</xdr:rowOff>
    </xdr:from>
    <xdr:ext cx="405111" cy="259045"/>
    <xdr:sp macro="" textlink="">
      <xdr:nvSpPr>
        <xdr:cNvPr id="540" name="n_3mainValue【学校施設】&#10;有形固定資産減価償却率"/>
        <xdr:cNvSpPr txBox="1"/>
      </xdr:nvSpPr>
      <xdr:spPr>
        <a:xfrm>
          <a:off x="13500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2" name="直線コネクタ 5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54407</xdr:rowOff>
    </xdr:from>
    <xdr:to>
      <xdr:col>116</xdr:col>
      <xdr:colOff>62864</xdr:colOff>
      <xdr:row>64</xdr:row>
      <xdr:rowOff>104242</xdr:rowOff>
    </xdr:to>
    <xdr:cxnSp macro="">
      <xdr:nvCxnSpPr>
        <xdr:cNvPr id="563" name="直線コネクタ 562"/>
        <xdr:cNvCxnSpPr/>
      </xdr:nvCxnSpPr>
      <xdr:spPr>
        <a:xfrm flipV="1">
          <a:off x="22160864" y="9484157"/>
          <a:ext cx="0" cy="15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108069</xdr:rowOff>
    </xdr:from>
    <xdr:ext cx="469744" cy="259045"/>
    <xdr:sp macro="" textlink="">
      <xdr:nvSpPr>
        <xdr:cNvPr id="564" name="【学校施設】&#10;一人当たり面積最小値テキスト"/>
        <xdr:cNvSpPr txBox="1"/>
      </xdr:nvSpPr>
      <xdr:spPr>
        <a:xfrm>
          <a:off x="22199600" y="1108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104242</xdr:rowOff>
    </xdr:from>
    <xdr:to>
      <xdr:col>116</xdr:col>
      <xdr:colOff>152400</xdr:colOff>
      <xdr:row>64</xdr:row>
      <xdr:rowOff>104242</xdr:rowOff>
    </xdr:to>
    <xdr:cxnSp macro="">
      <xdr:nvCxnSpPr>
        <xdr:cNvPr id="565" name="直線コネクタ 564"/>
        <xdr:cNvCxnSpPr/>
      </xdr:nvCxnSpPr>
      <xdr:spPr>
        <a:xfrm>
          <a:off x="22072600" y="1107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1084</xdr:rowOff>
    </xdr:from>
    <xdr:ext cx="469744" cy="259045"/>
    <xdr:sp macro="" textlink="">
      <xdr:nvSpPr>
        <xdr:cNvPr id="566" name="【学校施設】&#10;一人当たり面積最大値テキスト"/>
        <xdr:cNvSpPr txBox="1"/>
      </xdr:nvSpPr>
      <xdr:spPr>
        <a:xfrm>
          <a:off x="22199600" y="92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54407</xdr:rowOff>
    </xdr:from>
    <xdr:to>
      <xdr:col>116</xdr:col>
      <xdr:colOff>152400</xdr:colOff>
      <xdr:row>55</xdr:row>
      <xdr:rowOff>54407</xdr:rowOff>
    </xdr:to>
    <xdr:cxnSp macro="">
      <xdr:nvCxnSpPr>
        <xdr:cNvPr id="567" name="直線コネクタ 566"/>
        <xdr:cNvCxnSpPr/>
      </xdr:nvCxnSpPr>
      <xdr:spPr>
        <a:xfrm>
          <a:off x="22072600" y="94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66615</xdr:rowOff>
    </xdr:from>
    <xdr:ext cx="469744" cy="259045"/>
    <xdr:sp macro="" textlink="">
      <xdr:nvSpPr>
        <xdr:cNvPr id="568" name="【学校施設】&#10;一人当たり面積平均値テキスト"/>
        <xdr:cNvSpPr txBox="1"/>
      </xdr:nvSpPr>
      <xdr:spPr>
        <a:xfrm>
          <a:off x="22199600" y="10353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88188</xdr:rowOff>
    </xdr:from>
    <xdr:to>
      <xdr:col>116</xdr:col>
      <xdr:colOff>114300</xdr:colOff>
      <xdr:row>61</xdr:row>
      <xdr:rowOff>18338</xdr:rowOff>
    </xdr:to>
    <xdr:sp macro="" textlink="">
      <xdr:nvSpPr>
        <xdr:cNvPr id="569" name="フローチャート: 判断 568"/>
        <xdr:cNvSpPr/>
      </xdr:nvSpPr>
      <xdr:spPr>
        <a:xfrm>
          <a:off x="22110700" y="1037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48870</xdr:rowOff>
    </xdr:from>
    <xdr:to>
      <xdr:col>112</xdr:col>
      <xdr:colOff>38100</xdr:colOff>
      <xdr:row>60</xdr:row>
      <xdr:rowOff>150470</xdr:rowOff>
    </xdr:to>
    <xdr:sp macro="" textlink="">
      <xdr:nvSpPr>
        <xdr:cNvPr id="570" name="フローチャート: 判断 569"/>
        <xdr:cNvSpPr/>
      </xdr:nvSpPr>
      <xdr:spPr>
        <a:xfrm>
          <a:off x="21272500" y="103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55270</xdr:rowOff>
    </xdr:from>
    <xdr:to>
      <xdr:col>107</xdr:col>
      <xdr:colOff>101600</xdr:colOff>
      <xdr:row>60</xdr:row>
      <xdr:rowOff>156870</xdr:rowOff>
    </xdr:to>
    <xdr:sp macro="" textlink="">
      <xdr:nvSpPr>
        <xdr:cNvPr id="571" name="フローチャート: 判断 570"/>
        <xdr:cNvSpPr/>
      </xdr:nvSpPr>
      <xdr:spPr>
        <a:xfrm>
          <a:off x="20383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79959</xdr:rowOff>
    </xdr:from>
    <xdr:to>
      <xdr:col>102</xdr:col>
      <xdr:colOff>165100</xdr:colOff>
      <xdr:row>61</xdr:row>
      <xdr:rowOff>10109</xdr:rowOff>
    </xdr:to>
    <xdr:sp macro="" textlink="">
      <xdr:nvSpPr>
        <xdr:cNvPr id="572" name="フローチャート: 判断 571"/>
        <xdr:cNvSpPr/>
      </xdr:nvSpPr>
      <xdr:spPr>
        <a:xfrm>
          <a:off x="19494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132537</xdr:rowOff>
    </xdr:from>
    <xdr:to>
      <xdr:col>98</xdr:col>
      <xdr:colOff>38100</xdr:colOff>
      <xdr:row>62</xdr:row>
      <xdr:rowOff>62687</xdr:rowOff>
    </xdr:to>
    <xdr:sp macro="" textlink="">
      <xdr:nvSpPr>
        <xdr:cNvPr id="573" name="フローチャート: 判断 572"/>
        <xdr:cNvSpPr/>
      </xdr:nvSpPr>
      <xdr:spPr>
        <a:xfrm>
          <a:off x="18605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35154</xdr:rowOff>
    </xdr:from>
    <xdr:to>
      <xdr:col>116</xdr:col>
      <xdr:colOff>114300</xdr:colOff>
      <xdr:row>60</xdr:row>
      <xdr:rowOff>136754</xdr:rowOff>
    </xdr:to>
    <xdr:sp macro="" textlink="">
      <xdr:nvSpPr>
        <xdr:cNvPr id="579" name="楕円 578"/>
        <xdr:cNvSpPr/>
      </xdr:nvSpPr>
      <xdr:spPr>
        <a:xfrm>
          <a:off x="22110700" y="103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58031</xdr:rowOff>
    </xdr:from>
    <xdr:ext cx="469744" cy="259045"/>
    <xdr:sp macro="" textlink="">
      <xdr:nvSpPr>
        <xdr:cNvPr id="580" name="【学校施設】&#10;一人当たり面積該当値テキスト"/>
        <xdr:cNvSpPr txBox="1"/>
      </xdr:nvSpPr>
      <xdr:spPr>
        <a:xfrm>
          <a:off x="22199600" y="1017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58014</xdr:rowOff>
    </xdr:from>
    <xdr:to>
      <xdr:col>112</xdr:col>
      <xdr:colOff>38100</xdr:colOff>
      <xdr:row>58</xdr:row>
      <xdr:rowOff>159614</xdr:rowOff>
    </xdr:to>
    <xdr:sp macro="" textlink="">
      <xdr:nvSpPr>
        <xdr:cNvPr id="581" name="楕円 580"/>
        <xdr:cNvSpPr/>
      </xdr:nvSpPr>
      <xdr:spPr>
        <a:xfrm>
          <a:off x="21272500" y="100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108814</xdr:rowOff>
    </xdr:from>
    <xdr:to>
      <xdr:col>116</xdr:col>
      <xdr:colOff>63500</xdr:colOff>
      <xdr:row>60</xdr:row>
      <xdr:rowOff>85954</xdr:rowOff>
    </xdr:to>
    <xdr:cxnSp macro="">
      <xdr:nvCxnSpPr>
        <xdr:cNvPr id="582" name="直線コネクタ 581"/>
        <xdr:cNvCxnSpPr/>
      </xdr:nvCxnSpPr>
      <xdr:spPr>
        <a:xfrm>
          <a:off x="21323300" y="10052914"/>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90018</xdr:rowOff>
    </xdr:from>
    <xdr:to>
      <xdr:col>107</xdr:col>
      <xdr:colOff>101600</xdr:colOff>
      <xdr:row>59</xdr:row>
      <xdr:rowOff>20168</xdr:rowOff>
    </xdr:to>
    <xdr:sp macro="" textlink="">
      <xdr:nvSpPr>
        <xdr:cNvPr id="583" name="楕円 582"/>
        <xdr:cNvSpPr/>
      </xdr:nvSpPr>
      <xdr:spPr>
        <a:xfrm>
          <a:off x="20383500" y="100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108814</xdr:rowOff>
    </xdr:from>
    <xdr:to>
      <xdr:col>111</xdr:col>
      <xdr:colOff>177800</xdr:colOff>
      <xdr:row>58</xdr:row>
      <xdr:rowOff>140818</xdr:rowOff>
    </xdr:to>
    <xdr:cxnSp macro="">
      <xdr:nvCxnSpPr>
        <xdr:cNvPr id="584" name="直線コネクタ 583"/>
        <xdr:cNvCxnSpPr/>
      </xdr:nvCxnSpPr>
      <xdr:spPr>
        <a:xfrm flipV="1">
          <a:off x="20434300" y="1005291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92761</xdr:rowOff>
    </xdr:from>
    <xdr:to>
      <xdr:col>102</xdr:col>
      <xdr:colOff>165100</xdr:colOff>
      <xdr:row>59</xdr:row>
      <xdr:rowOff>22911</xdr:rowOff>
    </xdr:to>
    <xdr:sp macro="" textlink="">
      <xdr:nvSpPr>
        <xdr:cNvPr id="585" name="楕円 584"/>
        <xdr:cNvSpPr/>
      </xdr:nvSpPr>
      <xdr:spPr>
        <a:xfrm>
          <a:off x="19494500" y="1003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140818</xdr:rowOff>
    </xdr:from>
    <xdr:to>
      <xdr:col>107</xdr:col>
      <xdr:colOff>50800</xdr:colOff>
      <xdr:row>58</xdr:row>
      <xdr:rowOff>143561</xdr:rowOff>
    </xdr:to>
    <xdr:cxnSp macro="">
      <xdr:nvCxnSpPr>
        <xdr:cNvPr id="586" name="直線コネクタ 585"/>
        <xdr:cNvCxnSpPr/>
      </xdr:nvCxnSpPr>
      <xdr:spPr>
        <a:xfrm flipV="1">
          <a:off x="19545300" y="1008491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141597</xdr:rowOff>
    </xdr:from>
    <xdr:ext cx="469744" cy="259045"/>
    <xdr:sp macro="" textlink="">
      <xdr:nvSpPr>
        <xdr:cNvPr id="587" name="n_1aveValue【学校施設】&#10;一人当たり面積"/>
        <xdr:cNvSpPr txBox="1"/>
      </xdr:nvSpPr>
      <xdr:spPr>
        <a:xfrm>
          <a:off x="21075727" y="104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147997</xdr:rowOff>
    </xdr:from>
    <xdr:ext cx="469744" cy="259045"/>
    <xdr:sp macro="" textlink="">
      <xdr:nvSpPr>
        <xdr:cNvPr id="588" name="n_2aveValue【学校施設】&#10;一人当たり面積"/>
        <xdr:cNvSpPr txBox="1"/>
      </xdr:nvSpPr>
      <xdr:spPr>
        <a:xfrm>
          <a:off x="20199427" y="104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1236</xdr:rowOff>
    </xdr:from>
    <xdr:ext cx="469744" cy="259045"/>
    <xdr:sp macro="" textlink="">
      <xdr:nvSpPr>
        <xdr:cNvPr id="589" name="n_3aveValue【学校施設】&#10;一人当たり面積"/>
        <xdr:cNvSpPr txBox="1"/>
      </xdr:nvSpPr>
      <xdr:spPr>
        <a:xfrm>
          <a:off x="193104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79214</xdr:rowOff>
    </xdr:from>
    <xdr:ext cx="469744" cy="259045"/>
    <xdr:sp macro="" textlink="">
      <xdr:nvSpPr>
        <xdr:cNvPr id="590" name="n_4aveValue【学校施設】&#10;一人当たり面積"/>
        <xdr:cNvSpPr txBox="1"/>
      </xdr:nvSpPr>
      <xdr:spPr>
        <a:xfrm>
          <a:off x="18421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4691</xdr:rowOff>
    </xdr:from>
    <xdr:ext cx="469744" cy="259045"/>
    <xdr:sp macro="" textlink="">
      <xdr:nvSpPr>
        <xdr:cNvPr id="591" name="n_1mainValue【学校施設】&#10;一人当たり面積"/>
        <xdr:cNvSpPr txBox="1"/>
      </xdr:nvSpPr>
      <xdr:spPr>
        <a:xfrm>
          <a:off x="21075727" y="977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36695</xdr:rowOff>
    </xdr:from>
    <xdr:ext cx="469744" cy="259045"/>
    <xdr:sp macro="" textlink="">
      <xdr:nvSpPr>
        <xdr:cNvPr id="592" name="n_2mainValue【学校施設】&#10;一人当たり面積"/>
        <xdr:cNvSpPr txBox="1"/>
      </xdr:nvSpPr>
      <xdr:spPr>
        <a:xfrm>
          <a:off x="20199427" y="980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39438</xdr:rowOff>
    </xdr:from>
    <xdr:ext cx="469744" cy="259045"/>
    <xdr:sp macro="" textlink="">
      <xdr:nvSpPr>
        <xdr:cNvPr id="593" name="n_3mainValue【学校施設】&#10;一人当たり面積"/>
        <xdr:cNvSpPr txBox="1"/>
      </xdr:nvSpPr>
      <xdr:spPr>
        <a:xfrm>
          <a:off x="19310427" y="981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1" name="直線コネクタ 62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22" name="テキスト ボックス 621"/>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3" name="直線コネクタ 62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4" name="テキスト ボックス 62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5" name="直線コネクタ 62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6" name="テキスト ボックス 62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7" name="直線コネクタ 62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8" name="テキスト ボックス 62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30" name="テキスト ボックス 62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71628</xdr:rowOff>
    </xdr:from>
    <xdr:to>
      <xdr:col>85</xdr:col>
      <xdr:colOff>126364</xdr:colOff>
      <xdr:row>108</xdr:row>
      <xdr:rowOff>62485</xdr:rowOff>
    </xdr:to>
    <xdr:cxnSp macro="">
      <xdr:nvCxnSpPr>
        <xdr:cNvPr id="632" name="直線コネクタ 631"/>
        <xdr:cNvCxnSpPr/>
      </xdr:nvCxnSpPr>
      <xdr:spPr>
        <a:xfrm flipV="1">
          <a:off x="16318864" y="17216628"/>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633" name="【公民館】&#10;有形固定資産減価償却率最小値テキスト"/>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634" name="直線コネクタ 633"/>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18305</xdr:rowOff>
    </xdr:from>
    <xdr:ext cx="405111" cy="259045"/>
    <xdr:sp macro="" textlink="">
      <xdr:nvSpPr>
        <xdr:cNvPr id="635" name="【公民館】&#10;有形固定資産減価償却率最大値テキスト"/>
        <xdr:cNvSpPr txBox="1"/>
      </xdr:nvSpPr>
      <xdr:spPr>
        <a:xfrm>
          <a:off x="16357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71628</xdr:rowOff>
    </xdr:from>
    <xdr:to>
      <xdr:col>86</xdr:col>
      <xdr:colOff>25400</xdr:colOff>
      <xdr:row>100</xdr:row>
      <xdr:rowOff>71628</xdr:rowOff>
    </xdr:to>
    <xdr:cxnSp macro="">
      <xdr:nvCxnSpPr>
        <xdr:cNvPr id="636" name="直線コネクタ 635"/>
        <xdr:cNvCxnSpPr/>
      </xdr:nvCxnSpPr>
      <xdr:spPr>
        <a:xfrm>
          <a:off x="16230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98569</xdr:rowOff>
    </xdr:from>
    <xdr:ext cx="405111" cy="259045"/>
    <xdr:sp macro="" textlink="">
      <xdr:nvSpPr>
        <xdr:cNvPr id="637" name="【公民館】&#10;有形固定資産減価償却率平均値テキスト"/>
        <xdr:cNvSpPr txBox="1"/>
      </xdr:nvSpPr>
      <xdr:spPr>
        <a:xfrm>
          <a:off x="163576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638" name="フローチャート: 判断 637"/>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41402</xdr:rowOff>
    </xdr:from>
    <xdr:to>
      <xdr:col>81</xdr:col>
      <xdr:colOff>101600</xdr:colOff>
      <xdr:row>102</xdr:row>
      <xdr:rowOff>143002</xdr:rowOff>
    </xdr:to>
    <xdr:sp macro="" textlink="">
      <xdr:nvSpPr>
        <xdr:cNvPr id="639" name="フローチャート: 判断 638"/>
        <xdr:cNvSpPr/>
      </xdr:nvSpPr>
      <xdr:spPr>
        <a:xfrm>
          <a:off x="15430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64263</xdr:rowOff>
    </xdr:from>
    <xdr:to>
      <xdr:col>76</xdr:col>
      <xdr:colOff>165100</xdr:colOff>
      <xdr:row>102</xdr:row>
      <xdr:rowOff>165863</xdr:rowOff>
    </xdr:to>
    <xdr:sp macro="" textlink="">
      <xdr:nvSpPr>
        <xdr:cNvPr id="640" name="フローチャート: 判断 639"/>
        <xdr:cNvSpPr/>
      </xdr:nvSpPr>
      <xdr:spPr>
        <a:xfrm>
          <a:off x="14541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32258</xdr:rowOff>
    </xdr:from>
    <xdr:to>
      <xdr:col>72</xdr:col>
      <xdr:colOff>38100</xdr:colOff>
      <xdr:row>102</xdr:row>
      <xdr:rowOff>133858</xdr:rowOff>
    </xdr:to>
    <xdr:sp macro="" textlink="">
      <xdr:nvSpPr>
        <xdr:cNvPr id="641" name="フローチャート: 判断 640"/>
        <xdr:cNvSpPr/>
      </xdr:nvSpPr>
      <xdr:spPr>
        <a:xfrm>
          <a:off x="13652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7113</xdr:rowOff>
    </xdr:from>
    <xdr:to>
      <xdr:col>67</xdr:col>
      <xdr:colOff>101600</xdr:colOff>
      <xdr:row>102</xdr:row>
      <xdr:rowOff>108713</xdr:rowOff>
    </xdr:to>
    <xdr:sp macro="" textlink="">
      <xdr:nvSpPr>
        <xdr:cNvPr id="642" name="フローチャート: 判断 641"/>
        <xdr:cNvSpPr/>
      </xdr:nvSpPr>
      <xdr:spPr>
        <a:xfrm>
          <a:off x="12763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160274</xdr:rowOff>
    </xdr:from>
    <xdr:to>
      <xdr:col>85</xdr:col>
      <xdr:colOff>177800</xdr:colOff>
      <xdr:row>103</xdr:row>
      <xdr:rowOff>90424</xdr:rowOff>
    </xdr:to>
    <xdr:sp macro="" textlink="">
      <xdr:nvSpPr>
        <xdr:cNvPr id="648" name="楕円 647"/>
        <xdr:cNvSpPr/>
      </xdr:nvSpPr>
      <xdr:spPr>
        <a:xfrm>
          <a:off x="1626870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138701</xdr:rowOff>
    </xdr:from>
    <xdr:ext cx="405111" cy="259045"/>
    <xdr:sp macro="" textlink="">
      <xdr:nvSpPr>
        <xdr:cNvPr id="649" name="【公民館】&#10;有形固定資産減価償却率該当値テキスト"/>
        <xdr:cNvSpPr txBox="1"/>
      </xdr:nvSpPr>
      <xdr:spPr>
        <a:xfrm>
          <a:off x="16357600" y="1762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109982</xdr:rowOff>
    </xdr:from>
    <xdr:to>
      <xdr:col>81</xdr:col>
      <xdr:colOff>101600</xdr:colOff>
      <xdr:row>103</xdr:row>
      <xdr:rowOff>40132</xdr:rowOff>
    </xdr:to>
    <xdr:sp macro="" textlink="">
      <xdr:nvSpPr>
        <xdr:cNvPr id="650" name="楕円 649"/>
        <xdr:cNvSpPr/>
      </xdr:nvSpPr>
      <xdr:spPr>
        <a:xfrm>
          <a:off x="15430500" y="175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160782</xdr:rowOff>
    </xdr:from>
    <xdr:to>
      <xdr:col>85</xdr:col>
      <xdr:colOff>127000</xdr:colOff>
      <xdr:row>103</xdr:row>
      <xdr:rowOff>39624</xdr:rowOff>
    </xdr:to>
    <xdr:cxnSp macro="">
      <xdr:nvCxnSpPr>
        <xdr:cNvPr id="651" name="直線コネクタ 650"/>
        <xdr:cNvCxnSpPr/>
      </xdr:nvCxnSpPr>
      <xdr:spPr>
        <a:xfrm>
          <a:off x="15481300" y="1764868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68835</xdr:rowOff>
    </xdr:from>
    <xdr:to>
      <xdr:col>76</xdr:col>
      <xdr:colOff>165100</xdr:colOff>
      <xdr:row>102</xdr:row>
      <xdr:rowOff>170435</xdr:rowOff>
    </xdr:to>
    <xdr:sp macro="" textlink="">
      <xdr:nvSpPr>
        <xdr:cNvPr id="652" name="楕円 651"/>
        <xdr:cNvSpPr/>
      </xdr:nvSpPr>
      <xdr:spPr>
        <a:xfrm>
          <a:off x="14541500" y="175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119635</xdr:rowOff>
    </xdr:from>
    <xdr:to>
      <xdr:col>81</xdr:col>
      <xdr:colOff>50800</xdr:colOff>
      <xdr:row>102</xdr:row>
      <xdr:rowOff>160782</xdr:rowOff>
    </xdr:to>
    <xdr:cxnSp macro="">
      <xdr:nvCxnSpPr>
        <xdr:cNvPr id="653" name="直線コネクタ 652"/>
        <xdr:cNvCxnSpPr/>
      </xdr:nvCxnSpPr>
      <xdr:spPr>
        <a:xfrm>
          <a:off x="14592300" y="1760753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73406</xdr:rowOff>
    </xdr:from>
    <xdr:to>
      <xdr:col>72</xdr:col>
      <xdr:colOff>38100</xdr:colOff>
      <xdr:row>103</xdr:row>
      <xdr:rowOff>3556</xdr:rowOff>
    </xdr:to>
    <xdr:sp macro="" textlink="">
      <xdr:nvSpPr>
        <xdr:cNvPr id="654" name="楕円 653"/>
        <xdr:cNvSpPr/>
      </xdr:nvSpPr>
      <xdr:spPr>
        <a:xfrm>
          <a:off x="13652500" y="175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119635</xdr:rowOff>
    </xdr:from>
    <xdr:to>
      <xdr:col>76</xdr:col>
      <xdr:colOff>114300</xdr:colOff>
      <xdr:row>102</xdr:row>
      <xdr:rowOff>124206</xdr:rowOff>
    </xdr:to>
    <xdr:cxnSp macro="">
      <xdr:nvCxnSpPr>
        <xdr:cNvPr id="655" name="直線コネクタ 654"/>
        <xdr:cNvCxnSpPr/>
      </xdr:nvCxnSpPr>
      <xdr:spPr>
        <a:xfrm flipV="1">
          <a:off x="13703300" y="176075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159529</xdr:rowOff>
    </xdr:from>
    <xdr:ext cx="405111" cy="259045"/>
    <xdr:sp macro="" textlink="">
      <xdr:nvSpPr>
        <xdr:cNvPr id="656" name="n_1aveValue【公民館】&#10;有形固定資産減価償却率"/>
        <xdr:cNvSpPr txBox="1"/>
      </xdr:nvSpPr>
      <xdr:spPr>
        <a:xfrm>
          <a:off x="152660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10940</xdr:rowOff>
    </xdr:from>
    <xdr:ext cx="405111" cy="259045"/>
    <xdr:sp macro="" textlink="">
      <xdr:nvSpPr>
        <xdr:cNvPr id="657" name="n_2aveValue【公民館】&#10;有形固定資産減価償却率"/>
        <xdr:cNvSpPr txBox="1"/>
      </xdr:nvSpPr>
      <xdr:spPr>
        <a:xfrm>
          <a:off x="14389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150385</xdr:rowOff>
    </xdr:from>
    <xdr:ext cx="405111" cy="259045"/>
    <xdr:sp macro="" textlink="">
      <xdr:nvSpPr>
        <xdr:cNvPr id="658" name="n_3aveValue【公民館】&#10;有形固定資産減価償却率"/>
        <xdr:cNvSpPr txBox="1"/>
      </xdr:nvSpPr>
      <xdr:spPr>
        <a:xfrm>
          <a:off x="13500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125240</xdr:rowOff>
    </xdr:from>
    <xdr:ext cx="405111" cy="259045"/>
    <xdr:sp macro="" textlink="">
      <xdr:nvSpPr>
        <xdr:cNvPr id="659" name="n_4aveValue【公民館】&#10;有形固定資産減価償却率"/>
        <xdr:cNvSpPr txBox="1"/>
      </xdr:nvSpPr>
      <xdr:spPr>
        <a:xfrm>
          <a:off x="12611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31259</xdr:rowOff>
    </xdr:from>
    <xdr:ext cx="405111" cy="259045"/>
    <xdr:sp macro="" textlink="">
      <xdr:nvSpPr>
        <xdr:cNvPr id="660" name="n_1mainValue【公民館】&#10;有形固定資産減価償却率"/>
        <xdr:cNvSpPr txBox="1"/>
      </xdr:nvSpPr>
      <xdr:spPr>
        <a:xfrm>
          <a:off x="15266044" y="1769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161562</xdr:rowOff>
    </xdr:from>
    <xdr:ext cx="405111" cy="259045"/>
    <xdr:sp macro="" textlink="">
      <xdr:nvSpPr>
        <xdr:cNvPr id="661" name="n_2mainValue【公民館】&#10;有形固定資産減価償却率"/>
        <xdr:cNvSpPr txBox="1"/>
      </xdr:nvSpPr>
      <xdr:spPr>
        <a:xfrm>
          <a:off x="14389744" y="1764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166133</xdr:rowOff>
    </xdr:from>
    <xdr:ext cx="405111" cy="259045"/>
    <xdr:sp macro="" textlink="">
      <xdr:nvSpPr>
        <xdr:cNvPr id="662" name="n_3mainValue【公民館】&#10;有形固定資産減価償却率"/>
        <xdr:cNvSpPr txBox="1"/>
      </xdr:nvSpPr>
      <xdr:spPr>
        <a:xfrm>
          <a:off x="13500744" y="1765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3" name="直線コネクタ 6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4" name="テキスト ボックス 6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5" name="直線コネクタ 6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6" name="テキスト ボックス 6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7" name="直線コネクタ 6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8" name="テキスト ボックス 6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9" name="直線コネクタ 6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0" name="テキスト ボックス 6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149352</xdr:rowOff>
    </xdr:from>
    <xdr:to>
      <xdr:col>116</xdr:col>
      <xdr:colOff>62864</xdr:colOff>
      <xdr:row>108</xdr:row>
      <xdr:rowOff>35052</xdr:rowOff>
    </xdr:to>
    <xdr:cxnSp macro="">
      <xdr:nvCxnSpPr>
        <xdr:cNvPr id="684" name="直線コネクタ 683"/>
        <xdr:cNvCxnSpPr/>
      </xdr:nvCxnSpPr>
      <xdr:spPr>
        <a:xfrm flipV="1">
          <a:off x="22160864" y="1729435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85"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86" name="直線コネクタ 685"/>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96029</xdr:rowOff>
    </xdr:from>
    <xdr:ext cx="469744" cy="259045"/>
    <xdr:sp macro="" textlink="">
      <xdr:nvSpPr>
        <xdr:cNvPr id="687" name="【公民館】&#10;一人当たり面積最大値テキスト"/>
        <xdr:cNvSpPr txBox="1"/>
      </xdr:nvSpPr>
      <xdr:spPr>
        <a:xfrm>
          <a:off x="22199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149352</xdr:rowOff>
    </xdr:from>
    <xdr:to>
      <xdr:col>116</xdr:col>
      <xdr:colOff>152400</xdr:colOff>
      <xdr:row>100</xdr:row>
      <xdr:rowOff>149352</xdr:rowOff>
    </xdr:to>
    <xdr:cxnSp macro="">
      <xdr:nvCxnSpPr>
        <xdr:cNvPr id="688" name="直線コネクタ 687"/>
        <xdr:cNvCxnSpPr/>
      </xdr:nvCxnSpPr>
      <xdr:spPr>
        <a:xfrm>
          <a:off x="22072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47262</xdr:rowOff>
    </xdr:from>
    <xdr:ext cx="469744" cy="259045"/>
    <xdr:sp macro="" textlink="">
      <xdr:nvSpPr>
        <xdr:cNvPr id="689" name="【公民館】&#10;一人当たり面積平均値テキスト"/>
        <xdr:cNvSpPr txBox="1"/>
      </xdr:nvSpPr>
      <xdr:spPr>
        <a:xfrm>
          <a:off x="22199600" y="1804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68835</xdr:rowOff>
    </xdr:from>
    <xdr:to>
      <xdr:col>116</xdr:col>
      <xdr:colOff>114300</xdr:colOff>
      <xdr:row>105</xdr:row>
      <xdr:rowOff>170435</xdr:rowOff>
    </xdr:to>
    <xdr:sp macro="" textlink="">
      <xdr:nvSpPr>
        <xdr:cNvPr id="690" name="フローチャート: 判断 689"/>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691" name="フローチャート: 判断 690"/>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692" name="フローチャート: 判断 691"/>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693" name="フローチャート: 判断 692"/>
        <xdr:cNvSpPr/>
      </xdr:nvSpPr>
      <xdr:spPr>
        <a:xfrm>
          <a:off x="19494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694" name="フローチャート: 判断 693"/>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123698</xdr:rowOff>
    </xdr:from>
    <xdr:to>
      <xdr:col>116</xdr:col>
      <xdr:colOff>114300</xdr:colOff>
      <xdr:row>104</xdr:row>
      <xdr:rowOff>53848</xdr:rowOff>
    </xdr:to>
    <xdr:sp macro="" textlink="">
      <xdr:nvSpPr>
        <xdr:cNvPr id="700" name="楕円 699"/>
        <xdr:cNvSpPr/>
      </xdr:nvSpPr>
      <xdr:spPr>
        <a:xfrm>
          <a:off x="221107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146575</xdr:rowOff>
    </xdr:from>
    <xdr:ext cx="469744" cy="259045"/>
    <xdr:sp macro="" textlink="">
      <xdr:nvSpPr>
        <xdr:cNvPr id="701" name="【公民館】&#10;一人当たり面積該当値テキスト"/>
        <xdr:cNvSpPr txBox="1"/>
      </xdr:nvSpPr>
      <xdr:spPr>
        <a:xfrm>
          <a:off x="22199600" y="1763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123698</xdr:rowOff>
    </xdr:from>
    <xdr:to>
      <xdr:col>112</xdr:col>
      <xdr:colOff>38100</xdr:colOff>
      <xdr:row>104</xdr:row>
      <xdr:rowOff>53848</xdr:rowOff>
    </xdr:to>
    <xdr:sp macro="" textlink="">
      <xdr:nvSpPr>
        <xdr:cNvPr id="702" name="楕円 701"/>
        <xdr:cNvSpPr/>
      </xdr:nvSpPr>
      <xdr:spPr>
        <a:xfrm>
          <a:off x="21272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3048</xdr:rowOff>
    </xdr:from>
    <xdr:to>
      <xdr:col>116</xdr:col>
      <xdr:colOff>63500</xdr:colOff>
      <xdr:row>104</xdr:row>
      <xdr:rowOff>3048</xdr:rowOff>
    </xdr:to>
    <xdr:cxnSp macro="">
      <xdr:nvCxnSpPr>
        <xdr:cNvPr id="703" name="直線コネクタ 702"/>
        <xdr:cNvCxnSpPr/>
      </xdr:nvCxnSpPr>
      <xdr:spPr>
        <a:xfrm>
          <a:off x="21323300" y="178338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128270</xdr:rowOff>
    </xdr:from>
    <xdr:to>
      <xdr:col>107</xdr:col>
      <xdr:colOff>101600</xdr:colOff>
      <xdr:row>104</xdr:row>
      <xdr:rowOff>58420</xdr:rowOff>
    </xdr:to>
    <xdr:sp macro="" textlink="">
      <xdr:nvSpPr>
        <xdr:cNvPr id="704" name="楕円 703"/>
        <xdr:cNvSpPr/>
      </xdr:nvSpPr>
      <xdr:spPr>
        <a:xfrm>
          <a:off x="20383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3048</xdr:rowOff>
    </xdr:from>
    <xdr:to>
      <xdr:col>111</xdr:col>
      <xdr:colOff>177800</xdr:colOff>
      <xdr:row>104</xdr:row>
      <xdr:rowOff>7620</xdr:rowOff>
    </xdr:to>
    <xdr:cxnSp macro="">
      <xdr:nvCxnSpPr>
        <xdr:cNvPr id="705" name="直線コネクタ 704"/>
        <xdr:cNvCxnSpPr/>
      </xdr:nvCxnSpPr>
      <xdr:spPr>
        <a:xfrm flipV="1">
          <a:off x="20434300" y="178338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135128</xdr:rowOff>
    </xdr:from>
    <xdr:to>
      <xdr:col>102</xdr:col>
      <xdr:colOff>165100</xdr:colOff>
      <xdr:row>103</xdr:row>
      <xdr:rowOff>65278</xdr:rowOff>
    </xdr:to>
    <xdr:sp macro="" textlink="">
      <xdr:nvSpPr>
        <xdr:cNvPr id="706" name="楕円 705"/>
        <xdr:cNvSpPr/>
      </xdr:nvSpPr>
      <xdr:spPr>
        <a:xfrm>
          <a:off x="1949450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14478</xdr:rowOff>
    </xdr:from>
    <xdr:to>
      <xdr:col>107</xdr:col>
      <xdr:colOff>50800</xdr:colOff>
      <xdr:row>104</xdr:row>
      <xdr:rowOff>7620</xdr:rowOff>
    </xdr:to>
    <xdr:cxnSp macro="">
      <xdr:nvCxnSpPr>
        <xdr:cNvPr id="707" name="直線コネクタ 706"/>
        <xdr:cNvCxnSpPr/>
      </xdr:nvCxnSpPr>
      <xdr:spPr>
        <a:xfrm>
          <a:off x="19545300" y="176738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161562</xdr:rowOff>
    </xdr:from>
    <xdr:ext cx="469744" cy="259045"/>
    <xdr:sp macro="" textlink="">
      <xdr:nvSpPr>
        <xdr:cNvPr id="708" name="n_1aveValue【公民館】&#10;一人当たり面積"/>
        <xdr:cNvSpPr txBox="1"/>
      </xdr:nvSpPr>
      <xdr:spPr>
        <a:xfrm>
          <a:off x="21075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709" name="n_2aveValue【公民館】&#10;一人当たり面積"/>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124985</xdr:rowOff>
    </xdr:from>
    <xdr:ext cx="469744" cy="259045"/>
    <xdr:sp macro="" textlink="">
      <xdr:nvSpPr>
        <xdr:cNvPr id="710" name="n_3aveValue【公民館】&#10;一人当たり面積"/>
        <xdr:cNvSpPr txBox="1"/>
      </xdr:nvSpPr>
      <xdr:spPr>
        <a:xfrm>
          <a:off x="19310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711"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70375</xdr:rowOff>
    </xdr:from>
    <xdr:ext cx="469744" cy="259045"/>
    <xdr:sp macro="" textlink="">
      <xdr:nvSpPr>
        <xdr:cNvPr id="712" name="n_1mainValue【公民館】&#10;一人当たり面積"/>
        <xdr:cNvSpPr txBox="1"/>
      </xdr:nvSpPr>
      <xdr:spPr>
        <a:xfrm>
          <a:off x="210757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74947</xdr:rowOff>
    </xdr:from>
    <xdr:ext cx="469744" cy="259045"/>
    <xdr:sp macro="" textlink="">
      <xdr:nvSpPr>
        <xdr:cNvPr id="713" name="n_2mainValue【公民館】&#10;一人当たり面積"/>
        <xdr:cNvSpPr txBox="1"/>
      </xdr:nvSpPr>
      <xdr:spPr>
        <a:xfrm>
          <a:off x="20199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81805</xdr:rowOff>
    </xdr:from>
    <xdr:ext cx="469744" cy="259045"/>
    <xdr:sp macro="" textlink="">
      <xdr:nvSpPr>
        <xdr:cNvPr id="714" name="n_3mainValue【公民館】&#10;一人当たり面積"/>
        <xdr:cNvSpPr txBox="1"/>
      </xdr:nvSpPr>
      <xdr:spPr>
        <a:xfrm>
          <a:off x="19310427" y="1739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道路や橋りょう・トンネルのインフラ資産については、老朽化</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度合は低い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、近年、落橋や天井落下などの危険が危惧されているため、平成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年度に道路施設長寿命化修繕計画を策定し、定期的な点検を行い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計画的な改修工事を実施</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公営住宅と認定こども園・幼稚園・保育所については、老朽化</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度合が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高いため、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公営住宅については市営住宅長寿命化計画に基づき、社会資本整備総合交付金を活用しながら、順次改修を進めている。また、公立保育園については、令和元年度に昭和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年築のいなむら保育園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民営化した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ほか、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令和元年度に第</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期保育園整備計画を策定し、引き続き公立保育園の民営化を推進</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しているところ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公民館については、一人当たりの面積が、全国、県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類似団体いずれ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の平均も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上回っている状況であ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る。今後については、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令和元年度に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策定した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教育施設長寿命化計画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学校施設と合わせて、改修や維持管理に係るコストを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縮減</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しながら長寿命化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117,458
115,181
592.74
53,019,990
50,099,287
2,321,385
27,390,745
34,608,117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127635</xdr:rowOff>
    </xdr:from>
    <xdr:to>
      <xdr:col>24</xdr:col>
      <xdr:colOff>62865</xdr:colOff>
      <xdr:row>40</xdr:row>
      <xdr:rowOff>160020</xdr:rowOff>
    </xdr:to>
    <xdr:cxnSp macro="">
      <xdr:nvCxnSpPr>
        <xdr:cNvPr id="57" name="直線コネクタ 56"/>
        <xdr:cNvCxnSpPr/>
      </xdr:nvCxnSpPr>
      <xdr:spPr>
        <a:xfrm flipV="1">
          <a:off x="4634865" y="561403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74312</xdr:rowOff>
    </xdr:from>
    <xdr:ext cx="405111" cy="259045"/>
    <xdr:sp macro="" textlink="">
      <xdr:nvSpPr>
        <xdr:cNvPr id="60" name="【図書館】&#10;有形固定資産減価償却率最大値テキスト"/>
        <xdr:cNvSpPr txBox="1"/>
      </xdr:nvSpPr>
      <xdr:spPr>
        <a:xfrm>
          <a:off x="4673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127635</xdr:rowOff>
    </xdr:from>
    <xdr:to>
      <xdr:col>24</xdr:col>
      <xdr:colOff>152400</xdr:colOff>
      <xdr:row>32</xdr:row>
      <xdr:rowOff>127635</xdr:rowOff>
    </xdr:to>
    <xdr:cxnSp macro="">
      <xdr:nvCxnSpPr>
        <xdr:cNvPr id="61" name="直線コネクタ 60"/>
        <xdr:cNvCxnSpPr/>
      </xdr:nvCxnSpPr>
      <xdr:spPr>
        <a:xfrm>
          <a:off x="4546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87647</xdr:rowOff>
    </xdr:from>
    <xdr:ext cx="405111" cy="259045"/>
    <xdr:sp macro="" textlink="">
      <xdr:nvSpPr>
        <xdr:cNvPr id="62" name="【図書館】&#10;有形固定資産減価償却率平均値テキスト"/>
        <xdr:cNvSpPr txBox="1"/>
      </xdr:nvSpPr>
      <xdr:spPr>
        <a:xfrm>
          <a:off x="4673600" y="6088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109220</xdr:rowOff>
    </xdr:from>
    <xdr:to>
      <xdr:col>24</xdr:col>
      <xdr:colOff>114300</xdr:colOff>
      <xdr:row>36</xdr:row>
      <xdr:rowOff>39370</xdr:rowOff>
    </xdr:to>
    <xdr:sp macro="" textlink="">
      <xdr:nvSpPr>
        <xdr:cNvPr id="63" name="フローチャート: 判断 62"/>
        <xdr:cNvSpPr/>
      </xdr:nvSpPr>
      <xdr:spPr>
        <a:xfrm>
          <a:off x="4584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4" name="フローチャート: 判断 63"/>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97807</xdr:rowOff>
    </xdr:from>
    <xdr:ext cx="405111" cy="259045"/>
    <xdr:sp macro="" textlink="">
      <xdr:nvSpPr>
        <xdr:cNvPr id="65" name="n_1aveValue【図書館】&#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107315</xdr:rowOff>
    </xdr:from>
    <xdr:to>
      <xdr:col>15</xdr:col>
      <xdr:colOff>101600</xdr:colOff>
      <xdr:row>36</xdr:row>
      <xdr:rowOff>37465</xdr:rowOff>
    </xdr:to>
    <xdr:sp macro="" textlink="">
      <xdr:nvSpPr>
        <xdr:cNvPr id="66" name="フローチャート: 判断 65"/>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53992</xdr:rowOff>
    </xdr:from>
    <xdr:ext cx="405111" cy="259045"/>
    <xdr:sp macro="" textlink="">
      <xdr:nvSpPr>
        <xdr:cNvPr id="67" name="n_2aveValue【図書館】&#10;有形固定資産減価償却率"/>
        <xdr:cNvSpPr txBox="1"/>
      </xdr:nvSpPr>
      <xdr:spPr>
        <a:xfrm>
          <a:off x="2705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80645</xdr:rowOff>
    </xdr:from>
    <xdr:to>
      <xdr:col>10</xdr:col>
      <xdr:colOff>165100</xdr:colOff>
      <xdr:row>36</xdr:row>
      <xdr:rowOff>10795</xdr:rowOff>
    </xdr:to>
    <xdr:sp macro="" textlink="">
      <xdr:nvSpPr>
        <xdr:cNvPr id="68" name="フローチャート: 判断 67"/>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34</xdr:row>
      <xdr:rowOff>27322</xdr:rowOff>
    </xdr:from>
    <xdr:ext cx="405111" cy="259045"/>
    <xdr:sp macro="" textlink="">
      <xdr:nvSpPr>
        <xdr:cNvPr id="69"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124460</xdr:rowOff>
    </xdr:from>
    <xdr:to>
      <xdr:col>6</xdr:col>
      <xdr:colOff>38100</xdr:colOff>
      <xdr:row>35</xdr:row>
      <xdr:rowOff>54610</xdr:rowOff>
    </xdr:to>
    <xdr:sp macro="" textlink="">
      <xdr:nvSpPr>
        <xdr:cNvPr id="70" name="フローチャート: 判断 69"/>
        <xdr:cNvSpPr/>
      </xdr:nvSpPr>
      <xdr:spPr>
        <a:xfrm>
          <a:off x="107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33</xdr:row>
      <xdr:rowOff>71137</xdr:rowOff>
    </xdr:from>
    <xdr:ext cx="405111" cy="259045"/>
    <xdr:sp macro="" textlink="">
      <xdr:nvSpPr>
        <xdr:cNvPr id="71" name="n_4aveValue【図書館】&#10;有形固定資産減価償却率"/>
        <xdr:cNvSpPr txBox="1"/>
      </xdr:nvSpPr>
      <xdr:spPr>
        <a:xfrm>
          <a:off x="927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2" name="テキスト ボックス 7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76835</xdr:rowOff>
    </xdr:from>
    <xdr:to>
      <xdr:col>24</xdr:col>
      <xdr:colOff>114300</xdr:colOff>
      <xdr:row>33</xdr:row>
      <xdr:rowOff>6985</xdr:rowOff>
    </xdr:to>
    <xdr:sp macro="" textlink="">
      <xdr:nvSpPr>
        <xdr:cNvPr id="77" name="楕円 76"/>
        <xdr:cNvSpPr/>
      </xdr:nvSpPr>
      <xdr:spPr>
        <a:xfrm>
          <a:off x="4584700" y="55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29862</xdr:rowOff>
    </xdr:from>
    <xdr:ext cx="405111" cy="259045"/>
    <xdr:sp macro="" textlink="">
      <xdr:nvSpPr>
        <xdr:cNvPr id="78" name="【図書館】&#10;有形固定資産減価償却率該当値テキスト"/>
        <xdr:cNvSpPr txBox="1"/>
      </xdr:nvSpPr>
      <xdr:spPr>
        <a:xfrm>
          <a:off x="4673600" y="5516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19685</xdr:rowOff>
    </xdr:from>
    <xdr:to>
      <xdr:col>20</xdr:col>
      <xdr:colOff>38100</xdr:colOff>
      <xdr:row>38</xdr:row>
      <xdr:rowOff>121285</xdr:rowOff>
    </xdr:to>
    <xdr:sp macro="" textlink="">
      <xdr:nvSpPr>
        <xdr:cNvPr id="79" name="楕円 78"/>
        <xdr:cNvSpPr/>
      </xdr:nvSpPr>
      <xdr:spPr>
        <a:xfrm>
          <a:off x="3746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32</xdr:row>
      <xdr:rowOff>127635</xdr:rowOff>
    </xdr:from>
    <xdr:to>
      <xdr:col>24</xdr:col>
      <xdr:colOff>63500</xdr:colOff>
      <xdr:row>38</xdr:row>
      <xdr:rowOff>70485</xdr:rowOff>
    </xdr:to>
    <xdr:cxnSp macro="">
      <xdr:nvCxnSpPr>
        <xdr:cNvPr id="80" name="直線コネクタ 79"/>
        <xdr:cNvCxnSpPr/>
      </xdr:nvCxnSpPr>
      <xdr:spPr>
        <a:xfrm flipV="1">
          <a:off x="3797300" y="5614035"/>
          <a:ext cx="838200" cy="97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153035</xdr:rowOff>
    </xdr:from>
    <xdr:to>
      <xdr:col>15</xdr:col>
      <xdr:colOff>101600</xdr:colOff>
      <xdr:row>38</xdr:row>
      <xdr:rowOff>83185</xdr:rowOff>
    </xdr:to>
    <xdr:sp macro="" textlink="">
      <xdr:nvSpPr>
        <xdr:cNvPr id="81" name="楕円 80"/>
        <xdr:cNvSpPr/>
      </xdr:nvSpPr>
      <xdr:spPr>
        <a:xfrm>
          <a:off x="2857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32385</xdr:rowOff>
    </xdr:from>
    <xdr:to>
      <xdr:col>19</xdr:col>
      <xdr:colOff>177800</xdr:colOff>
      <xdr:row>38</xdr:row>
      <xdr:rowOff>70485</xdr:rowOff>
    </xdr:to>
    <xdr:cxnSp macro="">
      <xdr:nvCxnSpPr>
        <xdr:cNvPr id="82" name="直線コネクタ 81"/>
        <xdr:cNvCxnSpPr/>
      </xdr:nvCxnSpPr>
      <xdr:spPr>
        <a:xfrm>
          <a:off x="2908300" y="65474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114935</xdr:rowOff>
    </xdr:from>
    <xdr:to>
      <xdr:col>10</xdr:col>
      <xdr:colOff>165100</xdr:colOff>
      <xdr:row>38</xdr:row>
      <xdr:rowOff>45085</xdr:rowOff>
    </xdr:to>
    <xdr:sp macro="" textlink="">
      <xdr:nvSpPr>
        <xdr:cNvPr id="83" name="楕円 82"/>
        <xdr:cNvSpPr/>
      </xdr:nvSpPr>
      <xdr:spPr>
        <a:xfrm>
          <a:off x="1968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165735</xdr:rowOff>
    </xdr:from>
    <xdr:to>
      <xdr:col>15</xdr:col>
      <xdr:colOff>50800</xdr:colOff>
      <xdr:row>38</xdr:row>
      <xdr:rowOff>32385</xdr:rowOff>
    </xdr:to>
    <xdr:cxnSp macro="">
      <xdr:nvCxnSpPr>
        <xdr:cNvPr id="84" name="直線コネクタ 83"/>
        <xdr:cNvCxnSpPr/>
      </xdr:nvCxnSpPr>
      <xdr:spPr>
        <a:xfrm>
          <a:off x="2019300" y="65093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5" name="n_1mainValue【図書館】&#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74312</xdr:rowOff>
    </xdr:from>
    <xdr:ext cx="405111" cy="259045"/>
    <xdr:sp macro="" textlink="">
      <xdr:nvSpPr>
        <xdr:cNvPr id="86" name="n_2mainValue【図書館】&#10;有形固定資産減価償却率"/>
        <xdr:cNvSpPr txBox="1"/>
      </xdr:nvSpPr>
      <xdr:spPr>
        <a:xfrm>
          <a:off x="2705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36212</xdr:rowOff>
    </xdr:from>
    <xdr:ext cx="405111" cy="259045"/>
    <xdr:sp macro="" textlink="">
      <xdr:nvSpPr>
        <xdr:cNvPr id="87" name="n_3mainValue【図書館】&#10;有形固定資産減価償却率"/>
        <xdr:cNvSpPr txBox="1"/>
      </xdr:nvSpPr>
      <xdr:spPr>
        <a:xfrm>
          <a:off x="1816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8" name="テキスト ボックス 9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117022</xdr:rowOff>
    </xdr:from>
    <xdr:to>
      <xdr:col>54</xdr:col>
      <xdr:colOff>189865</xdr:colOff>
      <xdr:row>42</xdr:row>
      <xdr:rowOff>157843</xdr:rowOff>
    </xdr:to>
    <xdr:cxnSp macro="">
      <xdr:nvCxnSpPr>
        <xdr:cNvPr id="114" name="直線コネクタ 113"/>
        <xdr:cNvCxnSpPr/>
      </xdr:nvCxnSpPr>
      <xdr:spPr>
        <a:xfrm flipV="1">
          <a:off x="10476865" y="57748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5"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6" name="直線コネクタ 115"/>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63699</xdr:rowOff>
    </xdr:from>
    <xdr:ext cx="469744" cy="259045"/>
    <xdr:sp macro="" textlink="">
      <xdr:nvSpPr>
        <xdr:cNvPr id="117" name="【図書館】&#10;一人当たり面積最大値テキスト"/>
        <xdr:cNvSpPr txBox="1"/>
      </xdr:nvSpPr>
      <xdr:spPr>
        <a:xfrm>
          <a:off x="10515600" y="5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117022</xdr:rowOff>
    </xdr:from>
    <xdr:to>
      <xdr:col>55</xdr:col>
      <xdr:colOff>88900</xdr:colOff>
      <xdr:row>33</xdr:row>
      <xdr:rowOff>117022</xdr:rowOff>
    </xdr:to>
    <xdr:cxnSp macro="">
      <xdr:nvCxnSpPr>
        <xdr:cNvPr id="118" name="直線コネクタ 117"/>
        <xdr:cNvCxnSpPr/>
      </xdr:nvCxnSpPr>
      <xdr:spPr>
        <a:xfrm>
          <a:off x="10388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93634</xdr:rowOff>
    </xdr:from>
    <xdr:ext cx="469744" cy="259045"/>
    <xdr:sp macro="" textlink="">
      <xdr:nvSpPr>
        <xdr:cNvPr id="119" name="【図書館】&#10;一人当たり面積平均値テキスト"/>
        <xdr:cNvSpPr txBox="1"/>
      </xdr:nvSpPr>
      <xdr:spPr>
        <a:xfrm>
          <a:off x="10515600" y="678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20" name="フローチャート: 判断 119"/>
        <xdr:cNvSpPr/>
      </xdr:nvSpPr>
      <xdr:spPr>
        <a:xfrm>
          <a:off x="104267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1" name="フローチャート: 判断 120"/>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94542</xdr:rowOff>
    </xdr:from>
    <xdr:ext cx="469744" cy="259045"/>
    <xdr:sp macro="" textlink="">
      <xdr:nvSpPr>
        <xdr:cNvPr id="122" name="n_1aveValue【図書館】&#10;一人当たり面積"/>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164193</xdr:rowOff>
    </xdr:from>
    <xdr:to>
      <xdr:col>46</xdr:col>
      <xdr:colOff>38100</xdr:colOff>
      <xdr:row>40</xdr:row>
      <xdr:rowOff>94343</xdr:rowOff>
    </xdr:to>
    <xdr:sp macro="" textlink="">
      <xdr:nvSpPr>
        <xdr:cNvPr id="123" name="フローチャート: 判断 122"/>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110870</xdr:rowOff>
    </xdr:from>
    <xdr:ext cx="469744" cy="259045"/>
    <xdr:sp macro="" textlink="">
      <xdr:nvSpPr>
        <xdr:cNvPr id="124" name="n_2aveValue【図書館】&#10;一人当たり面積"/>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131535</xdr:rowOff>
    </xdr:from>
    <xdr:to>
      <xdr:col>41</xdr:col>
      <xdr:colOff>101600</xdr:colOff>
      <xdr:row>40</xdr:row>
      <xdr:rowOff>61685</xdr:rowOff>
    </xdr:to>
    <xdr:sp macro="" textlink="">
      <xdr:nvSpPr>
        <xdr:cNvPr id="125" name="フローチャート: 判断 124"/>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78212</xdr:rowOff>
    </xdr:from>
    <xdr:ext cx="469744" cy="259045"/>
    <xdr:sp macro="" textlink="">
      <xdr:nvSpPr>
        <xdr:cNvPr id="126" name="n_3aveValue【図書館】&#10;一人当たり面積"/>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131535</xdr:rowOff>
    </xdr:from>
    <xdr:to>
      <xdr:col>36</xdr:col>
      <xdr:colOff>165100</xdr:colOff>
      <xdr:row>40</xdr:row>
      <xdr:rowOff>61685</xdr:rowOff>
    </xdr:to>
    <xdr:sp macro="" textlink="">
      <xdr:nvSpPr>
        <xdr:cNvPr id="127" name="フローチャート: 判断 126"/>
        <xdr:cNvSpPr/>
      </xdr:nvSpPr>
      <xdr:spPr>
        <a:xfrm>
          <a:off x="6921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78212</xdr:rowOff>
    </xdr:from>
    <xdr:ext cx="469744" cy="259045"/>
    <xdr:sp macro="" textlink="">
      <xdr:nvSpPr>
        <xdr:cNvPr id="128" name="n_4aveValue【図書館】&#10;一人当たり面積"/>
        <xdr:cNvSpPr txBox="1"/>
      </xdr:nvSpPr>
      <xdr:spPr>
        <a:xfrm>
          <a:off x="6737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17236</xdr:rowOff>
    </xdr:from>
    <xdr:to>
      <xdr:col>55</xdr:col>
      <xdr:colOff>50800</xdr:colOff>
      <xdr:row>37</xdr:row>
      <xdr:rowOff>118836</xdr:rowOff>
    </xdr:to>
    <xdr:sp macro="" textlink="">
      <xdr:nvSpPr>
        <xdr:cNvPr id="134" name="楕円 133"/>
        <xdr:cNvSpPr/>
      </xdr:nvSpPr>
      <xdr:spPr>
        <a:xfrm>
          <a:off x="10426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40113</xdr:rowOff>
    </xdr:from>
    <xdr:ext cx="469744" cy="259045"/>
    <xdr:sp macro="" textlink="">
      <xdr:nvSpPr>
        <xdr:cNvPr id="135" name="【図書館】&#10;一人当たり面積該当値テキスト"/>
        <xdr:cNvSpPr txBox="1"/>
      </xdr:nvSpPr>
      <xdr:spPr>
        <a:xfrm>
          <a:off x="10515600"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33565</xdr:rowOff>
    </xdr:from>
    <xdr:to>
      <xdr:col>50</xdr:col>
      <xdr:colOff>165100</xdr:colOff>
      <xdr:row>41</xdr:row>
      <xdr:rowOff>135165</xdr:rowOff>
    </xdr:to>
    <xdr:sp macro="" textlink="">
      <xdr:nvSpPr>
        <xdr:cNvPr id="136" name="楕円 135"/>
        <xdr:cNvSpPr/>
      </xdr:nvSpPr>
      <xdr:spPr>
        <a:xfrm>
          <a:off x="9588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68036</xdr:rowOff>
    </xdr:from>
    <xdr:to>
      <xdr:col>55</xdr:col>
      <xdr:colOff>0</xdr:colOff>
      <xdr:row>41</xdr:row>
      <xdr:rowOff>84365</xdr:rowOff>
    </xdr:to>
    <xdr:cxnSp macro="">
      <xdr:nvCxnSpPr>
        <xdr:cNvPr id="137" name="直線コネクタ 136"/>
        <xdr:cNvCxnSpPr/>
      </xdr:nvCxnSpPr>
      <xdr:spPr>
        <a:xfrm flipV="1">
          <a:off x="9639300" y="6411686"/>
          <a:ext cx="838200" cy="70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33565</xdr:rowOff>
    </xdr:from>
    <xdr:to>
      <xdr:col>46</xdr:col>
      <xdr:colOff>38100</xdr:colOff>
      <xdr:row>41</xdr:row>
      <xdr:rowOff>135165</xdr:rowOff>
    </xdr:to>
    <xdr:sp macro="" textlink="">
      <xdr:nvSpPr>
        <xdr:cNvPr id="138" name="楕円 137"/>
        <xdr:cNvSpPr/>
      </xdr:nvSpPr>
      <xdr:spPr>
        <a:xfrm>
          <a:off x="8699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84365</xdr:rowOff>
    </xdr:from>
    <xdr:to>
      <xdr:col>50</xdr:col>
      <xdr:colOff>114300</xdr:colOff>
      <xdr:row>41</xdr:row>
      <xdr:rowOff>84365</xdr:rowOff>
    </xdr:to>
    <xdr:cxnSp macro="">
      <xdr:nvCxnSpPr>
        <xdr:cNvPr id="139" name="直線コネクタ 138"/>
        <xdr:cNvCxnSpPr/>
      </xdr:nvCxnSpPr>
      <xdr:spPr>
        <a:xfrm>
          <a:off x="8750300" y="711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164193</xdr:rowOff>
    </xdr:from>
    <xdr:to>
      <xdr:col>41</xdr:col>
      <xdr:colOff>101600</xdr:colOff>
      <xdr:row>40</xdr:row>
      <xdr:rowOff>94343</xdr:rowOff>
    </xdr:to>
    <xdr:sp macro="" textlink="">
      <xdr:nvSpPr>
        <xdr:cNvPr id="140" name="楕円 139"/>
        <xdr:cNvSpPr/>
      </xdr:nvSpPr>
      <xdr:spPr>
        <a:xfrm>
          <a:off x="7810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43543</xdr:rowOff>
    </xdr:from>
    <xdr:to>
      <xdr:col>45</xdr:col>
      <xdr:colOff>177800</xdr:colOff>
      <xdr:row>41</xdr:row>
      <xdr:rowOff>84365</xdr:rowOff>
    </xdr:to>
    <xdr:cxnSp macro="">
      <xdr:nvCxnSpPr>
        <xdr:cNvPr id="141" name="直線コネクタ 140"/>
        <xdr:cNvCxnSpPr/>
      </xdr:nvCxnSpPr>
      <xdr:spPr>
        <a:xfrm>
          <a:off x="7861300" y="69015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126292</xdr:rowOff>
    </xdr:from>
    <xdr:ext cx="469744" cy="259045"/>
    <xdr:sp macro="" textlink="">
      <xdr:nvSpPr>
        <xdr:cNvPr id="142" name="n_1mainValue【図書館】&#10;一人当たり面積"/>
        <xdr:cNvSpPr txBox="1"/>
      </xdr:nvSpPr>
      <xdr:spPr>
        <a:xfrm>
          <a:off x="93917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126292</xdr:rowOff>
    </xdr:from>
    <xdr:ext cx="469744" cy="259045"/>
    <xdr:sp macro="" textlink="">
      <xdr:nvSpPr>
        <xdr:cNvPr id="143" name="n_2mainValue【図書館】&#10;一人当たり面積"/>
        <xdr:cNvSpPr txBox="1"/>
      </xdr:nvSpPr>
      <xdr:spPr>
        <a:xfrm>
          <a:off x="8515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85470</xdr:rowOff>
    </xdr:from>
    <xdr:ext cx="469744" cy="259045"/>
    <xdr:sp macro="" textlink="">
      <xdr:nvSpPr>
        <xdr:cNvPr id="144" name="n_3mainValue【図書館】&#10;一人当たり面積"/>
        <xdr:cNvSpPr txBox="1"/>
      </xdr:nvSpPr>
      <xdr:spPr>
        <a:xfrm>
          <a:off x="7626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7" name="テキスト ボックス 15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109728</xdr:rowOff>
    </xdr:from>
    <xdr:to>
      <xdr:col>24</xdr:col>
      <xdr:colOff>62865</xdr:colOff>
      <xdr:row>64</xdr:row>
      <xdr:rowOff>102870</xdr:rowOff>
    </xdr:to>
    <xdr:cxnSp macro="">
      <xdr:nvCxnSpPr>
        <xdr:cNvPr id="167" name="直線コネクタ 166"/>
        <xdr:cNvCxnSpPr/>
      </xdr:nvCxnSpPr>
      <xdr:spPr>
        <a:xfrm flipV="1">
          <a:off x="4634865" y="953947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68"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9" name="直線コネクタ 16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56405</xdr:rowOff>
    </xdr:from>
    <xdr:ext cx="405111" cy="259045"/>
    <xdr:sp macro="" textlink="">
      <xdr:nvSpPr>
        <xdr:cNvPr id="170" name="【体育館・プール】&#10;有形固定資産減価償却率最大値テキスト"/>
        <xdr:cNvSpPr txBox="1"/>
      </xdr:nvSpPr>
      <xdr:spPr>
        <a:xfrm>
          <a:off x="4673600" y="931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109728</xdr:rowOff>
    </xdr:from>
    <xdr:to>
      <xdr:col>24</xdr:col>
      <xdr:colOff>152400</xdr:colOff>
      <xdr:row>55</xdr:row>
      <xdr:rowOff>109728</xdr:rowOff>
    </xdr:to>
    <xdr:cxnSp macro="">
      <xdr:nvCxnSpPr>
        <xdr:cNvPr id="171" name="直線コネクタ 170"/>
        <xdr:cNvCxnSpPr/>
      </xdr:nvCxnSpPr>
      <xdr:spPr>
        <a:xfrm>
          <a:off x="4546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93235</xdr:rowOff>
    </xdr:from>
    <xdr:ext cx="405111" cy="259045"/>
    <xdr:sp macro="" textlink="">
      <xdr:nvSpPr>
        <xdr:cNvPr id="172" name="【体育館・プール】&#10;有形固定資産減価償却率平均値テキスト"/>
        <xdr:cNvSpPr txBox="1"/>
      </xdr:nvSpPr>
      <xdr:spPr>
        <a:xfrm>
          <a:off x="4673600" y="10380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70358</xdr:rowOff>
    </xdr:from>
    <xdr:to>
      <xdr:col>24</xdr:col>
      <xdr:colOff>114300</xdr:colOff>
      <xdr:row>62</xdr:row>
      <xdr:rowOff>508</xdr:rowOff>
    </xdr:to>
    <xdr:sp macro="" textlink="">
      <xdr:nvSpPr>
        <xdr:cNvPr id="173" name="フローチャート: 判断 172"/>
        <xdr:cNvSpPr/>
      </xdr:nvSpPr>
      <xdr:spPr>
        <a:xfrm>
          <a:off x="4584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36068</xdr:rowOff>
    </xdr:from>
    <xdr:to>
      <xdr:col>20</xdr:col>
      <xdr:colOff>38100</xdr:colOff>
      <xdr:row>61</xdr:row>
      <xdr:rowOff>137668</xdr:rowOff>
    </xdr:to>
    <xdr:sp macro="" textlink="">
      <xdr:nvSpPr>
        <xdr:cNvPr id="174" name="フローチャート: 判断 173"/>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154195</xdr:rowOff>
    </xdr:from>
    <xdr:ext cx="405111" cy="259045"/>
    <xdr:sp macro="" textlink="">
      <xdr:nvSpPr>
        <xdr:cNvPr id="175" name="n_1aveValue【体育館・プール】&#10;有形固定資産減価償却率"/>
        <xdr:cNvSpPr txBox="1"/>
      </xdr:nvSpPr>
      <xdr:spPr>
        <a:xfrm>
          <a:off x="3582044"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1778</xdr:rowOff>
    </xdr:from>
    <xdr:to>
      <xdr:col>15</xdr:col>
      <xdr:colOff>101600</xdr:colOff>
      <xdr:row>61</xdr:row>
      <xdr:rowOff>103378</xdr:rowOff>
    </xdr:to>
    <xdr:sp macro="" textlink="">
      <xdr:nvSpPr>
        <xdr:cNvPr id="176" name="フローチャート: 判断 175"/>
        <xdr:cNvSpPr/>
      </xdr:nvSpPr>
      <xdr:spPr>
        <a:xfrm>
          <a:off x="2857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94505</xdr:rowOff>
    </xdr:from>
    <xdr:ext cx="405111" cy="259045"/>
    <xdr:sp macro="" textlink="">
      <xdr:nvSpPr>
        <xdr:cNvPr id="177" name="n_2aveValue【体育館・プール】&#10;有形固定資産減価償却率"/>
        <xdr:cNvSpPr txBox="1"/>
      </xdr:nvSpPr>
      <xdr:spPr>
        <a:xfrm>
          <a:off x="2705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10922</xdr:rowOff>
    </xdr:from>
    <xdr:to>
      <xdr:col>10</xdr:col>
      <xdr:colOff>165100</xdr:colOff>
      <xdr:row>61</xdr:row>
      <xdr:rowOff>112522</xdr:rowOff>
    </xdr:to>
    <xdr:sp macro="" textlink="">
      <xdr:nvSpPr>
        <xdr:cNvPr id="178" name="フローチャート: 判断 177"/>
        <xdr:cNvSpPr/>
      </xdr:nvSpPr>
      <xdr:spPr>
        <a:xfrm>
          <a:off x="1968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61</xdr:row>
      <xdr:rowOff>103649</xdr:rowOff>
    </xdr:from>
    <xdr:ext cx="405111" cy="259045"/>
    <xdr:sp macro="" textlink="">
      <xdr:nvSpPr>
        <xdr:cNvPr id="179" name="n_3aveValue【体育館・プール】&#10;有形固定資産減価償却率"/>
        <xdr:cNvSpPr txBox="1"/>
      </xdr:nvSpPr>
      <xdr:spPr>
        <a:xfrm>
          <a:off x="1816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148082</xdr:rowOff>
    </xdr:from>
    <xdr:to>
      <xdr:col>6</xdr:col>
      <xdr:colOff>38100</xdr:colOff>
      <xdr:row>61</xdr:row>
      <xdr:rowOff>78232</xdr:rowOff>
    </xdr:to>
    <xdr:sp macro="" textlink="">
      <xdr:nvSpPr>
        <xdr:cNvPr id="180" name="フローチャート: 判断 179"/>
        <xdr:cNvSpPr/>
      </xdr:nvSpPr>
      <xdr:spPr>
        <a:xfrm>
          <a:off x="1079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59</xdr:row>
      <xdr:rowOff>94759</xdr:rowOff>
    </xdr:from>
    <xdr:ext cx="405111" cy="259045"/>
    <xdr:sp macro="" textlink="">
      <xdr:nvSpPr>
        <xdr:cNvPr id="181" name="n_4aveValue【体育館・プール】&#10;有形固定資産減価償却率"/>
        <xdr:cNvSpPr txBox="1"/>
      </xdr:nvSpPr>
      <xdr:spPr>
        <a:xfrm>
          <a:off x="927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79502</xdr:rowOff>
    </xdr:from>
    <xdr:to>
      <xdr:col>24</xdr:col>
      <xdr:colOff>114300</xdr:colOff>
      <xdr:row>62</xdr:row>
      <xdr:rowOff>9652</xdr:rowOff>
    </xdr:to>
    <xdr:sp macro="" textlink="">
      <xdr:nvSpPr>
        <xdr:cNvPr id="187" name="楕円 186"/>
        <xdr:cNvSpPr/>
      </xdr:nvSpPr>
      <xdr:spPr>
        <a:xfrm>
          <a:off x="45847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57929</xdr:rowOff>
    </xdr:from>
    <xdr:ext cx="405111" cy="259045"/>
    <xdr:sp macro="" textlink="">
      <xdr:nvSpPr>
        <xdr:cNvPr id="188" name="【体育館・プール】&#10;有形固定資産減価償却率該当値テキスト"/>
        <xdr:cNvSpPr txBox="1"/>
      </xdr:nvSpPr>
      <xdr:spPr>
        <a:xfrm>
          <a:off x="4673600"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45212</xdr:rowOff>
    </xdr:from>
    <xdr:to>
      <xdr:col>20</xdr:col>
      <xdr:colOff>38100</xdr:colOff>
      <xdr:row>61</xdr:row>
      <xdr:rowOff>146812</xdr:rowOff>
    </xdr:to>
    <xdr:sp macro="" textlink="">
      <xdr:nvSpPr>
        <xdr:cNvPr id="189" name="楕円 188"/>
        <xdr:cNvSpPr/>
      </xdr:nvSpPr>
      <xdr:spPr>
        <a:xfrm>
          <a:off x="3746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96012</xdr:rowOff>
    </xdr:from>
    <xdr:to>
      <xdr:col>24</xdr:col>
      <xdr:colOff>63500</xdr:colOff>
      <xdr:row>61</xdr:row>
      <xdr:rowOff>130302</xdr:rowOff>
    </xdr:to>
    <xdr:cxnSp macro="">
      <xdr:nvCxnSpPr>
        <xdr:cNvPr id="190" name="直線コネクタ 189"/>
        <xdr:cNvCxnSpPr/>
      </xdr:nvCxnSpPr>
      <xdr:spPr>
        <a:xfrm>
          <a:off x="3797300" y="1055446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164084</xdr:rowOff>
    </xdr:from>
    <xdr:to>
      <xdr:col>15</xdr:col>
      <xdr:colOff>101600</xdr:colOff>
      <xdr:row>61</xdr:row>
      <xdr:rowOff>94234</xdr:rowOff>
    </xdr:to>
    <xdr:sp macro="" textlink="">
      <xdr:nvSpPr>
        <xdr:cNvPr id="191" name="楕円 190"/>
        <xdr:cNvSpPr/>
      </xdr:nvSpPr>
      <xdr:spPr>
        <a:xfrm>
          <a:off x="2857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43434</xdr:rowOff>
    </xdr:from>
    <xdr:to>
      <xdr:col>19</xdr:col>
      <xdr:colOff>177800</xdr:colOff>
      <xdr:row>61</xdr:row>
      <xdr:rowOff>96012</xdr:rowOff>
    </xdr:to>
    <xdr:cxnSp macro="">
      <xdr:nvCxnSpPr>
        <xdr:cNvPr id="192" name="直線コネクタ 191"/>
        <xdr:cNvCxnSpPr/>
      </xdr:nvCxnSpPr>
      <xdr:spPr>
        <a:xfrm>
          <a:off x="2908300" y="1050188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113792</xdr:rowOff>
    </xdr:from>
    <xdr:to>
      <xdr:col>10</xdr:col>
      <xdr:colOff>165100</xdr:colOff>
      <xdr:row>61</xdr:row>
      <xdr:rowOff>43942</xdr:rowOff>
    </xdr:to>
    <xdr:sp macro="" textlink="">
      <xdr:nvSpPr>
        <xdr:cNvPr id="193" name="楕円 192"/>
        <xdr:cNvSpPr/>
      </xdr:nvSpPr>
      <xdr:spPr>
        <a:xfrm>
          <a:off x="1968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164592</xdr:rowOff>
    </xdr:from>
    <xdr:to>
      <xdr:col>15</xdr:col>
      <xdr:colOff>50800</xdr:colOff>
      <xdr:row>61</xdr:row>
      <xdr:rowOff>43434</xdr:rowOff>
    </xdr:to>
    <xdr:cxnSp macro="">
      <xdr:nvCxnSpPr>
        <xdr:cNvPr id="194" name="直線コネクタ 193"/>
        <xdr:cNvCxnSpPr/>
      </xdr:nvCxnSpPr>
      <xdr:spPr>
        <a:xfrm>
          <a:off x="2019300" y="104515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137939</xdr:rowOff>
    </xdr:from>
    <xdr:ext cx="405111" cy="259045"/>
    <xdr:sp macro="" textlink="">
      <xdr:nvSpPr>
        <xdr:cNvPr id="195" name="n_1mainValue【体育館・プール】&#10;有形固定資産減価償却率"/>
        <xdr:cNvSpPr txBox="1"/>
      </xdr:nvSpPr>
      <xdr:spPr>
        <a:xfrm>
          <a:off x="3582044" y="1059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110761</xdr:rowOff>
    </xdr:from>
    <xdr:ext cx="405111" cy="259045"/>
    <xdr:sp macro="" textlink="">
      <xdr:nvSpPr>
        <xdr:cNvPr id="196" name="n_2mainValue【体育館・プール】&#10;有形固定資産減価償却率"/>
        <xdr:cNvSpPr txBox="1"/>
      </xdr:nvSpPr>
      <xdr:spPr>
        <a:xfrm>
          <a:off x="2705744" y="1022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60469</xdr:rowOff>
    </xdr:from>
    <xdr:ext cx="405111" cy="259045"/>
    <xdr:sp macro="" textlink="">
      <xdr:nvSpPr>
        <xdr:cNvPr id="197" name="n_3mainValue【体育館・プール】&#10;有形固定資産減価償却率"/>
        <xdr:cNvSpPr txBox="1"/>
      </xdr:nvSpPr>
      <xdr:spPr>
        <a:xfrm>
          <a:off x="1816744" y="1017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08" name="直線コネクタ 207"/>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09" name="テキスト ボックス 208"/>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0" name="直線コネクタ 20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1" name="テキスト ボックス 210"/>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2" name="直線コネクタ 211"/>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3" name="テキスト ボックス 212"/>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5" name="テキスト ボックス 21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16" name="直線コネクタ 215"/>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17" name="テキスト ボックス 216"/>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9" name="テキスト ボックス 21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0" name="直線コネクタ 219"/>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1" name="テキスト ボックス 220"/>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5715</xdr:rowOff>
    </xdr:from>
    <xdr:to>
      <xdr:col>54</xdr:col>
      <xdr:colOff>189865</xdr:colOff>
      <xdr:row>63</xdr:row>
      <xdr:rowOff>151447</xdr:rowOff>
    </xdr:to>
    <xdr:cxnSp macro="">
      <xdr:nvCxnSpPr>
        <xdr:cNvPr id="225" name="直線コネクタ 224"/>
        <xdr:cNvCxnSpPr/>
      </xdr:nvCxnSpPr>
      <xdr:spPr>
        <a:xfrm flipV="1">
          <a:off x="10476865" y="9606915"/>
          <a:ext cx="0" cy="1345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155274</xdr:rowOff>
    </xdr:from>
    <xdr:ext cx="469744" cy="259045"/>
    <xdr:sp macro="" textlink="">
      <xdr:nvSpPr>
        <xdr:cNvPr id="226" name="【体育館・プール】&#10;一人当たり面積最小値テキスト"/>
        <xdr:cNvSpPr txBox="1"/>
      </xdr:nvSpPr>
      <xdr:spPr>
        <a:xfrm>
          <a:off x="10515600" y="1095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151447</xdr:rowOff>
    </xdr:from>
    <xdr:to>
      <xdr:col>55</xdr:col>
      <xdr:colOff>88900</xdr:colOff>
      <xdr:row>63</xdr:row>
      <xdr:rowOff>151447</xdr:rowOff>
    </xdr:to>
    <xdr:cxnSp macro="">
      <xdr:nvCxnSpPr>
        <xdr:cNvPr id="227" name="直線コネクタ 226"/>
        <xdr:cNvCxnSpPr/>
      </xdr:nvCxnSpPr>
      <xdr:spPr>
        <a:xfrm>
          <a:off x="10388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123842</xdr:rowOff>
    </xdr:from>
    <xdr:ext cx="469744" cy="259045"/>
    <xdr:sp macro="" textlink="">
      <xdr:nvSpPr>
        <xdr:cNvPr id="228" name="【体育館・プール】&#10;一人当たり面積最大値テキスト"/>
        <xdr:cNvSpPr txBox="1"/>
      </xdr:nvSpPr>
      <xdr:spPr>
        <a:xfrm>
          <a:off x="10515600" y="938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5715</xdr:rowOff>
    </xdr:from>
    <xdr:to>
      <xdr:col>55</xdr:col>
      <xdr:colOff>88900</xdr:colOff>
      <xdr:row>56</xdr:row>
      <xdr:rowOff>5715</xdr:rowOff>
    </xdr:to>
    <xdr:cxnSp macro="">
      <xdr:nvCxnSpPr>
        <xdr:cNvPr id="229" name="直線コネクタ 228"/>
        <xdr:cNvCxnSpPr/>
      </xdr:nvCxnSpPr>
      <xdr:spPr>
        <a:xfrm>
          <a:off x="10388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30"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31" name="フローチャート: 判断 230"/>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60643</xdr:rowOff>
    </xdr:from>
    <xdr:to>
      <xdr:col>50</xdr:col>
      <xdr:colOff>165100</xdr:colOff>
      <xdr:row>61</xdr:row>
      <xdr:rowOff>162243</xdr:rowOff>
    </xdr:to>
    <xdr:sp macro="" textlink="">
      <xdr:nvSpPr>
        <xdr:cNvPr id="232" name="フローチャート: 判断 231"/>
        <xdr:cNvSpPr/>
      </xdr:nvSpPr>
      <xdr:spPr>
        <a:xfrm>
          <a:off x="9588500" y="105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7320</xdr:rowOff>
    </xdr:from>
    <xdr:ext cx="469744" cy="259045"/>
    <xdr:sp macro="" textlink="">
      <xdr:nvSpPr>
        <xdr:cNvPr id="233" name="n_1aveValue【体育館・プール】&#10;一人当たり面積"/>
        <xdr:cNvSpPr txBox="1"/>
      </xdr:nvSpPr>
      <xdr:spPr>
        <a:xfrm>
          <a:off x="9391727" y="102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72072</xdr:rowOff>
    </xdr:from>
    <xdr:to>
      <xdr:col>46</xdr:col>
      <xdr:colOff>38100</xdr:colOff>
      <xdr:row>62</xdr:row>
      <xdr:rowOff>2222</xdr:rowOff>
    </xdr:to>
    <xdr:sp macro="" textlink="">
      <xdr:nvSpPr>
        <xdr:cNvPr id="234" name="フローチャート: 判断 233"/>
        <xdr:cNvSpPr/>
      </xdr:nvSpPr>
      <xdr:spPr>
        <a:xfrm>
          <a:off x="8699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18749</xdr:rowOff>
    </xdr:from>
    <xdr:ext cx="469744" cy="259045"/>
    <xdr:sp macro="" textlink="">
      <xdr:nvSpPr>
        <xdr:cNvPr id="235" name="n_2aveValue【体育館・プール】&#10;一人当たり面積"/>
        <xdr:cNvSpPr txBox="1"/>
      </xdr:nvSpPr>
      <xdr:spPr>
        <a:xfrm>
          <a:off x="8515427" y="10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109220</xdr:rowOff>
    </xdr:from>
    <xdr:to>
      <xdr:col>41</xdr:col>
      <xdr:colOff>101600</xdr:colOff>
      <xdr:row>62</xdr:row>
      <xdr:rowOff>39370</xdr:rowOff>
    </xdr:to>
    <xdr:sp macro="" textlink="">
      <xdr:nvSpPr>
        <xdr:cNvPr id="236" name="フローチャート: 判断 235"/>
        <xdr:cNvSpPr/>
      </xdr:nvSpPr>
      <xdr:spPr>
        <a:xfrm>
          <a:off x="7810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55897</xdr:rowOff>
    </xdr:from>
    <xdr:ext cx="469744" cy="259045"/>
    <xdr:sp macro="" textlink="">
      <xdr:nvSpPr>
        <xdr:cNvPr id="237" name="n_3aveValue【体育館・プール】&#10;一人当たり面積"/>
        <xdr:cNvSpPr txBox="1"/>
      </xdr:nvSpPr>
      <xdr:spPr>
        <a:xfrm>
          <a:off x="7626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52070</xdr:rowOff>
    </xdr:from>
    <xdr:to>
      <xdr:col>36</xdr:col>
      <xdr:colOff>165100</xdr:colOff>
      <xdr:row>62</xdr:row>
      <xdr:rowOff>153670</xdr:rowOff>
    </xdr:to>
    <xdr:sp macro="" textlink="">
      <xdr:nvSpPr>
        <xdr:cNvPr id="238" name="フローチャート: 判断 237"/>
        <xdr:cNvSpPr/>
      </xdr:nvSpPr>
      <xdr:spPr>
        <a:xfrm>
          <a:off x="6921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170197</xdr:rowOff>
    </xdr:from>
    <xdr:ext cx="469744" cy="259045"/>
    <xdr:sp macro="" textlink="">
      <xdr:nvSpPr>
        <xdr:cNvPr id="239" name="n_4aveValue【体育館・プール】&#10;一人当たり面積"/>
        <xdr:cNvSpPr txBox="1"/>
      </xdr:nvSpPr>
      <xdr:spPr>
        <a:xfrm>
          <a:off x="6737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37782</xdr:rowOff>
    </xdr:from>
    <xdr:to>
      <xdr:col>55</xdr:col>
      <xdr:colOff>50800</xdr:colOff>
      <xdr:row>62</xdr:row>
      <xdr:rowOff>139382</xdr:rowOff>
    </xdr:to>
    <xdr:sp macro="" textlink="">
      <xdr:nvSpPr>
        <xdr:cNvPr id="245" name="楕円 244"/>
        <xdr:cNvSpPr/>
      </xdr:nvSpPr>
      <xdr:spPr>
        <a:xfrm>
          <a:off x="10426700" y="1066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16209</xdr:rowOff>
    </xdr:from>
    <xdr:ext cx="469744" cy="259045"/>
    <xdr:sp macro="" textlink="">
      <xdr:nvSpPr>
        <xdr:cNvPr id="246" name="【体育館・プール】&#10;一人当たり面積該当値テキスト"/>
        <xdr:cNvSpPr txBox="1"/>
      </xdr:nvSpPr>
      <xdr:spPr>
        <a:xfrm>
          <a:off x="10515600" y="1064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37782</xdr:rowOff>
    </xdr:from>
    <xdr:to>
      <xdr:col>50</xdr:col>
      <xdr:colOff>165100</xdr:colOff>
      <xdr:row>62</xdr:row>
      <xdr:rowOff>139382</xdr:rowOff>
    </xdr:to>
    <xdr:sp macro="" textlink="">
      <xdr:nvSpPr>
        <xdr:cNvPr id="247" name="楕円 246"/>
        <xdr:cNvSpPr/>
      </xdr:nvSpPr>
      <xdr:spPr>
        <a:xfrm>
          <a:off x="9588500" y="1066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88582</xdr:rowOff>
    </xdr:from>
    <xdr:to>
      <xdr:col>55</xdr:col>
      <xdr:colOff>0</xdr:colOff>
      <xdr:row>62</xdr:row>
      <xdr:rowOff>88582</xdr:rowOff>
    </xdr:to>
    <xdr:cxnSp macro="">
      <xdr:nvCxnSpPr>
        <xdr:cNvPr id="248" name="直線コネクタ 247"/>
        <xdr:cNvCxnSpPr/>
      </xdr:nvCxnSpPr>
      <xdr:spPr>
        <a:xfrm>
          <a:off x="9639300" y="107184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32068</xdr:rowOff>
    </xdr:from>
    <xdr:to>
      <xdr:col>46</xdr:col>
      <xdr:colOff>38100</xdr:colOff>
      <xdr:row>62</xdr:row>
      <xdr:rowOff>133668</xdr:rowOff>
    </xdr:to>
    <xdr:sp macro="" textlink="">
      <xdr:nvSpPr>
        <xdr:cNvPr id="249" name="楕円 248"/>
        <xdr:cNvSpPr/>
      </xdr:nvSpPr>
      <xdr:spPr>
        <a:xfrm>
          <a:off x="8699500" y="106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82868</xdr:rowOff>
    </xdr:from>
    <xdr:to>
      <xdr:col>50</xdr:col>
      <xdr:colOff>114300</xdr:colOff>
      <xdr:row>62</xdr:row>
      <xdr:rowOff>88582</xdr:rowOff>
    </xdr:to>
    <xdr:cxnSp macro="">
      <xdr:nvCxnSpPr>
        <xdr:cNvPr id="250" name="直線コネクタ 249"/>
        <xdr:cNvCxnSpPr/>
      </xdr:nvCxnSpPr>
      <xdr:spPr>
        <a:xfrm>
          <a:off x="8750300" y="1071276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34925</xdr:rowOff>
    </xdr:from>
    <xdr:to>
      <xdr:col>41</xdr:col>
      <xdr:colOff>101600</xdr:colOff>
      <xdr:row>62</xdr:row>
      <xdr:rowOff>136525</xdr:rowOff>
    </xdr:to>
    <xdr:sp macro="" textlink="">
      <xdr:nvSpPr>
        <xdr:cNvPr id="251" name="楕円 250"/>
        <xdr:cNvSpPr/>
      </xdr:nvSpPr>
      <xdr:spPr>
        <a:xfrm>
          <a:off x="7810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82868</xdr:rowOff>
    </xdr:from>
    <xdr:to>
      <xdr:col>45</xdr:col>
      <xdr:colOff>177800</xdr:colOff>
      <xdr:row>62</xdr:row>
      <xdr:rowOff>85725</xdr:rowOff>
    </xdr:to>
    <xdr:cxnSp macro="">
      <xdr:nvCxnSpPr>
        <xdr:cNvPr id="252" name="直線コネクタ 251"/>
        <xdr:cNvCxnSpPr/>
      </xdr:nvCxnSpPr>
      <xdr:spPr>
        <a:xfrm flipV="1">
          <a:off x="7861300" y="1071276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130509</xdr:rowOff>
    </xdr:from>
    <xdr:ext cx="469744" cy="259045"/>
    <xdr:sp macro="" textlink="">
      <xdr:nvSpPr>
        <xdr:cNvPr id="253" name="n_1mainValue【体育館・プール】&#10;一人当たり面積"/>
        <xdr:cNvSpPr txBox="1"/>
      </xdr:nvSpPr>
      <xdr:spPr>
        <a:xfrm>
          <a:off x="9391727" y="1076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124795</xdr:rowOff>
    </xdr:from>
    <xdr:ext cx="469744" cy="259045"/>
    <xdr:sp macro="" textlink="">
      <xdr:nvSpPr>
        <xdr:cNvPr id="254" name="n_2mainValue【体育館・プール】&#10;一人当たり面積"/>
        <xdr:cNvSpPr txBox="1"/>
      </xdr:nvSpPr>
      <xdr:spPr>
        <a:xfrm>
          <a:off x="8515427" y="1075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127652</xdr:rowOff>
    </xdr:from>
    <xdr:ext cx="469744" cy="259045"/>
    <xdr:sp macro="" textlink="">
      <xdr:nvSpPr>
        <xdr:cNvPr id="255" name="n_3mainValue【体育館・プール】&#10;一人当たり面積"/>
        <xdr:cNvSpPr txBox="1"/>
      </xdr:nvSpPr>
      <xdr:spPr>
        <a:xfrm>
          <a:off x="7626427"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0" name="直線コネクタ 279"/>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2" name="直線コネクタ 28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3" name="【福祉施設】&#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4" name="直線コネクタ 283"/>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85" name="【福祉施設】&#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86" name="フローチャート: 判断 285"/>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137795</xdr:rowOff>
    </xdr:from>
    <xdr:to>
      <xdr:col>20</xdr:col>
      <xdr:colOff>38100</xdr:colOff>
      <xdr:row>81</xdr:row>
      <xdr:rowOff>67945</xdr:rowOff>
    </xdr:to>
    <xdr:sp macro="" textlink="">
      <xdr:nvSpPr>
        <xdr:cNvPr id="287" name="フローチャート: 判断 286"/>
        <xdr:cNvSpPr/>
      </xdr:nvSpPr>
      <xdr:spPr>
        <a:xfrm>
          <a:off x="3746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59072</xdr:rowOff>
    </xdr:from>
    <xdr:ext cx="405111" cy="259045"/>
    <xdr:sp macro="" textlink="">
      <xdr:nvSpPr>
        <xdr:cNvPr id="288" name="n_1aveValue【福祉施設】&#10;有形固定資産減価償却率"/>
        <xdr:cNvSpPr txBox="1"/>
      </xdr:nvSpPr>
      <xdr:spPr>
        <a:xfrm>
          <a:off x="35820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141605</xdr:rowOff>
    </xdr:from>
    <xdr:to>
      <xdr:col>15</xdr:col>
      <xdr:colOff>101600</xdr:colOff>
      <xdr:row>81</xdr:row>
      <xdr:rowOff>71755</xdr:rowOff>
    </xdr:to>
    <xdr:sp macro="" textlink="">
      <xdr:nvSpPr>
        <xdr:cNvPr id="289" name="フローチャート: 判断 288"/>
        <xdr:cNvSpPr/>
      </xdr:nvSpPr>
      <xdr:spPr>
        <a:xfrm>
          <a:off x="2857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62882</xdr:rowOff>
    </xdr:from>
    <xdr:ext cx="405111" cy="259045"/>
    <xdr:sp macro="" textlink="">
      <xdr:nvSpPr>
        <xdr:cNvPr id="290" name="n_2aveValue【福祉施設】&#10;有形固定資産減価償却率"/>
        <xdr:cNvSpPr txBox="1"/>
      </xdr:nvSpPr>
      <xdr:spPr>
        <a:xfrm>
          <a:off x="2705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114936</xdr:rowOff>
    </xdr:from>
    <xdr:to>
      <xdr:col>10</xdr:col>
      <xdr:colOff>165100</xdr:colOff>
      <xdr:row>81</xdr:row>
      <xdr:rowOff>45086</xdr:rowOff>
    </xdr:to>
    <xdr:sp macro="" textlink="">
      <xdr:nvSpPr>
        <xdr:cNvPr id="291" name="フローチャート: 判断 290"/>
        <xdr:cNvSpPr/>
      </xdr:nvSpPr>
      <xdr:spPr>
        <a:xfrm>
          <a:off x="1968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36213</xdr:rowOff>
    </xdr:from>
    <xdr:ext cx="405111" cy="259045"/>
    <xdr:sp macro="" textlink="">
      <xdr:nvSpPr>
        <xdr:cNvPr id="292" name="n_3aveValue【福祉施設】&#10;有形固定資産減価償却率"/>
        <xdr:cNvSpPr txBox="1"/>
      </xdr:nvSpPr>
      <xdr:spPr>
        <a:xfrm>
          <a:off x="1816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93980</xdr:rowOff>
    </xdr:from>
    <xdr:to>
      <xdr:col>6</xdr:col>
      <xdr:colOff>38100</xdr:colOff>
      <xdr:row>81</xdr:row>
      <xdr:rowOff>24130</xdr:rowOff>
    </xdr:to>
    <xdr:sp macro="" textlink="">
      <xdr:nvSpPr>
        <xdr:cNvPr id="293" name="フローチャート: 判断 292"/>
        <xdr:cNvSpPr/>
      </xdr:nvSpPr>
      <xdr:spPr>
        <a:xfrm>
          <a:off x="1079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40657</xdr:rowOff>
    </xdr:from>
    <xdr:ext cx="405111" cy="259045"/>
    <xdr:sp macro="" textlink="">
      <xdr:nvSpPr>
        <xdr:cNvPr id="294" name="n_4aveValue【福祉施設】&#10;有形固定資産減価償却率"/>
        <xdr:cNvSpPr txBox="1"/>
      </xdr:nvSpPr>
      <xdr:spPr>
        <a:xfrm>
          <a:off x="927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300" name="楕円 299"/>
        <xdr:cNvSpPr/>
      </xdr:nvSpPr>
      <xdr:spPr>
        <a:xfrm>
          <a:off x="4584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10177</xdr:rowOff>
    </xdr:from>
    <xdr:ext cx="405111" cy="259045"/>
    <xdr:sp macro="" textlink="">
      <xdr:nvSpPr>
        <xdr:cNvPr id="301" name="【福祉施設】&#10;有形固定資産減価償却率該当値テキスト"/>
        <xdr:cNvSpPr txBox="1"/>
      </xdr:nvSpPr>
      <xdr:spPr>
        <a:xfrm>
          <a:off x="4673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302" name="楕円 301"/>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38100</xdr:rowOff>
    </xdr:to>
    <xdr:cxnSp macro="">
      <xdr:nvCxnSpPr>
        <xdr:cNvPr id="303" name="直線コネクタ 302"/>
        <xdr:cNvCxnSpPr/>
      </xdr:nvCxnSpPr>
      <xdr:spPr>
        <a:xfrm>
          <a:off x="3797300" y="13868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44450</xdr:rowOff>
    </xdr:from>
    <xdr:to>
      <xdr:col>15</xdr:col>
      <xdr:colOff>101600</xdr:colOff>
      <xdr:row>80</xdr:row>
      <xdr:rowOff>146050</xdr:rowOff>
    </xdr:to>
    <xdr:sp macro="" textlink="">
      <xdr:nvSpPr>
        <xdr:cNvPr id="304" name="楕円 303"/>
        <xdr:cNvSpPr/>
      </xdr:nvSpPr>
      <xdr:spPr>
        <a:xfrm>
          <a:off x="2857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95250</xdr:rowOff>
    </xdr:from>
    <xdr:to>
      <xdr:col>19</xdr:col>
      <xdr:colOff>177800</xdr:colOff>
      <xdr:row>80</xdr:row>
      <xdr:rowOff>152400</xdr:rowOff>
    </xdr:to>
    <xdr:cxnSp macro="">
      <xdr:nvCxnSpPr>
        <xdr:cNvPr id="305" name="直線コネクタ 304"/>
        <xdr:cNvCxnSpPr/>
      </xdr:nvCxnSpPr>
      <xdr:spPr>
        <a:xfrm>
          <a:off x="2908300" y="13811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158750</xdr:rowOff>
    </xdr:from>
    <xdr:to>
      <xdr:col>10</xdr:col>
      <xdr:colOff>165100</xdr:colOff>
      <xdr:row>80</xdr:row>
      <xdr:rowOff>88900</xdr:rowOff>
    </xdr:to>
    <xdr:sp macro="" textlink="">
      <xdr:nvSpPr>
        <xdr:cNvPr id="306" name="楕円 305"/>
        <xdr:cNvSpPr/>
      </xdr:nvSpPr>
      <xdr:spPr>
        <a:xfrm>
          <a:off x="1968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38100</xdr:rowOff>
    </xdr:from>
    <xdr:to>
      <xdr:col>15</xdr:col>
      <xdr:colOff>50800</xdr:colOff>
      <xdr:row>80</xdr:row>
      <xdr:rowOff>95250</xdr:rowOff>
    </xdr:to>
    <xdr:cxnSp macro="">
      <xdr:nvCxnSpPr>
        <xdr:cNvPr id="307" name="直線コネクタ 306"/>
        <xdr:cNvCxnSpPr/>
      </xdr:nvCxnSpPr>
      <xdr:spPr>
        <a:xfrm>
          <a:off x="2019300" y="13754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48277</xdr:rowOff>
    </xdr:from>
    <xdr:ext cx="405111" cy="259045"/>
    <xdr:sp macro="" textlink="">
      <xdr:nvSpPr>
        <xdr:cNvPr id="308" name="n_1mainValue【福祉施設】&#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162577</xdr:rowOff>
    </xdr:from>
    <xdr:ext cx="405111" cy="259045"/>
    <xdr:sp macro="" textlink="">
      <xdr:nvSpPr>
        <xdr:cNvPr id="309" name="n_2mainValue【福祉施設】&#10;有形固定資産減価償却率"/>
        <xdr:cNvSpPr txBox="1"/>
      </xdr:nvSpPr>
      <xdr:spPr>
        <a:xfrm>
          <a:off x="2705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10" name="n_3mainValue【福祉施設】&#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1" name="直線コネクタ 32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2" name="テキスト ボックス 32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3" name="直線コネクタ 32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4" name="テキスト ボックス 32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5" name="直線コネクタ 32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6" name="テキスト ボックス 32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7" name="直線コネクタ 32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8" name="テキスト ボックス 32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145542</xdr:rowOff>
    </xdr:from>
    <xdr:to>
      <xdr:col>54</xdr:col>
      <xdr:colOff>189865</xdr:colOff>
      <xdr:row>86</xdr:row>
      <xdr:rowOff>24385</xdr:rowOff>
    </xdr:to>
    <xdr:cxnSp macro="">
      <xdr:nvCxnSpPr>
        <xdr:cNvPr id="332" name="直線コネクタ 331"/>
        <xdr:cNvCxnSpPr/>
      </xdr:nvCxnSpPr>
      <xdr:spPr>
        <a:xfrm flipV="1">
          <a:off x="10476865" y="13347192"/>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3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34" name="直線コネクタ 33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92219</xdr:rowOff>
    </xdr:from>
    <xdr:ext cx="469744" cy="259045"/>
    <xdr:sp macro="" textlink="">
      <xdr:nvSpPr>
        <xdr:cNvPr id="335" name="【福祉施設】&#10;一人当たり面積最大値テキスト"/>
        <xdr:cNvSpPr txBox="1"/>
      </xdr:nvSpPr>
      <xdr:spPr>
        <a:xfrm>
          <a:off x="10515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145542</xdr:rowOff>
    </xdr:from>
    <xdr:to>
      <xdr:col>55</xdr:col>
      <xdr:colOff>88900</xdr:colOff>
      <xdr:row>77</xdr:row>
      <xdr:rowOff>145542</xdr:rowOff>
    </xdr:to>
    <xdr:cxnSp macro="">
      <xdr:nvCxnSpPr>
        <xdr:cNvPr id="336" name="直線コネクタ 335"/>
        <xdr:cNvCxnSpPr/>
      </xdr:nvCxnSpPr>
      <xdr:spPr>
        <a:xfrm>
          <a:off x="10388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37"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38" name="フローチャート: 判断 33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14732</xdr:rowOff>
    </xdr:from>
    <xdr:to>
      <xdr:col>50</xdr:col>
      <xdr:colOff>165100</xdr:colOff>
      <xdr:row>84</xdr:row>
      <xdr:rowOff>116332</xdr:rowOff>
    </xdr:to>
    <xdr:sp macro="" textlink="">
      <xdr:nvSpPr>
        <xdr:cNvPr id="339" name="フローチャート: 判断 338"/>
        <xdr:cNvSpPr/>
      </xdr:nvSpPr>
      <xdr:spPr>
        <a:xfrm>
          <a:off x="9588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132859</xdr:rowOff>
    </xdr:from>
    <xdr:ext cx="469744" cy="259045"/>
    <xdr:sp macro="" textlink="">
      <xdr:nvSpPr>
        <xdr:cNvPr id="340" name="n_1aveValue【福祉施設】&#10;一人当たり面積"/>
        <xdr:cNvSpPr txBox="1"/>
      </xdr:nvSpPr>
      <xdr:spPr>
        <a:xfrm>
          <a:off x="9391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10161</xdr:rowOff>
    </xdr:from>
    <xdr:to>
      <xdr:col>46</xdr:col>
      <xdr:colOff>38100</xdr:colOff>
      <xdr:row>84</xdr:row>
      <xdr:rowOff>111761</xdr:rowOff>
    </xdr:to>
    <xdr:sp macro="" textlink="">
      <xdr:nvSpPr>
        <xdr:cNvPr id="341" name="フローチャート: 判断 340"/>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128288</xdr:rowOff>
    </xdr:from>
    <xdr:ext cx="469744" cy="259045"/>
    <xdr:sp macro="" textlink="">
      <xdr:nvSpPr>
        <xdr:cNvPr id="342" name="n_2aveValue【福祉施設】&#10;一人当たり面積"/>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10161</xdr:rowOff>
    </xdr:from>
    <xdr:to>
      <xdr:col>41</xdr:col>
      <xdr:colOff>101600</xdr:colOff>
      <xdr:row>84</xdr:row>
      <xdr:rowOff>111761</xdr:rowOff>
    </xdr:to>
    <xdr:sp macro="" textlink="">
      <xdr:nvSpPr>
        <xdr:cNvPr id="343" name="フローチャート: 判断 342"/>
        <xdr:cNvSpPr/>
      </xdr:nvSpPr>
      <xdr:spPr>
        <a:xfrm>
          <a:off x="781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128288</xdr:rowOff>
    </xdr:from>
    <xdr:ext cx="469744" cy="259045"/>
    <xdr:sp macro="" textlink="">
      <xdr:nvSpPr>
        <xdr:cNvPr id="344" name="n_3aveValue【福祉施設】&#10;一人当たり面積"/>
        <xdr:cNvSpPr txBox="1"/>
      </xdr:nvSpPr>
      <xdr:spPr>
        <a:xfrm>
          <a:off x="7626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37592</xdr:rowOff>
    </xdr:from>
    <xdr:to>
      <xdr:col>36</xdr:col>
      <xdr:colOff>165100</xdr:colOff>
      <xdr:row>84</xdr:row>
      <xdr:rowOff>139192</xdr:rowOff>
    </xdr:to>
    <xdr:sp macro="" textlink="">
      <xdr:nvSpPr>
        <xdr:cNvPr id="345" name="フローチャート: 判断 344"/>
        <xdr:cNvSpPr/>
      </xdr:nvSpPr>
      <xdr:spPr>
        <a:xfrm>
          <a:off x="6921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82</xdr:row>
      <xdr:rowOff>155719</xdr:rowOff>
    </xdr:from>
    <xdr:ext cx="469744" cy="259045"/>
    <xdr:sp macro="" textlink="">
      <xdr:nvSpPr>
        <xdr:cNvPr id="346" name="n_4aveValue【福祉施設】&#10;一人当たり面積"/>
        <xdr:cNvSpPr txBox="1"/>
      </xdr:nvSpPr>
      <xdr:spPr>
        <a:xfrm>
          <a:off x="6737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145035</xdr:rowOff>
    </xdr:from>
    <xdr:to>
      <xdr:col>55</xdr:col>
      <xdr:colOff>50800</xdr:colOff>
      <xdr:row>86</xdr:row>
      <xdr:rowOff>75185</xdr:rowOff>
    </xdr:to>
    <xdr:sp macro="" textlink="">
      <xdr:nvSpPr>
        <xdr:cNvPr id="352" name="楕円 351"/>
        <xdr:cNvSpPr/>
      </xdr:nvSpPr>
      <xdr:spPr>
        <a:xfrm>
          <a:off x="10426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59962</xdr:rowOff>
    </xdr:from>
    <xdr:ext cx="469744" cy="259045"/>
    <xdr:sp macro="" textlink="">
      <xdr:nvSpPr>
        <xdr:cNvPr id="353" name="【福祉施設】&#10;一人当たり面積該当値テキスト"/>
        <xdr:cNvSpPr txBox="1"/>
      </xdr:nvSpPr>
      <xdr:spPr>
        <a:xfrm>
          <a:off x="10515600" y="146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145035</xdr:rowOff>
    </xdr:from>
    <xdr:to>
      <xdr:col>50</xdr:col>
      <xdr:colOff>165100</xdr:colOff>
      <xdr:row>86</xdr:row>
      <xdr:rowOff>75185</xdr:rowOff>
    </xdr:to>
    <xdr:sp macro="" textlink="">
      <xdr:nvSpPr>
        <xdr:cNvPr id="354" name="楕円 353"/>
        <xdr:cNvSpPr/>
      </xdr:nvSpPr>
      <xdr:spPr>
        <a:xfrm>
          <a:off x="9588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24385</xdr:rowOff>
    </xdr:from>
    <xdr:to>
      <xdr:col>55</xdr:col>
      <xdr:colOff>0</xdr:colOff>
      <xdr:row>86</xdr:row>
      <xdr:rowOff>24385</xdr:rowOff>
    </xdr:to>
    <xdr:cxnSp macro="">
      <xdr:nvCxnSpPr>
        <xdr:cNvPr id="355" name="直線コネクタ 354"/>
        <xdr:cNvCxnSpPr/>
      </xdr:nvCxnSpPr>
      <xdr:spPr>
        <a:xfrm>
          <a:off x="9639300" y="14769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145035</xdr:rowOff>
    </xdr:from>
    <xdr:to>
      <xdr:col>46</xdr:col>
      <xdr:colOff>38100</xdr:colOff>
      <xdr:row>86</xdr:row>
      <xdr:rowOff>75185</xdr:rowOff>
    </xdr:to>
    <xdr:sp macro="" textlink="">
      <xdr:nvSpPr>
        <xdr:cNvPr id="356" name="楕円 355"/>
        <xdr:cNvSpPr/>
      </xdr:nvSpPr>
      <xdr:spPr>
        <a:xfrm>
          <a:off x="8699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24385</xdr:rowOff>
    </xdr:from>
    <xdr:to>
      <xdr:col>50</xdr:col>
      <xdr:colOff>114300</xdr:colOff>
      <xdr:row>86</xdr:row>
      <xdr:rowOff>24385</xdr:rowOff>
    </xdr:to>
    <xdr:cxnSp macro="">
      <xdr:nvCxnSpPr>
        <xdr:cNvPr id="357" name="直線コネクタ 356"/>
        <xdr:cNvCxnSpPr/>
      </xdr:nvCxnSpPr>
      <xdr:spPr>
        <a:xfrm>
          <a:off x="8750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145035</xdr:rowOff>
    </xdr:from>
    <xdr:to>
      <xdr:col>41</xdr:col>
      <xdr:colOff>101600</xdr:colOff>
      <xdr:row>86</xdr:row>
      <xdr:rowOff>75185</xdr:rowOff>
    </xdr:to>
    <xdr:sp macro="" textlink="">
      <xdr:nvSpPr>
        <xdr:cNvPr id="358" name="楕円 357"/>
        <xdr:cNvSpPr/>
      </xdr:nvSpPr>
      <xdr:spPr>
        <a:xfrm>
          <a:off x="7810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24385</xdr:rowOff>
    </xdr:from>
    <xdr:to>
      <xdr:col>45</xdr:col>
      <xdr:colOff>177800</xdr:colOff>
      <xdr:row>86</xdr:row>
      <xdr:rowOff>24385</xdr:rowOff>
    </xdr:to>
    <xdr:cxnSp macro="">
      <xdr:nvCxnSpPr>
        <xdr:cNvPr id="359" name="直線コネクタ 358"/>
        <xdr:cNvCxnSpPr/>
      </xdr:nvCxnSpPr>
      <xdr:spPr>
        <a:xfrm>
          <a:off x="7861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66312</xdr:rowOff>
    </xdr:from>
    <xdr:ext cx="469744" cy="259045"/>
    <xdr:sp macro="" textlink="">
      <xdr:nvSpPr>
        <xdr:cNvPr id="360" name="n_1mainValue【福祉施設】&#10;一人当たり面積"/>
        <xdr:cNvSpPr txBox="1"/>
      </xdr:nvSpPr>
      <xdr:spPr>
        <a:xfrm>
          <a:off x="93917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66312</xdr:rowOff>
    </xdr:from>
    <xdr:ext cx="469744" cy="259045"/>
    <xdr:sp macro="" textlink="">
      <xdr:nvSpPr>
        <xdr:cNvPr id="361" name="n_2mainValue【福祉施設】&#10;一人当たり面積"/>
        <xdr:cNvSpPr txBox="1"/>
      </xdr:nvSpPr>
      <xdr:spPr>
        <a:xfrm>
          <a:off x="8515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66312</xdr:rowOff>
    </xdr:from>
    <xdr:ext cx="469744" cy="259045"/>
    <xdr:sp macro="" textlink="">
      <xdr:nvSpPr>
        <xdr:cNvPr id="362" name="n_3mainValue【福祉施設】&#10;一人当たり面積"/>
        <xdr:cNvSpPr txBox="1"/>
      </xdr:nvSpPr>
      <xdr:spPr>
        <a:xfrm>
          <a:off x="7626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73" name="テキスト ボックス 37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4" name="直線コネクタ 37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75" name="テキスト ボックス 37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6" name="直線コネクタ 37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7" name="テキスト ボックス 37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8" name="直線コネクタ 37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9" name="テキスト ボックス 37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0" name="直線コネクタ 37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1" name="テキスト ボックス 38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2" name="直線コネクタ 38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3" name="テキスト ボックス 38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4" name="直線コネクタ 38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85" name="テキスト ボックス 38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7" name="テキスト ボックス 38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48442</xdr:rowOff>
    </xdr:from>
    <xdr:to>
      <xdr:col>24</xdr:col>
      <xdr:colOff>62865</xdr:colOff>
      <xdr:row>108</xdr:row>
      <xdr:rowOff>76200</xdr:rowOff>
    </xdr:to>
    <xdr:cxnSp macro="">
      <xdr:nvCxnSpPr>
        <xdr:cNvPr id="389" name="直線コネクタ 388"/>
        <xdr:cNvCxnSpPr/>
      </xdr:nvCxnSpPr>
      <xdr:spPr>
        <a:xfrm flipV="1">
          <a:off x="4634865" y="1702199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90"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1" name="直線コネクタ 390"/>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97</xdr:row>
      <xdr:rowOff>166569</xdr:rowOff>
    </xdr:from>
    <xdr:ext cx="405111" cy="259045"/>
    <xdr:sp macro="" textlink="">
      <xdr:nvSpPr>
        <xdr:cNvPr id="392" name="【市民会館】&#10;有形固定資産減価償却率最大値テキスト"/>
        <xdr:cNvSpPr txBox="1"/>
      </xdr:nvSpPr>
      <xdr:spPr>
        <a:xfrm>
          <a:off x="4673600" y="167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48442</xdr:rowOff>
    </xdr:from>
    <xdr:to>
      <xdr:col>24</xdr:col>
      <xdr:colOff>152400</xdr:colOff>
      <xdr:row>99</xdr:row>
      <xdr:rowOff>48442</xdr:rowOff>
    </xdr:to>
    <xdr:cxnSp macro="">
      <xdr:nvCxnSpPr>
        <xdr:cNvPr id="393" name="直線コネクタ 392"/>
        <xdr:cNvCxnSpPr/>
      </xdr:nvCxnSpPr>
      <xdr:spPr>
        <a:xfrm>
          <a:off x="4546600" y="1702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35214</xdr:rowOff>
    </xdr:from>
    <xdr:ext cx="405111" cy="259045"/>
    <xdr:sp macro="" textlink="">
      <xdr:nvSpPr>
        <xdr:cNvPr id="394" name="【市民会館】&#10;有形固定資産減価償却率平均値テキスト"/>
        <xdr:cNvSpPr txBox="1"/>
      </xdr:nvSpPr>
      <xdr:spPr>
        <a:xfrm>
          <a:off x="4673600" y="1769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395" name="フローチャート: 判断 394"/>
        <xdr:cNvSpPr/>
      </xdr:nvSpPr>
      <xdr:spPr>
        <a:xfrm>
          <a:off x="45847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157662</xdr:rowOff>
    </xdr:from>
    <xdr:to>
      <xdr:col>20</xdr:col>
      <xdr:colOff>38100</xdr:colOff>
      <xdr:row>104</xdr:row>
      <xdr:rowOff>87812</xdr:rowOff>
    </xdr:to>
    <xdr:sp macro="" textlink="">
      <xdr:nvSpPr>
        <xdr:cNvPr id="396" name="フローチャート: 判断 395"/>
        <xdr:cNvSpPr/>
      </xdr:nvSpPr>
      <xdr:spPr>
        <a:xfrm>
          <a:off x="3746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104339</xdr:rowOff>
    </xdr:from>
    <xdr:ext cx="405111" cy="259045"/>
    <xdr:sp macro="" textlink="">
      <xdr:nvSpPr>
        <xdr:cNvPr id="397" name="n_1aveValue【市民会館】&#10;有形固定資産減価償却率"/>
        <xdr:cNvSpPr txBox="1"/>
      </xdr:nvSpPr>
      <xdr:spPr>
        <a:xfrm>
          <a:off x="35820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133169</xdr:rowOff>
    </xdr:from>
    <xdr:to>
      <xdr:col>15</xdr:col>
      <xdr:colOff>101600</xdr:colOff>
      <xdr:row>103</xdr:row>
      <xdr:rowOff>63319</xdr:rowOff>
    </xdr:to>
    <xdr:sp macro="" textlink="">
      <xdr:nvSpPr>
        <xdr:cNvPr id="398" name="フローチャート: 判断 397"/>
        <xdr:cNvSpPr/>
      </xdr:nvSpPr>
      <xdr:spPr>
        <a:xfrm>
          <a:off x="28575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79846</xdr:rowOff>
    </xdr:from>
    <xdr:ext cx="405111" cy="259045"/>
    <xdr:sp macro="" textlink="">
      <xdr:nvSpPr>
        <xdr:cNvPr id="399" name="n_2aveValue【市民会館】&#10;有形固定資産減価償却率"/>
        <xdr:cNvSpPr txBox="1"/>
      </xdr:nvSpPr>
      <xdr:spPr>
        <a:xfrm>
          <a:off x="2705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30299</xdr:rowOff>
    </xdr:from>
    <xdr:to>
      <xdr:col>10</xdr:col>
      <xdr:colOff>165100</xdr:colOff>
      <xdr:row>103</xdr:row>
      <xdr:rowOff>131899</xdr:rowOff>
    </xdr:to>
    <xdr:sp macro="" textlink="">
      <xdr:nvSpPr>
        <xdr:cNvPr id="400" name="フローチャート: 判断 399"/>
        <xdr:cNvSpPr/>
      </xdr:nvSpPr>
      <xdr:spPr>
        <a:xfrm>
          <a:off x="1968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148426</xdr:rowOff>
    </xdr:from>
    <xdr:ext cx="405111" cy="259045"/>
    <xdr:sp macro="" textlink="">
      <xdr:nvSpPr>
        <xdr:cNvPr id="401" name="n_3aveValue【市民会館】&#10;有形固定資産減価償却率"/>
        <xdr:cNvSpPr txBox="1"/>
      </xdr:nvSpPr>
      <xdr:spPr>
        <a:xfrm>
          <a:off x="1816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141332</xdr:rowOff>
    </xdr:from>
    <xdr:to>
      <xdr:col>6</xdr:col>
      <xdr:colOff>38100</xdr:colOff>
      <xdr:row>104</xdr:row>
      <xdr:rowOff>71482</xdr:rowOff>
    </xdr:to>
    <xdr:sp macro="" textlink="">
      <xdr:nvSpPr>
        <xdr:cNvPr id="402" name="フローチャート: 判断 401"/>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102</xdr:row>
      <xdr:rowOff>88009</xdr:rowOff>
    </xdr:from>
    <xdr:ext cx="405111" cy="259045"/>
    <xdr:sp macro="" textlink="">
      <xdr:nvSpPr>
        <xdr:cNvPr id="403" name="n_4aveValue【市民会館】&#10;有形固定資産減価償却率"/>
        <xdr:cNvSpPr txBox="1"/>
      </xdr:nvSpPr>
      <xdr:spPr>
        <a:xfrm>
          <a:off x="927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04" name="テキスト ボックス 4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79284</xdr:rowOff>
    </xdr:from>
    <xdr:to>
      <xdr:col>24</xdr:col>
      <xdr:colOff>114300</xdr:colOff>
      <xdr:row>106</xdr:row>
      <xdr:rowOff>9434</xdr:rowOff>
    </xdr:to>
    <xdr:sp macro="" textlink="">
      <xdr:nvSpPr>
        <xdr:cNvPr id="409" name="楕円 408"/>
        <xdr:cNvSpPr/>
      </xdr:nvSpPr>
      <xdr:spPr>
        <a:xfrm>
          <a:off x="4584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57711</xdr:rowOff>
    </xdr:from>
    <xdr:ext cx="405111" cy="259045"/>
    <xdr:sp macro="" textlink="">
      <xdr:nvSpPr>
        <xdr:cNvPr id="410" name="【市民会館】&#10;有形固定資産減価償却率該当値テキスト"/>
        <xdr:cNvSpPr txBox="1"/>
      </xdr:nvSpPr>
      <xdr:spPr>
        <a:xfrm>
          <a:off x="4673600"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121738</xdr:rowOff>
    </xdr:from>
    <xdr:to>
      <xdr:col>20</xdr:col>
      <xdr:colOff>38100</xdr:colOff>
      <xdr:row>108</xdr:row>
      <xdr:rowOff>51888</xdr:rowOff>
    </xdr:to>
    <xdr:sp macro="" textlink="">
      <xdr:nvSpPr>
        <xdr:cNvPr id="411" name="楕円 410"/>
        <xdr:cNvSpPr/>
      </xdr:nvSpPr>
      <xdr:spPr>
        <a:xfrm>
          <a:off x="3746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130084</xdr:rowOff>
    </xdr:from>
    <xdr:to>
      <xdr:col>24</xdr:col>
      <xdr:colOff>63500</xdr:colOff>
      <xdr:row>108</xdr:row>
      <xdr:rowOff>1088</xdr:rowOff>
    </xdr:to>
    <xdr:cxnSp macro="">
      <xdr:nvCxnSpPr>
        <xdr:cNvPr id="412" name="直線コネクタ 411"/>
        <xdr:cNvCxnSpPr/>
      </xdr:nvCxnSpPr>
      <xdr:spPr>
        <a:xfrm flipV="1">
          <a:off x="3797300" y="18132334"/>
          <a:ext cx="838200" cy="3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129902</xdr:rowOff>
    </xdr:from>
    <xdr:to>
      <xdr:col>15</xdr:col>
      <xdr:colOff>101600</xdr:colOff>
      <xdr:row>107</xdr:row>
      <xdr:rowOff>60052</xdr:rowOff>
    </xdr:to>
    <xdr:sp macro="" textlink="">
      <xdr:nvSpPr>
        <xdr:cNvPr id="413" name="楕円 412"/>
        <xdr:cNvSpPr/>
      </xdr:nvSpPr>
      <xdr:spPr>
        <a:xfrm>
          <a:off x="2857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9252</xdr:rowOff>
    </xdr:from>
    <xdr:to>
      <xdr:col>19</xdr:col>
      <xdr:colOff>177800</xdr:colOff>
      <xdr:row>108</xdr:row>
      <xdr:rowOff>1088</xdr:rowOff>
    </xdr:to>
    <xdr:cxnSp macro="">
      <xdr:nvCxnSpPr>
        <xdr:cNvPr id="414" name="直線コネクタ 413"/>
        <xdr:cNvCxnSpPr/>
      </xdr:nvCxnSpPr>
      <xdr:spPr>
        <a:xfrm>
          <a:off x="2908300" y="18354402"/>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67855</xdr:rowOff>
    </xdr:from>
    <xdr:to>
      <xdr:col>10</xdr:col>
      <xdr:colOff>165100</xdr:colOff>
      <xdr:row>106</xdr:row>
      <xdr:rowOff>169455</xdr:rowOff>
    </xdr:to>
    <xdr:sp macro="" textlink="">
      <xdr:nvSpPr>
        <xdr:cNvPr id="415" name="楕円 414"/>
        <xdr:cNvSpPr/>
      </xdr:nvSpPr>
      <xdr:spPr>
        <a:xfrm>
          <a:off x="1968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118655</xdr:rowOff>
    </xdr:from>
    <xdr:to>
      <xdr:col>15</xdr:col>
      <xdr:colOff>50800</xdr:colOff>
      <xdr:row>107</xdr:row>
      <xdr:rowOff>9252</xdr:rowOff>
    </xdr:to>
    <xdr:cxnSp macro="">
      <xdr:nvCxnSpPr>
        <xdr:cNvPr id="416" name="直線コネクタ 415"/>
        <xdr:cNvCxnSpPr/>
      </xdr:nvCxnSpPr>
      <xdr:spPr>
        <a:xfrm>
          <a:off x="2019300" y="18292355"/>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43015</xdr:rowOff>
    </xdr:from>
    <xdr:ext cx="405111" cy="259045"/>
    <xdr:sp macro="" textlink="">
      <xdr:nvSpPr>
        <xdr:cNvPr id="417" name="n_1mainValue【市民会館】&#10;有形固定資産減価償却率"/>
        <xdr:cNvSpPr txBox="1"/>
      </xdr:nvSpPr>
      <xdr:spPr>
        <a:xfrm>
          <a:off x="35820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51179</xdr:rowOff>
    </xdr:from>
    <xdr:ext cx="405111" cy="259045"/>
    <xdr:sp macro="" textlink="">
      <xdr:nvSpPr>
        <xdr:cNvPr id="418" name="n_2mainValue【市民会館】&#10;有形固定資産減価償却率"/>
        <xdr:cNvSpPr txBox="1"/>
      </xdr:nvSpPr>
      <xdr:spPr>
        <a:xfrm>
          <a:off x="27057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160582</xdr:rowOff>
    </xdr:from>
    <xdr:ext cx="405111" cy="259045"/>
    <xdr:sp macro="" textlink="">
      <xdr:nvSpPr>
        <xdr:cNvPr id="419" name="n_3mainValue【市民会館】&#10;有形固定資産減価償却率"/>
        <xdr:cNvSpPr txBox="1"/>
      </xdr:nvSpPr>
      <xdr:spPr>
        <a:xfrm>
          <a:off x="1816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30" name="テキスト ボックス 42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31" name="直線コネクタ 43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2" name="テキスト ボックス 43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3" name="直線コネクタ 43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4" name="テキスト ボックス 43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5" name="直線コネクタ 43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6" name="テキスト ボックス 43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7" name="直線コネクタ 43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8" name="テキスト ボックス 43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9" name="直線コネクタ 43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0" name="テキスト ボックス 43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xdr:rowOff>
    </xdr:from>
    <xdr:to>
      <xdr:col>54</xdr:col>
      <xdr:colOff>189865</xdr:colOff>
      <xdr:row>108</xdr:row>
      <xdr:rowOff>85344</xdr:rowOff>
    </xdr:to>
    <xdr:cxnSp macro="">
      <xdr:nvCxnSpPr>
        <xdr:cNvPr id="442" name="直線コネクタ 441"/>
        <xdr:cNvCxnSpPr/>
      </xdr:nvCxnSpPr>
      <xdr:spPr>
        <a:xfrm flipV="1">
          <a:off x="10476865" y="1715719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89171</xdr:rowOff>
    </xdr:from>
    <xdr:ext cx="469744" cy="259045"/>
    <xdr:sp macro="" textlink="">
      <xdr:nvSpPr>
        <xdr:cNvPr id="443" name="【市民会館】&#10;一人当たり面積最小値テキスト"/>
        <xdr:cNvSpPr txBox="1"/>
      </xdr:nvSpPr>
      <xdr:spPr>
        <a:xfrm>
          <a:off x="10515600" y="186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85344</xdr:rowOff>
    </xdr:from>
    <xdr:to>
      <xdr:col>55</xdr:col>
      <xdr:colOff>88900</xdr:colOff>
      <xdr:row>108</xdr:row>
      <xdr:rowOff>85344</xdr:rowOff>
    </xdr:to>
    <xdr:cxnSp macro="">
      <xdr:nvCxnSpPr>
        <xdr:cNvPr id="444" name="直線コネクタ 443"/>
        <xdr:cNvCxnSpPr/>
      </xdr:nvCxnSpPr>
      <xdr:spPr>
        <a:xfrm>
          <a:off x="10388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130319</xdr:rowOff>
    </xdr:from>
    <xdr:ext cx="469744" cy="259045"/>
    <xdr:sp macro="" textlink="">
      <xdr:nvSpPr>
        <xdr:cNvPr id="445" name="【市民会館】&#10;一人当たり面積最大値テキスト"/>
        <xdr:cNvSpPr txBox="1"/>
      </xdr:nvSpPr>
      <xdr:spPr>
        <a:xfrm>
          <a:off x="10515600" y="169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xdr:rowOff>
    </xdr:from>
    <xdr:to>
      <xdr:col>55</xdr:col>
      <xdr:colOff>88900</xdr:colOff>
      <xdr:row>100</xdr:row>
      <xdr:rowOff>12192</xdr:rowOff>
    </xdr:to>
    <xdr:cxnSp macro="">
      <xdr:nvCxnSpPr>
        <xdr:cNvPr id="446" name="直線コネクタ 445"/>
        <xdr:cNvCxnSpPr/>
      </xdr:nvCxnSpPr>
      <xdr:spPr>
        <a:xfrm>
          <a:off x="10388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121429</xdr:rowOff>
    </xdr:from>
    <xdr:ext cx="469744" cy="259045"/>
    <xdr:sp macro="" textlink="">
      <xdr:nvSpPr>
        <xdr:cNvPr id="447" name="【市民会館】&#10;一人当たり面積平均値テキスト"/>
        <xdr:cNvSpPr txBox="1"/>
      </xdr:nvSpPr>
      <xdr:spPr>
        <a:xfrm>
          <a:off x="10515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98552</xdr:rowOff>
    </xdr:from>
    <xdr:to>
      <xdr:col>55</xdr:col>
      <xdr:colOff>50800</xdr:colOff>
      <xdr:row>105</xdr:row>
      <xdr:rowOff>28702</xdr:rowOff>
    </xdr:to>
    <xdr:sp macro="" textlink="">
      <xdr:nvSpPr>
        <xdr:cNvPr id="448" name="フローチャート: 判断 447"/>
        <xdr:cNvSpPr/>
      </xdr:nvSpPr>
      <xdr:spPr>
        <a:xfrm>
          <a:off x="10426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123698</xdr:rowOff>
    </xdr:from>
    <xdr:to>
      <xdr:col>50</xdr:col>
      <xdr:colOff>165100</xdr:colOff>
      <xdr:row>104</xdr:row>
      <xdr:rowOff>53848</xdr:rowOff>
    </xdr:to>
    <xdr:sp macro="" textlink="">
      <xdr:nvSpPr>
        <xdr:cNvPr id="449" name="フローチャート: 判断 448"/>
        <xdr:cNvSpPr/>
      </xdr:nvSpPr>
      <xdr:spPr>
        <a:xfrm>
          <a:off x="9588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70375</xdr:rowOff>
    </xdr:from>
    <xdr:ext cx="469744" cy="259045"/>
    <xdr:sp macro="" textlink="">
      <xdr:nvSpPr>
        <xdr:cNvPr id="450" name="n_1aveValue【市民会館】&#10;一人当たり面積"/>
        <xdr:cNvSpPr txBox="1"/>
      </xdr:nvSpPr>
      <xdr:spPr>
        <a:xfrm>
          <a:off x="93917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125985</xdr:rowOff>
    </xdr:from>
    <xdr:to>
      <xdr:col>46</xdr:col>
      <xdr:colOff>38100</xdr:colOff>
      <xdr:row>105</xdr:row>
      <xdr:rowOff>56135</xdr:rowOff>
    </xdr:to>
    <xdr:sp macro="" textlink="">
      <xdr:nvSpPr>
        <xdr:cNvPr id="451" name="フローチャート: 判断 450"/>
        <xdr:cNvSpPr/>
      </xdr:nvSpPr>
      <xdr:spPr>
        <a:xfrm>
          <a:off x="8699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72662</xdr:rowOff>
    </xdr:from>
    <xdr:ext cx="469744" cy="259045"/>
    <xdr:sp macro="" textlink="">
      <xdr:nvSpPr>
        <xdr:cNvPr id="452" name="n_2aveValue【市民会館】&#10;一人当たり面積"/>
        <xdr:cNvSpPr txBox="1"/>
      </xdr:nvSpPr>
      <xdr:spPr>
        <a:xfrm>
          <a:off x="8515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162561</xdr:rowOff>
    </xdr:from>
    <xdr:to>
      <xdr:col>41</xdr:col>
      <xdr:colOff>101600</xdr:colOff>
      <xdr:row>105</xdr:row>
      <xdr:rowOff>92711</xdr:rowOff>
    </xdr:to>
    <xdr:sp macro="" textlink="">
      <xdr:nvSpPr>
        <xdr:cNvPr id="453" name="フローチャート: 判断 452"/>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109238</xdr:rowOff>
    </xdr:from>
    <xdr:ext cx="469744" cy="259045"/>
    <xdr:sp macro="" textlink="">
      <xdr:nvSpPr>
        <xdr:cNvPr id="454" name="n_3ave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104</xdr:row>
      <xdr:rowOff>34544</xdr:rowOff>
    </xdr:from>
    <xdr:to>
      <xdr:col>36</xdr:col>
      <xdr:colOff>165100</xdr:colOff>
      <xdr:row>104</xdr:row>
      <xdr:rowOff>136144</xdr:rowOff>
    </xdr:to>
    <xdr:sp macro="" textlink="">
      <xdr:nvSpPr>
        <xdr:cNvPr id="455" name="フローチャート: 判断 454"/>
        <xdr:cNvSpPr/>
      </xdr:nvSpPr>
      <xdr:spPr>
        <a:xfrm>
          <a:off x="6921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102</xdr:row>
      <xdr:rowOff>152671</xdr:rowOff>
    </xdr:from>
    <xdr:ext cx="469744" cy="259045"/>
    <xdr:sp macro="" textlink="">
      <xdr:nvSpPr>
        <xdr:cNvPr id="456" name="n_4aveValue【市民会館】&#10;一人当たり面積"/>
        <xdr:cNvSpPr txBox="1"/>
      </xdr:nvSpPr>
      <xdr:spPr>
        <a:xfrm>
          <a:off x="6737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57" name="テキスト ボックス 45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155702</xdr:rowOff>
    </xdr:from>
    <xdr:to>
      <xdr:col>55</xdr:col>
      <xdr:colOff>50800</xdr:colOff>
      <xdr:row>106</xdr:row>
      <xdr:rowOff>85852</xdr:rowOff>
    </xdr:to>
    <xdr:sp macro="" textlink="">
      <xdr:nvSpPr>
        <xdr:cNvPr id="462" name="楕円 461"/>
        <xdr:cNvSpPr/>
      </xdr:nvSpPr>
      <xdr:spPr>
        <a:xfrm>
          <a:off x="104267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134129</xdr:rowOff>
    </xdr:from>
    <xdr:ext cx="469744" cy="259045"/>
    <xdr:sp macro="" textlink="">
      <xdr:nvSpPr>
        <xdr:cNvPr id="463" name="【市民会館】&#10;一人当たり面積該当値テキスト"/>
        <xdr:cNvSpPr txBox="1"/>
      </xdr:nvSpPr>
      <xdr:spPr>
        <a:xfrm>
          <a:off x="10515600"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155702</xdr:rowOff>
    </xdr:from>
    <xdr:to>
      <xdr:col>50</xdr:col>
      <xdr:colOff>165100</xdr:colOff>
      <xdr:row>106</xdr:row>
      <xdr:rowOff>85852</xdr:rowOff>
    </xdr:to>
    <xdr:sp macro="" textlink="">
      <xdr:nvSpPr>
        <xdr:cNvPr id="464" name="楕円 463"/>
        <xdr:cNvSpPr/>
      </xdr:nvSpPr>
      <xdr:spPr>
        <a:xfrm>
          <a:off x="9588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35052</xdr:rowOff>
    </xdr:from>
    <xdr:to>
      <xdr:col>55</xdr:col>
      <xdr:colOff>0</xdr:colOff>
      <xdr:row>106</xdr:row>
      <xdr:rowOff>35052</xdr:rowOff>
    </xdr:to>
    <xdr:cxnSp macro="">
      <xdr:nvCxnSpPr>
        <xdr:cNvPr id="465" name="直線コネクタ 464"/>
        <xdr:cNvCxnSpPr/>
      </xdr:nvCxnSpPr>
      <xdr:spPr>
        <a:xfrm>
          <a:off x="9639300" y="18208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50546</xdr:rowOff>
    </xdr:from>
    <xdr:to>
      <xdr:col>46</xdr:col>
      <xdr:colOff>38100</xdr:colOff>
      <xdr:row>107</xdr:row>
      <xdr:rowOff>152146</xdr:rowOff>
    </xdr:to>
    <xdr:sp macro="" textlink="">
      <xdr:nvSpPr>
        <xdr:cNvPr id="466" name="楕円 465"/>
        <xdr:cNvSpPr/>
      </xdr:nvSpPr>
      <xdr:spPr>
        <a:xfrm>
          <a:off x="8699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35052</xdr:rowOff>
    </xdr:from>
    <xdr:to>
      <xdr:col>50</xdr:col>
      <xdr:colOff>114300</xdr:colOff>
      <xdr:row>107</xdr:row>
      <xdr:rowOff>101346</xdr:rowOff>
    </xdr:to>
    <xdr:cxnSp macro="">
      <xdr:nvCxnSpPr>
        <xdr:cNvPr id="467" name="直線コネクタ 466"/>
        <xdr:cNvCxnSpPr/>
      </xdr:nvCxnSpPr>
      <xdr:spPr>
        <a:xfrm flipV="1">
          <a:off x="8750300" y="1820875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50546</xdr:rowOff>
    </xdr:from>
    <xdr:to>
      <xdr:col>41</xdr:col>
      <xdr:colOff>101600</xdr:colOff>
      <xdr:row>107</xdr:row>
      <xdr:rowOff>152146</xdr:rowOff>
    </xdr:to>
    <xdr:sp macro="" textlink="">
      <xdr:nvSpPr>
        <xdr:cNvPr id="468" name="楕円 467"/>
        <xdr:cNvSpPr/>
      </xdr:nvSpPr>
      <xdr:spPr>
        <a:xfrm>
          <a:off x="7810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101346</xdr:rowOff>
    </xdr:from>
    <xdr:to>
      <xdr:col>45</xdr:col>
      <xdr:colOff>177800</xdr:colOff>
      <xdr:row>107</xdr:row>
      <xdr:rowOff>101346</xdr:rowOff>
    </xdr:to>
    <xdr:cxnSp macro="">
      <xdr:nvCxnSpPr>
        <xdr:cNvPr id="469" name="直線コネクタ 468"/>
        <xdr:cNvCxnSpPr/>
      </xdr:nvCxnSpPr>
      <xdr:spPr>
        <a:xfrm>
          <a:off x="7861300" y="1844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76979</xdr:rowOff>
    </xdr:from>
    <xdr:ext cx="469744" cy="259045"/>
    <xdr:sp macro="" textlink="">
      <xdr:nvSpPr>
        <xdr:cNvPr id="470" name="n_1mainValue【市民会館】&#10;一人当たり面積"/>
        <xdr:cNvSpPr txBox="1"/>
      </xdr:nvSpPr>
      <xdr:spPr>
        <a:xfrm>
          <a:off x="93917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143273</xdr:rowOff>
    </xdr:from>
    <xdr:ext cx="469744" cy="259045"/>
    <xdr:sp macro="" textlink="">
      <xdr:nvSpPr>
        <xdr:cNvPr id="471" name="n_2mainValue【市民会館】&#10;一人当たり面積"/>
        <xdr:cNvSpPr txBox="1"/>
      </xdr:nvSpPr>
      <xdr:spPr>
        <a:xfrm>
          <a:off x="8515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143273</xdr:rowOff>
    </xdr:from>
    <xdr:ext cx="469744" cy="259045"/>
    <xdr:sp macro="" textlink="">
      <xdr:nvSpPr>
        <xdr:cNvPr id="472" name="n_3mainValue【市民会館】&#10;一人当たり面積"/>
        <xdr:cNvSpPr txBox="1"/>
      </xdr:nvSpPr>
      <xdr:spPr>
        <a:xfrm>
          <a:off x="7626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3" name="正方形/長方形 4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4" name="正方形/長方形 4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5" name="正方形/長方形 4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6" name="正方形/長方形 4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7" name="正方形/長方形 4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8" name="正方形/長方形 4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9" name="正方形/長方形 4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正方形/長方形 4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1" name="テキスト ボックス 4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2" name="直線コネクタ 4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3" name="テキスト ボックス 4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4" name="直線コネクタ 48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85" name="テキスト ボックス 48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6" name="直線コネクタ 48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7" name="テキスト ボックス 48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8" name="直線コネクタ 48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9" name="テキスト ボックス 48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90" name="直線コネクタ 48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91" name="テキスト ボックス 49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xdr:rowOff>
    </xdr:from>
    <xdr:to>
      <xdr:col>85</xdr:col>
      <xdr:colOff>126364</xdr:colOff>
      <xdr:row>42</xdr:row>
      <xdr:rowOff>21336</xdr:rowOff>
    </xdr:to>
    <xdr:cxnSp macro="">
      <xdr:nvCxnSpPr>
        <xdr:cNvPr id="495" name="直線コネクタ 494"/>
        <xdr:cNvCxnSpPr/>
      </xdr:nvCxnSpPr>
      <xdr:spPr>
        <a:xfrm flipV="1">
          <a:off x="16318864" y="5667756"/>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96" name="【一般廃棄物処理施設】&#10;有形固定資産減価償却率最小値テキスト"/>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97" name="直線コネクタ 496"/>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128033</xdr:rowOff>
    </xdr:from>
    <xdr:ext cx="405111" cy="259045"/>
    <xdr:sp macro="" textlink="">
      <xdr:nvSpPr>
        <xdr:cNvPr id="498" name="【一般廃棄物処理施設】&#10;有形固定資産減価償却率最大値テキスト"/>
        <xdr:cNvSpPr txBox="1"/>
      </xdr:nvSpPr>
      <xdr:spPr>
        <a:xfrm>
          <a:off x="16357600" y="544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xdr:rowOff>
    </xdr:from>
    <xdr:to>
      <xdr:col>86</xdr:col>
      <xdr:colOff>25400</xdr:colOff>
      <xdr:row>33</xdr:row>
      <xdr:rowOff>9906</xdr:rowOff>
    </xdr:to>
    <xdr:cxnSp macro="">
      <xdr:nvCxnSpPr>
        <xdr:cNvPr id="499" name="直線コネクタ 498"/>
        <xdr:cNvCxnSpPr/>
      </xdr:nvCxnSpPr>
      <xdr:spPr>
        <a:xfrm>
          <a:off x="16230600" y="56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168419</xdr:rowOff>
    </xdr:from>
    <xdr:ext cx="405111" cy="259045"/>
    <xdr:sp macro="" textlink="">
      <xdr:nvSpPr>
        <xdr:cNvPr id="500" name="【一般廃棄物処理施設】&#10;有形固定資産減価償却率平均値テキスト"/>
        <xdr:cNvSpPr txBox="1"/>
      </xdr:nvSpPr>
      <xdr:spPr>
        <a:xfrm>
          <a:off x="16357600" y="6512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18542</xdr:rowOff>
    </xdr:from>
    <xdr:to>
      <xdr:col>85</xdr:col>
      <xdr:colOff>177800</xdr:colOff>
      <xdr:row>38</xdr:row>
      <xdr:rowOff>120142</xdr:rowOff>
    </xdr:to>
    <xdr:sp macro="" textlink="">
      <xdr:nvSpPr>
        <xdr:cNvPr id="501" name="フローチャート: 判断 500"/>
        <xdr:cNvSpPr/>
      </xdr:nvSpPr>
      <xdr:spPr>
        <a:xfrm>
          <a:off x="162687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169418</xdr:rowOff>
    </xdr:from>
    <xdr:to>
      <xdr:col>81</xdr:col>
      <xdr:colOff>101600</xdr:colOff>
      <xdr:row>38</xdr:row>
      <xdr:rowOff>99568</xdr:rowOff>
    </xdr:to>
    <xdr:sp macro="" textlink="">
      <xdr:nvSpPr>
        <xdr:cNvPr id="502" name="フローチャート: 判断 501"/>
        <xdr:cNvSpPr/>
      </xdr:nvSpPr>
      <xdr:spPr>
        <a:xfrm>
          <a:off x="15430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90695</xdr:rowOff>
    </xdr:from>
    <xdr:ext cx="405111" cy="259045"/>
    <xdr:sp macro="" textlink="">
      <xdr:nvSpPr>
        <xdr:cNvPr id="503" name="n_1aveValue【一般廃棄物処理施設】&#10;有形固定資産減価償却率"/>
        <xdr:cNvSpPr txBox="1"/>
      </xdr:nvSpPr>
      <xdr:spPr>
        <a:xfrm>
          <a:off x="152660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80264</xdr:rowOff>
    </xdr:from>
    <xdr:to>
      <xdr:col>76</xdr:col>
      <xdr:colOff>165100</xdr:colOff>
      <xdr:row>39</xdr:row>
      <xdr:rowOff>10414</xdr:rowOff>
    </xdr:to>
    <xdr:sp macro="" textlink="">
      <xdr:nvSpPr>
        <xdr:cNvPr id="504" name="フローチャート: 判断 503"/>
        <xdr:cNvSpPr/>
      </xdr:nvSpPr>
      <xdr:spPr>
        <a:xfrm>
          <a:off x="14541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1541</xdr:rowOff>
    </xdr:from>
    <xdr:ext cx="405111" cy="259045"/>
    <xdr:sp macro="" textlink="">
      <xdr:nvSpPr>
        <xdr:cNvPr id="505" name="n_2aveValue【一般廃棄物処理施設】&#10;有形固定資産減価償却率"/>
        <xdr:cNvSpPr txBox="1"/>
      </xdr:nvSpPr>
      <xdr:spPr>
        <a:xfrm>
          <a:off x="14389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32258</xdr:rowOff>
    </xdr:from>
    <xdr:to>
      <xdr:col>72</xdr:col>
      <xdr:colOff>38100</xdr:colOff>
      <xdr:row>38</xdr:row>
      <xdr:rowOff>133858</xdr:rowOff>
    </xdr:to>
    <xdr:sp macro="" textlink="">
      <xdr:nvSpPr>
        <xdr:cNvPr id="506" name="フローチャート: 判断 505"/>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124985</xdr:rowOff>
    </xdr:from>
    <xdr:ext cx="405111" cy="259045"/>
    <xdr:sp macro="" textlink="">
      <xdr:nvSpPr>
        <xdr:cNvPr id="507" name="n_3aveValue【一般廃棄物処理施設】&#10;有形固定資産減価償却率"/>
        <xdr:cNvSpPr txBox="1"/>
      </xdr:nvSpPr>
      <xdr:spPr>
        <a:xfrm>
          <a:off x="13500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40</xdr:row>
      <xdr:rowOff>91694</xdr:rowOff>
    </xdr:from>
    <xdr:to>
      <xdr:col>67</xdr:col>
      <xdr:colOff>101600</xdr:colOff>
      <xdr:row>41</xdr:row>
      <xdr:rowOff>21844</xdr:rowOff>
    </xdr:to>
    <xdr:sp macro="" textlink="">
      <xdr:nvSpPr>
        <xdr:cNvPr id="508" name="フローチャート: 判断 507"/>
        <xdr:cNvSpPr/>
      </xdr:nvSpPr>
      <xdr:spPr>
        <a:xfrm>
          <a:off x="12763500" y="6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39</xdr:row>
      <xdr:rowOff>38371</xdr:rowOff>
    </xdr:from>
    <xdr:ext cx="405111" cy="259045"/>
    <xdr:sp macro="" textlink="">
      <xdr:nvSpPr>
        <xdr:cNvPr id="509" name="n_4aveValue【一般廃棄物処理施設】&#10;有形固定資産減価償却率"/>
        <xdr:cNvSpPr txBox="1"/>
      </xdr:nvSpPr>
      <xdr:spPr>
        <a:xfrm>
          <a:off x="12611744" y="6724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10" name="テキスト ボックス 5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xdr:rowOff>
    </xdr:from>
    <xdr:to>
      <xdr:col>85</xdr:col>
      <xdr:colOff>177800</xdr:colOff>
      <xdr:row>38</xdr:row>
      <xdr:rowOff>110998</xdr:rowOff>
    </xdr:to>
    <xdr:sp macro="" textlink="">
      <xdr:nvSpPr>
        <xdr:cNvPr id="515" name="楕円 514"/>
        <xdr:cNvSpPr/>
      </xdr:nvSpPr>
      <xdr:spPr>
        <a:xfrm>
          <a:off x="162687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32275</xdr:rowOff>
    </xdr:from>
    <xdr:ext cx="405111" cy="259045"/>
    <xdr:sp macro="" textlink="">
      <xdr:nvSpPr>
        <xdr:cNvPr id="516" name="【一般廃棄物処理施設】&#10;有形固定資産減価償却率該当値テキスト"/>
        <xdr:cNvSpPr txBox="1"/>
      </xdr:nvSpPr>
      <xdr:spPr>
        <a:xfrm>
          <a:off x="16357600" y="637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103124</xdr:rowOff>
    </xdr:from>
    <xdr:to>
      <xdr:col>81</xdr:col>
      <xdr:colOff>101600</xdr:colOff>
      <xdr:row>38</xdr:row>
      <xdr:rowOff>33274</xdr:rowOff>
    </xdr:to>
    <xdr:sp macro="" textlink="">
      <xdr:nvSpPr>
        <xdr:cNvPr id="517" name="楕円 516"/>
        <xdr:cNvSpPr/>
      </xdr:nvSpPr>
      <xdr:spPr>
        <a:xfrm>
          <a:off x="154305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153924</xdr:rowOff>
    </xdr:from>
    <xdr:to>
      <xdr:col>85</xdr:col>
      <xdr:colOff>127000</xdr:colOff>
      <xdr:row>38</xdr:row>
      <xdr:rowOff>60198</xdr:rowOff>
    </xdr:to>
    <xdr:cxnSp macro="">
      <xdr:nvCxnSpPr>
        <xdr:cNvPr id="518" name="直線コネクタ 517"/>
        <xdr:cNvCxnSpPr/>
      </xdr:nvCxnSpPr>
      <xdr:spPr>
        <a:xfrm>
          <a:off x="15481300" y="649757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18542</xdr:rowOff>
    </xdr:from>
    <xdr:to>
      <xdr:col>76</xdr:col>
      <xdr:colOff>165100</xdr:colOff>
      <xdr:row>37</xdr:row>
      <xdr:rowOff>120142</xdr:rowOff>
    </xdr:to>
    <xdr:sp macro="" textlink="">
      <xdr:nvSpPr>
        <xdr:cNvPr id="519" name="楕円 518"/>
        <xdr:cNvSpPr/>
      </xdr:nvSpPr>
      <xdr:spPr>
        <a:xfrm>
          <a:off x="14541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69342</xdr:rowOff>
    </xdr:from>
    <xdr:to>
      <xdr:col>81</xdr:col>
      <xdr:colOff>50800</xdr:colOff>
      <xdr:row>37</xdr:row>
      <xdr:rowOff>153924</xdr:rowOff>
    </xdr:to>
    <xdr:cxnSp macro="">
      <xdr:nvCxnSpPr>
        <xdr:cNvPr id="520" name="直線コネクタ 519"/>
        <xdr:cNvCxnSpPr/>
      </xdr:nvCxnSpPr>
      <xdr:spPr>
        <a:xfrm>
          <a:off x="14592300" y="6412992"/>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114554</xdr:rowOff>
    </xdr:from>
    <xdr:to>
      <xdr:col>72</xdr:col>
      <xdr:colOff>38100</xdr:colOff>
      <xdr:row>37</xdr:row>
      <xdr:rowOff>44704</xdr:rowOff>
    </xdr:to>
    <xdr:sp macro="" textlink="">
      <xdr:nvSpPr>
        <xdr:cNvPr id="521" name="楕円 520"/>
        <xdr:cNvSpPr/>
      </xdr:nvSpPr>
      <xdr:spPr>
        <a:xfrm>
          <a:off x="13652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165354</xdr:rowOff>
    </xdr:from>
    <xdr:to>
      <xdr:col>76</xdr:col>
      <xdr:colOff>114300</xdr:colOff>
      <xdr:row>37</xdr:row>
      <xdr:rowOff>69342</xdr:rowOff>
    </xdr:to>
    <xdr:cxnSp macro="">
      <xdr:nvCxnSpPr>
        <xdr:cNvPr id="522" name="直線コネクタ 521"/>
        <xdr:cNvCxnSpPr/>
      </xdr:nvCxnSpPr>
      <xdr:spPr>
        <a:xfrm>
          <a:off x="13703300" y="633755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49801</xdr:rowOff>
    </xdr:from>
    <xdr:ext cx="405111" cy="259045"/>
    <xdr:sp macro="" textlink="">
      <xdr:nvSpPr>
        <xdr:cNvPr id="523" name="n_1mainValue【一般廃棄物処理施設】&#10;有形固定資産減価償却率"/>
        <xdr:cNvSpPr txBox="1"/>
      </xdr:nvSpPr>
      <xdr:spPr>
        <a:xfrm>
          <a:off x="15266044" y="622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136669</xdr:rowOff>
    </xdr:from>
    <xdr:ext cx="405111" cy="259045"/>
    <xdr:sp macro="" textlink="">
      <xdr:nvSpPr>
        <xdr:cNvPr id="524" name="n_2mainValue【一般廃棄物処理施設】&#10;有形固定資産減価償却率"/>
        <xdr:cNvSpPr txBox="1"/>
      </xdr:nvSpPr>
      <xdr:spPr>
        <a:xfrm>
          <a:off x="14389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61231</xdr:rowOff>
    </xdr:from>
    <xdr:ext cx="405111" cy="259045"/>
    <xdr:sp macro="" textlink="">
      <xdr:nvSpPr>
        <xdr:cNvPr id="525" name="n_3mainValue【一般廃棄物処理施設】&#10;有形固定資産減価償却率"/>
        <xdr:cNvSpPr txBox="1"/>
      </xdr:nvSpPr>
      <xdr:spPr>
        <a:xfrm>
          <a:off x="13500744"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6" name="直線コネクタ 53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7" name="テキスト ボックス 53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8" name="直線コネクタ 53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9" name="テキスト ボックス 538"/>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0" name="直線コネクタ 53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41" name="テキスト ボックス 540"/>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2" name="直線コネクタ 54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3" name="テキスト ボックス 542"/>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4" name="直線コネクタ 54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5" name="テキスト ボックス 544"/>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6" name="直線コネクタ 54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7" name="テキスト ボックス 54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8" name="直線コネクタ 5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9" name="テキスト ボックス 5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137062</xdr:rowOff>
    </xdr:from>
    <xdr:to>
      <xdr:col>116</xdr:col>
      <xdr:colOff>62864</xdr:colOff>
      <xdr:row>41</xdr:row>
      <xdr:rowOff>128429</xdr:rowOff>
    </xdr:to>
    <xdr:cxnSp macro="">
      <xdr:nvCxnSpPr>
        <xdr:cNvPr id="551" name="直線コネクタ 550"/>
        <xdr:cNvCxnSpPr/>
      </xdr:nvCxnSpPr>
      <xdr:spPr>
        <a:xfrm flipV="1">
          <a:off x="22160864" y="5623462"/>
          <a:ext cx="0" cy="153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132256</xdr:rowOff>
    </xdr:from>
    <xdr:ext cx="534377" cy="259045"/>
    <xdr:sp macro="" textlink="">
      <xdr:nvSpPr>
        <xdr:cNvPr id="552" name="【一般廃棄物処理施設】&#10;一人当たり有形固定資産（償却資産）額最小値テキスト"/>
        <xdr:cNvSpPr txBox="1"/>
      </xdr:nvSpPr>
      <xdr:spPr>
        <a:xfrm>
          <a:off x="22199600" y="71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128429</xdr:rowOff>
    </xdr:from>
    <xdr:to>
      <xdr:col>116</xdr:col>
      <xdr:colOff>152400</xdr:colOff>
      <xdr:row>41</xdr:row>
      <xdr:rowOff>128429</xdr:rowOff>
    </xdr:to>
    <xdr:cxnSp macro="">
      <xdr:nvCxnSpPr>
        <xdr:cNvPr id="553" name="直線コネクタ 552"/>
        <xdr:cNvCxnSpPr/>
      </xdr:nvCxnSpPr>
      <xdr:spPr>
        <a:xfrm>
          <a:off x="22072600" y="71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83739</xdr:rowOff>
    </xdr:from>
    <xdr:ext cx="599010" cy="259045"/>
    <xdr:sp macro="" textlink="">
      <xdr:nvSpPr>
        <xdr:cNvPr id="554" name="【一般廃棄物処理施設】&#10;一人当たり有形固定資産（償却資産）額最大値テキスト"/>
        <xdr:cNvSpPr txBox="1"/>
      </xdr:nvSpPr>
      <xdr:spPr>
        <a:xfrm>
          <a:off x="22199600" y="539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137062</xdr:rowOff>
    </xdr:from>
    <xdr:to>
      <xdr:col>116</xdr:col>
      <xdr:colOff>152400</xdr:colOff>
      <xdr:row>32</xdr:row>
      <xdr:rowOff>137062</xdr:rowOff>
    </xdr:to>
    <xdr:cxnSp macro="">
      <xdr:nvCxnSpPr>
        <xdr:cNvPr id="555" name="直線コネクタ 554"/>
        <xdr:cNvCxnSpPr/>
      </xdr:nvCxnSpPr>
      <xdr:spPr>
        <a:xfrm>
          <a:off x="22072600" y="562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129343</xdr:rowOff>
    </xdr:from>
    <xdr:ext cx="534377" cy="259045"/>
    <xdr:sp macro="" textlink="">
      <xdr:nvSpPr>
        <xdr:cNvPr id="556" name="【一般廃棄物処理施設】&#10;一人当たり有形固定資産（償却資産）額平均値テキスト"/>
        <xdr:cNvSpPr txBox="1"/>
      </xdr:nvSpPr>
      <xdr:spPr>
        <a:xfrm>
          <a:off x="22199600" y="630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106466</xdr:rowOff>
    </xdr:from>
    <xdr:to>
      <xdr:col>116</xdr:col>
      <xdr:colOff>114300</xdr:colOff>
      <xdr:row>38</xdr:row>
      <xdr:rowOff>36616</xdr:rowOff>
    </xdr:to>
    <xdr:sp macro="" textlink="">
      <xdr:nvSpPr>
        <xdr:cNvPr id="557" name="フローチャート: 判断 556"/>
        <xdr:cNvSpPr/>
      </xdr:nvSpPr>
      <xdr:spPr>
        <a:xfrm>
          <a:off x="22110700" y="64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139286</xdr:rowOff>
    </xdr:from>
    <xdr:to>
      <xdr:col>112</xdr:col>
      <xdr:colOff>38100</xdr:colOff>
      <xdr:row>38</xdr:row>
      <xdr:rowOff>69436</xdr:rowOff>
    </xdr:to>
    <xdr:sp macro="" textlink="">
      <xdr:nvSpPr>
        <xdr:cNvPr id="558" name="フローチャート: 判断 557"/>
        <xdr:cNvSpPr/>
      </xdr:nvSpPr>
      <xdr:spPr>
        <a:xfrm>
          <a:off x="212725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60563</xdr:rowOff>
    </xdr:from>
    <xdr:ext cx="534377" cy="259045"/>
    <xdr:sp macro="" textlink="">
      <xdr:nvSpPr>
        <xdr:cNvPr id="559" name="n_1aveValue【一般廃棄物処理施設】&#10;一人当たり有形固定資産（償却資産）額"/>
        <xdr:cNvSpPr txBox="1"/>
      </xdr:nvSpPr>
      <xdr:spPr>
        <a:xfrm>
          <a:off x="21043411" y="65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13850</xdr:rowOff>
    </xdr:from>
    <xdr:to>
      <xdr:col>107</xdr:col>
      <xdr:colOff>101600</xdr:colOff>
      <xdr:row>38</xdr:row>
      <xdr:rowOff>115450</xdr:rowOff>
    </xdr:to>
    <xdr:sp macro="" textlink="">
      <xdr:nvSpPr>
        <xdr:cNvPr id="560" name="フローチャート: 判断 559"/>
        <xdr:cNvSpPr/>
      </xdr:nvSpPr>
      <xdr:spPr>
        <a:xfrm>
          <a:off x="20383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106577</xdr:rowOff>
    </xdr:from>
    <xdr:ext cx="534377" cy="259045"/>
    <xdr:sp macro="" textlink="">
      <xdr:nvSpPr>
        <xdr:cNvPr id="561" name="n_2aveValue【一般廃棄物処理施設】&#10;一人当たり有形固定資産（償却資産）額"/>
        <xdr:cNvSpPr txBox="1"/>
      </xdr:nvSpPr>
      <xdr:spPr>
        <a:xfrm>
          <a:off x="20167111" y="66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69030</xdr:rowOff>
    </xdr:from>
    <xdr:to>
      <xdr:col>102</xdr:col>
      <xdr:colOff>165100</xdr:colOff>
      <xdr:row>38</xdr:row>
      <xdr:rowOff>170630</xdr:rowOff>
    </xdr:to>
    <xdr:sp macro="" textlink="">
      <xdr:nvSpPr>
        <xdr:cNvPr id="562" name="フローチャート: 判断 561"/>
        <xdr:cNvSpPr/>
      </xdr:nvSpPr>
      <xdr:spPr>
        <a:xfrm>
          <a:off x="19494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161757</xdr:rowOff>
    </xdr:from>
    <xdr:ext cx="534377" cy="259045"/>
    <xdr:sp macro="" textlink="">
      <xdr:nvSpPr>
        <xdr:cNvPr id="563" name="n_3aveValue【一般廃棄物処理施設】&#10;一人当たり有形固定資産（償却資産）額"/>
        <xdr:cNvSpPr txBox="1"/>
      </xdr:nvSpPr>
      <xdr:spPr>
        <a:xfrm>
          <a:off x="192781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133158</xdr:rowOff>
    </xdr:from>
    <xdr:to>
      <xdr:col>98</xdr:col>
      <xdr:colOff>38100</xdr:colOff>
      <xdr:row>37</xdr:row>
      <xdr:rowOff>63308</xdr:rowOff>
    </xdr:to>
    <xdr:sp macro="" textlink="">
      <xdr:nvSpPr>
        <xdr:cNvPr id="564" name="フローチャート: 判断 563"/>
        <xdr:cNvSpPr/>
      </xdr:nvSpPr>
      <xdr:spPr>
        <a:xfrm>
          <a:off x="18605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79835</xdr:rowOff>
    </xdr:from>
    <xdr:ext cx="534377" cy="259045"/>
    <xdr:sp macro="" textlink="">
      <xdr:nvSpPr>
        <xdr:cNvPr id="565" name="n_4aveValue【一般廃棄物処理施設】&#10;一人当たり有形固定資産（償却資産）額"/>
        <xdr:cNvSpPr txBox="1"/>
      </xdr:nvSpPr>
      <xdr:spPr>
        <a:xfrm>
          <a:off x="18389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112867</xdr:rowOff>
    </xdr:from>
    <xdr:to>
      <xdr:col>116</xdr:col>
      <xdr:colOff>114300</xdr:colOff>
      <xdr:row>38</xdr:row>
      <xdr:rowOff>43017</xdr:rowOff>
    </xdr:to>
    <xdr:sp macro="" textlink="">
      <xdr:nvSpPr>
        <xdr:cNvPr id="571" name="楕円 570"/>
        <xdr:cNvSpPr/>
      </xdr:nvSpPr>
      <xdr:spPr>
        <a:xfrm>
          <a:off x="22110700" y="645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91294</xdr:rowOff>
    </xdr:from>
    <xdr:ext cx="534377" cy="259045"/>
    <xdr:sp macro="" textlink="">
      <xdr:nvSpPr>
        <xdr:cNvPr id="572" name="【一般廃棄物処理施設】&#10;一人当たり有形固定資産（償却資産）額該当値テキスト"/>
        <xdr:cNvSpPr txBox="1"/>
      </xdr:nvSpPr>
      <xdr:spPr>
        <a:xfrm>
          <a:off x="22199600" y="643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113933</xdr:rowOff>
    </xdr:from>
    <xdr:to>
      <xdr:col>112</xdr:col>
      <xdr:colOff>38100</xdr:colOff>
      <xdr:row>38</xdr:row>
      <xdr:rowOff>44083</xdr:rowOff>
    </xdr:to>
    <xdr:sp macro="" textlink="">
      <xdr:nvSpPr>
        <xdr:cNvPr id="573" name="楕円 572"/>
        <xdr:cNvSpPr/>
      </xdr:nvSpPr>
      <xdr:spPr>
        <a:xfrm>
          <a:off x="21272500" y="645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163667</xdr:rowOff>
    </xdr:from>
    <xdr:to>
      <xdr:col>116</xdr:col>
      <xdr:colOff>63500</xdr:colOff>
      <xdr:row>37</xdr:row>
      <xdr:rowOff>164733</xdr:rowOff>
    </xdr:to>
    <xdr:cxnSp macro="">
      <xdr:nvCxnSpPr>
        <xdr:cNvPr id="574" name="直線コネクタ 573"/>
        <xdr:cNvCxnSpPr/>
      </xdr:nvCxnSpPr>
      <xdr:spPr>
        <a:xfrm flipV="1">
          <a:off x="21323300" y="6507317"/>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121521</xdr:rowOff>
    </xdr:from>
    <xdr:to>
      <xdr:col>107</xdr:col>
      <xdr:colOff>101600</xdr:colOff>
      <xdr:row>38</xdr:row>
      <xdr:rowOff>51671</xdr:rowOff>
    </xdr:to>
    <xdr:sp macro="" textlink="">
      <xdr:nvSpPr>
        <xdr:cNvPr id="575" name="楕円 574"/>
        <xdr:cNvSpPr/>
      </xdr:nvSpPr>
      <xdr:spPr>
        <a:xfrm>
          <a:off x="20383500" y="646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164733</xdr:rowOff>
    </xdr:from>
    <xdr:to>
      <xdr:col>111</xdr:col>
      <xdr:colOff>177800</xdr:colOff>
      <xdr:row>38</xdr:row>
      <xdr:rowOff>870</xdr:rowOff>
    </xdr:to>
    <xdr:cxnSp macro="">
      <xdr:nvCxnSpPr>
        <xdr:cNvPr id="576" name="直線コネクタ 575"/>
        <xdr:cNvCxnSpPr/>
      </xdr:nvCxnSpPr>
      <xdr:spPr>
        <a:xfrm flipV="1">
          <a:off x="20434300" y="6508383"/>
          <a:ext cx="889000" cy="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120835</xdr:rowOff>
    </xdr:from>
    <xdr:to>
      <xdr:col>102</xdr:col>
      <xdr:colOff>165100</xdr:colOff>
      <xdr:row>38</xdr:row>
      <xdr:rowOff>50984</xdr:rowOff>
    </xdr:to>
    <xdr:sp macro="" textlink="">
      <xdr:nvSpPr>
        <xdr:cNvPr id="577" name="楕円 576"/>
        <xdr:cNvSpPr/>
      </xdr:nvSpPr>
      <xdr:spPr>
        <a:xfrm>
          <a:off x="19494500" y="64644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185</xdr:rowOff>
    </xdr:from>
    <xdr:to>
      <xdr:col>107</xdr:col>
      <xdr:colOff>50800</xdr:colOff>
      <xdr:row>38</xdr:row>
      <xdr:rowOff>870</xdr:rowOff>
    </xdr:to>
    <xdr:cxnSp macro="">
      <xdr:nvCxnSpPr>
        <xdr:cNvPr id="578" name="直線コネクタ 577"/>
        <xdr:cNvCxnSpPr/>
      </xdr:nvCxnSpPr>
      <xdr:spPr>
        <a:xfrm>
          <a:off x="19545300" y="651528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60610</xdr:rowOff>
    </xdr:from>
    <xdr:ext cx="534377" cy="259045"/>
    <xdr:sp macro="" textlink="">
      <xdr:nvSpPr>
        <xdr:cNvPr id="579" name="n_1mainValue【一般廃棄物処理施設】&#10;一人当たり有形固定資産（償却資産）額"/>
        <xdr:cNvSpPr txBox="1"/>
      </xdr:nvSpPr>
      <xdr:spPr>
        <a:xfrm>
          <a:off x="21043411" y="62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68198</xdr:rowOff>
    </xdr:from>
    <xdr:ext cx="534377" cy="259045"/>
    <xdr:sp macro="" textlink="">
      <xdr:nvSpPr>
        <xdr:cNvPr id="580" name="n_2mainValue【一般廃棄物処理施設】&#10;一人当たり有形固定資産（償却資産）額"/>
        <xdr:cNvSpPr txBox="1"/>
      </xdr:nvSpPr>
      <xdr:spPr>
        <a:xfrm>
          <a:off x="20167111" y="624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67512</xdr:rowOff>
    </xdr:from>
    <xdr:ext cx="534377" cy="259045"/>
    <xdr:sp macro="" textlink="">
      <xdr:nvSpPr>
        <xdr:cNvPr id="581" name="n_3mainValue【一般廃棄物処理施設】&#10;一人当たり有形固定資産（償却資産）額"/>
        <xdr:cNvSpPr txBox="1"/>
      </xdr:nvSpPr>
      <xdr:spPr>
        <a:xfrm>
          <a:off x="19278111" y="623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2" name="正方形/長方形 5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3" name="正方形/長方形 5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4" name="正方形/長方形 5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5" name="正方形/長方形 5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6" name="正方形/長方形 5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7" name="正方形/長方形 5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8" name="正方形/長方形 5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0" name="テキスト ボックス 5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1" name="直線コネクタ 5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2" name="テキスト ボックス 5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3" name="直線コネクタ 59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4" name="テキスト ボックス 59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5" name="直線コネクタ 59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6" name="テキスト ボックス 59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7" name="直線コネクタ 59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8" name="テキスト ボックス 59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9" name="直線コネクタ 59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0" name="テキスト ボックス 59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2" name="テキスト ボックス 60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57150</xdr:rowOff>
    </xdr:from>
    <xdr:to>
      <xdr:col>85</xdr:col>
      <xdr:colOff>126364</xdr:colOff>
      <xdr:row>64</xdr:row>
      <xdr:rowOff>45720</xdr:rowOff>
    </xdr:to>
    <xdr:cxnSp macro="">
      <xdr:nvCxnSpPr>
        <xdr:cNvPr id="604" name="直線コネクタ 603"/>
        <xdr:cNvCxnSpPr/>
      </xdr:nvCxnSpPr>
      <xdr:spPr>
        <a:xfrm flipV="1">
          <a:off x="16318864" y="98298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05" name="【保健センター・保健所】&#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06" name="直線コネクタ 605"/>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3827</xdr:rowOff>
    </xdr:from>
    <xdr:ext cx="405111" cy="259045"/>
    <xdr:sp macro="" textlink="">
      <xdr:nvSpPr>
        <xdr:cNvPr id="607" name="【保健センター・保健所】&#10;有形固定資産減価償却率最大値テキスト"/>
        <xdr:cNvSpPr txBox="1"/>
      </xdr:nvSpPr>
      <xdr:spPr>
        <a:xfrm>
          <a:off x="163576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608" name="直線コネクタ 607"/>
        <xdr:cNvCxnSpPr/>
      </xdr:nvCxnSpPr>
      <xdr:spPr>
        <a:xfrm>
          <a:off x="16230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120667</xdr:rowOff>
    </xdr:from>
    <xdr:ext cx="405111" cy="259045"/>
    <xdr:sp macro="" textlink="">
      <xdr:nvSpPr>
        <xdr:cNvPr id="609" name="【保健センター・保健所】&#10;有形固定資産減価償却率平均値テキスト"/>
        <xdr:cNvSpPr txBox="1"/>
      </xdr:nvSpPr>
      <xdr:spPr>
        <a:xfrm>
          <a:off x="16357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610" name="フローチャート: 判断 609"/>
        <xdr:cNvSpPr/>
      </xdr:nvSpPr>
      <xdr:spPr>
        <a:xfrm>
          <a:off x="16268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45212</xdr:rowOff>
    </xdr:from>
    <xdr:to>
      <xdr:col>81</xdr:col>
      <xdr:colOff>101600</xdr:colOff>
      <xdr:row>59</xdr:row>
      <xdr:rowOff>146812</xdr:rowOff>
    </xdr:to>
    <xdr:sp macro="" textlink="">
      <xdr:nvSpPr>
        <xdr:cNvPr id="611" name="フローチャート: 判断 610"/>
        <xdr:cNvSpPr/>
      </xdr:nvSpPr>
      <xdr:spPr>
        <a:xfrm>
          <a:off x="15430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163339</xdr:rowOff>
    </xdr:from>
    <xdr:ext cx="405111" cy="259045"/>
    <xdr:sp macro="" textlink="">
      <xdr:nvSpPr>
        <xdr:cNvPr id="612" name="n_1aveValue【保健センター・保健所】&#10;有形固定資産減価償却率"/>
        <xdr:cNvSpPr txBox="1"/>
      </xdr:nvSpPr>
      <xdr:spPr>
        <a:xfrm>
          <a:off x="152660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170942</xdr:rowOff>
    </xdr:from>
    <xdr:to>
      <xdr:col>76</xdr:col>
      <xdr:colOff>165100</xdr:colOff>
      <xdr:row>59</xdr:row>
      <xdr:rowOff>101092</xdr:rowOff>
    </xdr:to>
    <xdr:sp macro="" textlink="">
      <xdr:nvSpPr>
        <xdr:cNvPr id="613" name="フローチャート: 判断 612"/>
        <xdr:cNvSpPr/>
      </xdr:nvSpPr>
      <xdr:spPr>
        <a:xfrm>
          <a:off x="14541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117619</xdr:rowOff>
    </xdr:from>
    <xdr:ext cx="405111" cy="259045"/>
    <xdr:sp macro="" textlink="">
      <xdr:nvSpPr>
        <xdr:cNvPr id="614" name="n_2aveValue【保健センター・保健所】&#10;有形固定資産減価償却率"/>
        <xdr:cNvSpPr txBox="1"/>
      </xdr:nvSpPr>
      <xdr:spPr>
        <a:xfrm>
          <a:off x="1438974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129794</xdr:rowOff>
    </xdr:from>
    <xdr:to>
      <xdr:col>72</xdr:col>
      <xdr:colOff>38100</xdr:colOff>
      <xdr:row>59</xdr:row>
      <xdr:rowOff>59944</xdr:rowOff>
    </xdr:to>
    <xdr:sp macro="" textlink="">
      <xdr:nvSpPr>
        <xdr:cNvPr id="615" name="フローチャート: 判断 614"/>
        <xdr:cNvSpPr/>
      </xdr:nvSpPr>
      <xdr:spPr>
        <a:xfrm>
          <a:off x="13652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76471</xdr:rowOff>
    </xdr:from>
    <xdr:ext cx="405111" cy="259045"/>
    <xdr:sp macro="" textlink="">
      <xdr:nvSpPr>
        <xdr:cNvPr id="616" name="n_3aveValue【保健センター・保健所】&#10;有形固定資産減価償却率"/>
        <xdr:cNvSpPr txBox="1"/>
      </xdr:nvSpPr>
      <xdr:spPr>
        <a:xfrm>
          <a:off x="13500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118364</xdr:rowOff>
    </xdr:from>
    <xdr:to>
      <xdr:col>67</xdr:col>
      <xdr:colOff>101600</xdr:colOff>
      <xdr:row>59</xdr:row>
      <xdr:rowOff>48514</xdr:rowOff>
    </xdr:to>
    <xdr:sp macro="" textlink="">
      <xdr:nvSpPr>
        <xdr:cNvPr id="617" name="フローチャート: 判断 616"/>
        <xdr:cNvSpPr/>
      </xdr:nvSpPr>
      <xdr:spPr>
        <a:xfrm>
          <a:off x="12763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57</xdr:row>
      <xdr:rowOff>65041</xdr:rowOff>
    </xdr:from>
    <xdr:ext cx="405111" cy="259045"/>
    <xdr:sp macro="" textlink="">
      <xdr:nvSpPr>
        <xdr:cNvPr id="618" name="n_4aveValue【保健センター・保健所】&#10;有形固定資産減価償却率"/>
        <xdr:cNvSpPr txBox="1"/>
      </xdr:nvSpPr>
      <xdr:spPr>
        <a:xfrm>
          <a:off x="12611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19" name="テキスト ボックス 6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0" name="テキスト ボックス 6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1" name="テキスト ボックス 6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2" name="テキスト ボックス 6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3" name="テキスト ボックス 6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58928</xdr:rowOff>
    </xdr:from>
    <xdr:to>
      <xdr:col>85</xdr:col>
      <xdr:colOff>177800</xdr:colOff>
      <xdr:row>61</xdr:row>
      <xdr:rowOff>160528</xdr:rowOff>
    </xdr:to>
    <xdr:sp macro="" textlink="">
      <xdr:nvSpPr>
        <xdr:cNvPr id="624" name="楕円 623"/>
        <xdr:cNvSpPr/>
      </xdr:nvSpPr>
      <xdr:spPr>
        <a:xfrm>
          <a:off x="162687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37355</xdr:rowOff>
    </xdr:from>
    <xdr:ext cx="405111" cy="259045"/>
    <xdr:sp macro="" textlink="">
      <xdr:nvSpPr>
        <xdr:cNvPr id="625" name="【保健センター・保健所】&#10;有形固定資産減価償却率該当値テキスト"/>
        <xdr:cNvSpPr txBox="1"/>
      </xdr:nvSpPr>
      <xdr:spPr>
        <a:xfrm>
          <a:off x="16357600"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xdr:rowOff>
    </xdr:from>
    <xdr:to>
      <xdr:col>81</xdr:col>
      <xdr:colOff>101600</xdr:colOff>
      <xdr:row>61</xdr:row>
      <xdr:rowOff>112522</xdr:rowOff>
    </xdr:to>
    <xdr:sp macro="" textlink="">
      <xdr:nvSpPr>
        <xdr:cNvPr id="626" name="楕円 625"/>
        <xdr:cNvSpPr/>
      </xdr:nvSpPr>
      <xdr:spPr>
        <a:xfrm>
          <a:off x="15430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61722</xdr:rowOff>
    </xdr:from>
    <xdr:to>
      <xdr:col>85</xdr:col>
      <xdr:colOff>127000</xdr:colOff>
      <xdr:row>61</xdr:row>
      <xdr:rowOff>109728</xdr:rowOff>
    </xdr:to>
    <xdr:cxnSp macro="">
      <xdr:nvCxnSpPr>
        <xdr:cNvPr id="627" name="直線コネクタ 626"/>
        <xdr:cNvCxnSpPr/>
      </xdr:nvCxnSpPr>
      <xdr:spPr>
        <a:xfrm>
          <a:off x="15481300" y="1052017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33782</xdr:rowOff>
    </xdr:from>
    <xdr:to>
      <xdr:col>76</xdr:col>
      <xdr:colOff>165100</xdr:colOff>
      <xdr:row>61</xdr:row>
      <xdr:rowOff>135382</xdr:rowOff>
    </xdr:to>
    <xdr:sp macro="" textlink="">
      <xdr:nvSpPr>
        <xdr:cNvPr id="628" name="楕円 627"/>
        <xdr:cNvSpPr/>
      </xdr:nvSpPr>
      <xdr:spPr>
        <a:xfrm>
          <a:off x="14541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61722</xdr:rowOff>
    </xdr:from>
    <xdr:to>
      <xdr:col>81</xdr:col>
      <xdr:colOff>50800</xdr:colOff>
      <xdr:row>61</xdr:row>
      <xdr:rowOff>84582</xdr:rowOff>
    </xdr:to>
    <xdr:cxnSp macro="">
      <xdr:nvCxnSpPr>
        <xdr:cNvPr id="629" name="直線コネクタ 628"/>
        <xdr:cNvCxnSpPr/>
      </xdr:nvCxnSpPr>
      <xdr:spPr>
        <a:xfrm flipV="1">
          <a:off x="14592300" y="10520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157226</xdr:rowOff>
    </xdr:from>
    <xdr:to>
      <xdr:col>72</xdr:col>
      <xdr:colOff>38100</xdr:colOff>
      <xdr:row>61</xdr:row>
      <xdr:rowOff>87376</xdr:rowOff>
    </xdr:to>
    <xdr:sp macro="" textlink="">
      <xdr:nvSpPr>
        <xdr:cNvPr id="630" name="楕円 629"/>
        <xdr:cNvSpPr/>
      </xdr:nvSpPr>
      <xdr:spPr>
        <a:xfrm>
          <a:off x="136525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36576</xdr:rowOff>
    </xdr:from>
    <xdr:to>
      <xdr:col>76</xdr:col>
      <xdr:colOff>114300</xdr:colOff>
      <xdr:row>61</xdr:row>
      <xdr:rowOff>84582</xdr:rowOff>
    </xdr:to>
    <xdr:cxnSp macro="">
      <xdr:nvCxnSpPr>
        <xdr:cNvPr id="631" name="直線コネクタ 630"/>
        <xdr:cNvCxnSpPr/>
      </xdr:nvCxnSpPr>
      <xdr:spPr>
        <a:xfrm>
          <a:off x="13703300" y="104950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103649</xdr:rowOff>
    </xdr:from>
    <xdr:ext cx="405111" cy="259045"/>
    <xdr:sp macro="" textlink="">
      <xdr:nvSpPr>
        <xdr:cNvPr id="632" name="n_1mainValue【保健センター・保健所】&#10;有形固定資産減価償却率"/>
        <xdr:cNvSpPr txBox="1"/>
      </xdr:nvSpPr>
      <xdr:spPr>
        <a:xfrm>
          <a:off x="152660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126509</xdr:rowOff>
    </xdr:from>
    <xdr:ext cx="405111" cy="259045"/>
    <xdr:sp macro="" textlink="">
      <xdr:nvSpPr>
        <xdr:cNvPr id="633" name="n_2mainValue【保健センター・保健所】&#10;有形固定資産減価償却率"/>
        <xdr:cNvSpPr txBox="1"/>
      </xdr:nvSpPr>
      <xdr:spPr>
        <a:xfrm>
          <a:off x="14389744"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78503</xdr:rowOff>
    </xdr:from>
    <xdr:ext cx="405111" cy="259045"/>
    <xdr:sp macro="" textlink="">
      <xdr:nvSpPr>
        <xdr:cNvPr id="634" name="n_3mainValue【保健センター・保健所】&#10;有形固定資産減価償却率"/>
        <xdr:cNvSpPr txBox="1"/>
      </xdr:nvSpPr>
      <xdr:spPr>
        <a:xfrm>
          <a:off x="13500744" y="1053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5" name="直線コネクタ 64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6" name="テキスト ボックス 64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7" name="直線コネクタ 64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8" name="テキスト ボックス 64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9" name="直線コネクタ 64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0" name="テキスト ボックス 64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1" name="直線コネクタ 65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2" name="テキスト ボックス 65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3" name="直線コネクタ 65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4" name="テキスト ボックス 65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5" name="直線コネクタ 65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6" name="テキスト ボックス 65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7" name="直線コネクタ 6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8" name="テキスト ボックス 6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63</xdr:row>
      <xdr:rowOff>89807</xdr:rowOff>
    </xdr:to>
    <xdr:cxnSp macro="">
      <xdr:nvCxnSpPr>
        <xdr:cNvPr id="660" name="直線コネクタ 659"/>
        <xdr:cNvCxnSpPr/>
      </xdr:nvCxnSpPr>
      <xdr:spPr>
        <a:xfrm flipV="1">
          <a:off x="22160864" y="963385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61"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62" name="直線コネクタ 661"/>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63"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64" name="直線コネクタ 663"/>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65"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66" name="フローチャート: 判断 665"/>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67" name="フローチャート: 判断 666"/>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10177</xdr:rowOff>
    </xdr:from>
    <xdr:ext cx="469744" cy="259045"/>
    <xdr:sp macro="" textlink="">
      <xdr:nvSpPr>
        <xdr:cNvPr id="668"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47172</xdr:rowOff>
    </xdr:from>
    <xdr:to>
      <xdr:col>107</xdr:col>
      <xdr:colOff>101600</xdr:colOff>
      <xdr:row>60</xdr:row>
      <xdr:rowOff>148772</xdr:rowOff>
    </xdr:to>
    <xdr:sp macro="" textlink="">
      <xdr:nvSpPr>
        <xdr:cNvPr id="669" name="フローチャート: 判断 668"/>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165299</xdr:rowOff>
    </xdr:from>
    <xdr:ext cx="469744" cy="259045"/>
    <xdr:sp macro="" textlink="">
      <xdr:nvSpPr>
        <xdr:cNvPr id="670"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47172</xdr:rowOff>
    </xdr:from>
    <xdr:to>
      <xdr:col>102</xdr:col>
      <xdr:colOff>165100</xdr:colOff>
      <xdr:row>60</xdr:row>
      <xdr:rowOff>148772</xdr:rowOff>
    </xdr:to>
    <xdr:sp macro="" textlink="">
      <xdr:nvSpPr>
        <xdr:cNvPr id="671" name="フローチャート: 判断 670"/>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58</xdr:row>
      <xdr:rowOff>165299</xdr:rowOff>
    </xdr:from>
    <xdr:ext cx="469744" cy="259045"/>
    <xdr:sp macro="" textlink="">
      <xdr:nvSpPr>
        <xdr:cNvPr id="672" name="n_3aveValue【保健センター・保健所】&#10;一人当たり面積"/>
        <xdr:cNvSpPr txBox="1"/>
      </xdr:nvSpPr>
      <xdr:spPr>
        <a:xfrm>
          <a:off x="19310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60</xdr:row>
      <xdr:rowOff>112485</xdr:rowOff>
    </xdr:from>
    <xdr:to>
      <xdr:col>98</xdr:col>
      <xdr:colOff>38100</xdr:colOff>
      <xdr:row>61</xdr:row>
      <xdr:rowOff>42635</xdr:rowOff>
    </xdr:to>
    <xdr:sp macro="" textlink="">
      <xdr:nvSpPr>
        <xdr:cNvPr id="673" name="フローチャート: 判断 672"/>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59</xdr:row>
      <xdr:rowOff>59162</xdr:rowOff>
    </xdr:from>
    <xdr:ext cx="469744" cy="259045"/>
    <xdr:sp macro="" textlink="">
      <xdr:nvSpPr>
        <xdr:cNvPr id="674" name="n_4aveValue【保健センター・保健所】&#10;一人当たり面積"/>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75" name="テキスト ボックス 6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6" name="テキスト ボックス 6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7" name="テキスト ボックス 6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8" name="テキスト ボックス 6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9" name="テキスト ボックス 6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112485</xdr:rowOff>
    </xdr:from>
    <xdr:to>
      <xdr:col>116</xdr:col>
      <xdr:colOff>114300</xdr:colOff>
      <xdr:row>63</xdr:row>
      <xdr:rowOff>42635</xdr:rowOff>
    </xdr:to>
    <xdr:sp macro="" textlink="">
      <xdr:nvSpPr>
        <xdr:cNvPr id="680" name="楕円 679"/>
        <xdr:cNvSpPr/>
      </xdr:nvSpPr>
      <xdr:spPr>
        <a:xfrm>
          <a:off x="22110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27412</xdr:rowOff>
    </xdr:from>
    <xdr:ext cx="469744" cy="259045"/>
    <xdr:sp macro="" textlink="">
      <xdr:nvSpPr>
        <xdr:cNvPr id="681" name="【保健センター・保健所】&#10;一人当たり面積該当値テキスト"/>
        <xdr:cNvSpPr txBox="1"/>
      </xdr:nvSpPr>
      <xdr:spPr>
        <a:xfrm>
          <a:off x="22199600" y="106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112485</xdr:rowOff>
    </xdr:from>
    <xdr:to>
      <xdr:col>112</xdr:col>
      <xdr:colOff>38100</xdr:colOff>
      <xdr:row>63</xdr:row>
      <xdr:rowOff>42635</xdr:rowOff>
    </xdr:to>
    <xdr:sp macro="" textlink="">
      <xdr:nvSpPr>
        <xdr:cNvPr id="682" name="楕円 681"/>
        <xdr:cNvSpPr/>
      </xdr:nvSpPr>
      <xdr:spPr>
        <a:xfrm>
          <a:off x="21272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163285</xdr:rowOff>
    </xdr:from>
    <xdr:to>
      <xdr:col>116</xdr:col>
      <xdr:colOff>63500</xdr:colOff>
      <xdr:row>62</xdr:row>
      <xdr:rowOff>163285</xdr:rowOff>
    </xdr:to>
    <xdr:cxnSp macro="">
      <xdr:nvCxnSpPr>
        <xdr:cNvPr id="683" name="直線コネクタ 682"/>
        <xdr:cNvCxnSpPr/>
      </xdr:nvCxnSpPr>
      <xdr:spPr>
        <a:xfrm>
          <a:off x="21323300" y="10793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112485</xdr:rowOff>
    </xdr:from>
    <xdr:to>
      <xdr:col>107</xdr:col>
      <xdr:colOff>101600</xdr:colOff>
      <xdr:row>63</xdr:row>
      <xdr:rowOff>42635</xdr:rowOff>
    </xdr:to>
    <xdr:sp macro="" textlink="">
      <xdr:nvSpPr>
        <xdr:cNvPr id="684" name="楕円 683"/>
        <xdr:cNvSpPr/>
      </xdr:nvSpPr>
      <xdr:spPr>
        <a:xfrm>
          <a:off x="20383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163285</xdr:rowOff>
    </xdr:from>
    <xdr:to>
      <xdr:col>111</xdr:col>
      <xdr:colOff>177800</xdr:colOff>
      <xdr:row>62</xdr:row>
      <xdr:rowOff>163285</xdr:rowOff>
    </xdr:to>
    <xdr:cxnSp macro="">
      <xdr:nvCxnSpPr>
        <xdr:cNvPr id="685" name="直線コネクタ 684"/>
        <xdr:cNvCxnSpPr/>
      </xdr:nvCxnSpPr>
      <xdr:spPr>
        <a:xfrm>
          <a:off x="20434300" y="1079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112485</xdr:rowOff>
    </xdr:from>
    <xdr:to>
      <xdr:col>102</xdr:col>
      <xdr:colOff>165100</xdr:colOff>
      <xdr:row>63</xdr:row>
      <xdr:rowOff>42635</xdr:rowOff>
    </xdr:to>
    <xdr:sp macro="" textlink="">
      <xdr:nvSpPr>
        <xdr:cNvPr id="686" name="楕円 685"/>
        <xdr:cNvSpPr/>
      </xdr:nvSpPr>
      <xdr:spPr>
        <a:xfrm>
          <a:off x="19494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163285</xdr:rowOff>
    </xdr:from>
    <xdr:to>
      <xdr:col>107</xdr:col>
      <xdr:colOff>50800</xdr:colOff>
      <xdr:row>62</xdr:row>
      <xdr:rowOff>163285</xdr:rowOff>
    </xdr:to>
    <xdr:cxnSp macro="">
      <xdr:nvCxnSpPr>
        <xdr:cNvPr id="687" name="直線コネクタ 686"/>
        <xdr:cNvCxnSpPr/>
      </xdr:nvCxnSpPr>
      <xdr:spPr>
        <a:xfrm>
          <a:off x="19545300" y="1079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33762</xdr:rowOff>
    </xdr:from>
    <xdr:ext cx="469744" cy="259045"/>
    <xdr:sp macro="" textlink="">
      <xdr:nvSpPr>
        <xdr:cNvPr id="688" name="n_1mainValue【保健センター・保健所】&#10;一人当たり面積"/>
        <xdr:cNvSpPr txBox="1"/>
      </xdr:nvSpPr>
      <xdr:spPr>
        <a:xfrm>
          <a:off x="210757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33762</xdr:rowOff>
    </xdr:from>
    <xdr:ext cx="469744" cy="259045"/>
    <xdr:sp macro="" textlink="">
      <xdr:nvSpPr>
        <xdr:cNvPr id="689" name="n_2mainValue【保健センター・保健所】&#10;一人当たり面積"/>
        <xdr:cNvSpPr txBox="1"/>
      </xdr:nvSpPr>
      <xdr:spPr>
        <a:xfrm>
          <a:off x="20199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33762</xdr:rowOff>
    </xdr:from>
    <xdr:ext cx="469744" cy="259045"/>
    <xdr:sp macro="" textlink="">
      <xdr:nvSpPr>
        <xdr:cNvPr id="690" name="n_3mainValue【保健センター・保健所】&#10;一人当たり面積"/>
        <xdr:cNvSpPr txBox="1"/>
      </xdr:nvSpPr>
      <xdr:spPr>
        <a:xfrm>
          <a:off x="19310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1" name="正方形/長方形 6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2" name="正方形/長方形 6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3" name="正方形/長方形 6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4" name="正方形/長方形 6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5" name="正方形/長方形 6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6" name="正方形/長方形 6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7" name="正方形/長方形 6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8" name="正方形/長方形 6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9" name="テキスト ボックス 6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0" name="直線コネクタ 6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1" name="テキスト ボックス 7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2" name="直線コネクタ 70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3" name="テキスト ボックス 70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4" name="直線コネクタ 70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5" name="テキスト ボックス 70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6" name="直線コネクタ 70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7" name="テキスト ボックス 70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8" name="直線コネクタ 70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9" name="テキスト ボックス 70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0" name="直線コネクタ 7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1" name="テキスト ボックス 71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xdr:rowOff>
    </xdr:from>
    <xdr:to>
      <xdr:col>85</xdr:col>
      <xdr:colOff>126364</xdr:colOff>
      <xdr:row>86</xdr:row>
      <xdr:rowOff>118111</xdr:rowOff>
    </xdr:to>
    <xdr:cxnSp macro="">
      <xdr:nvCxnSpPr>
        <xdr:cNvPr id="713" name="直線コネクタ 712"/>
        <xdr:cNvCxnSpPr/>
      </xdr:nvCxnSpPr>
      <xdr:spPr>
        <a:xfrm flipV="1">
          <a:off x="16318864" y="13383768"/>
          <a:ext cx="0" cy="147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714" name="【消防施設】&#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715" name="直線コネクタ 714"/>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128795</xdr:rowOff>
    </xdr:from>
    <xdr:ext cx="405111" cy="259045"/>
    <xdr:sp macro="" textlink="">
      <xdr:nvSpPr>
        <xdr:cNvPr id="716" name="【消防施設】&#10;有形固定資産減価償却率最大値テキスト"/>
        <xdr:cNvSpPr txBox="1"/>
      </xdr:nvSpPr>
      <xdr:spPr>
        <a:xfrm>
          <a:off x="16357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xdr:rowOff>
    </xdr:from>
    <xdr:to>
      <xdr:col>86</xdr:col>
      <xdr:colOff>25400</xdr:colOff>
      <xdr:row>78</xdr:row>
      <xdr:rowOff>10668</xdr:rowOff>
    </xdr:to>
    <xdr:cxnSp macro="">
      <xdr:nvCxnSpPr>
        <xdr:cNvPr id="717" name="直線コネクタ 716"/>
        <xdr:cNvCxnSpPr/>
      </xdr:nvCxnSpPr>
      <xdr:spPr>
        <a:xfrm>
          <a:off x="16230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32021</xdr:rowOff>
    </xdr:from>
    <xdr:ext cx="405111" cy="259045"/>
    <xdr:sp macro="" textlink="">
      <xdr:nvSpPr>
        <xdr:cNvPr id="718" name="【消防施設】&#10;有形固定資産減価償却率平均値テキスト"/>
        <xdr:cNvSpPr txBox="1"/>
      </xdr:nvSpPr>
      <xdr:spPr>
        <a:xfrm>
          <a:off x="16357600" y="1426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53594</xdr:rowOff>
    </xdr:from>
    <xdr:to>
      <xdr:col>85</xdr:col>
      <xdr:colOff>177800</xdr:colOff>
      <xdr:row>83</xdr:row>
      <xdr:rowOff>155194</xdr:rowOff>
    </xdr:to>
    <xdr:sp macro="" textlink="">
      <xdr:nvSpPr>
        <xdr:cNvPr id="719" name="フローチャート: 判断 718"/>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74168</xdr:rowOff>
    </xdr:from>
    <xdr:to>
      <xdr:col>81</xdr:col>
      <xdr:colOff>101600</xdr:colOff>
      <xdr:row>84</xdr:row>
      <xdr:rowOff>4318</xdr:rowOff>
    </xdr:to>
    <xdr:sp macro="" textlink="">
      <xdr:nvSpPr>
        <xdr:cNvPr id="720" name="フローチャート: 判断 719"/>
        <xdr:cNvSpPr/>
      </xdr:nvSpPr>
      <xdr:spPr>
        <a:xfrm>
          <a:off x="15430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166895</xdr:rowOff>
    </xdr:from>
    <xdr:ext cx="405111" cy="259045"/>
    <xdr:sp macro="" textlink="">
      <xdr:nvSpPr>
        <xdr:cNvPr id="721" name="n_1aveValue【消防施設】&#10;有形固定資産減価償却率"/>
        <xdr:cNvSpPr txBox="1"/>
      </xdr:nvSpPr>
      <xdr:spPr>
        <a:xfrm>
          <a:off x="152660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37592</xdr:rowOff>
    </xdr:from>
    <xdr:to>
      <xdr:col>76</xdr:col>
      <xdr:colOff>165100</xdr:colOff>
      <xdr:row>83</xdr:row>
      <xdr:rowOff>139192</xdr:rowOff>
    </xdr:to>
    <xdr:sp macro="" textlink="">
      <xdr:nvSpPr>
        <xdr:cNvPr id="722" name="フローチャート: 判断 721"/>
        <xdr:cNvSpPr/>
      </xdr:nvSpPr>
      <xdr:spPr>
        <a:xfrm>
          <a:off x="14541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130319</xdr:rowOff>
    </xdr:from>
    <xdr:ext cx="405111" cy="259045"/>
    <xdr:sp macro="" textlink="">
      <xdr:nvSpPr>
        <xdr:cNvPr id="723" name="n_2aveValue【消防施設】&#10;有形固定資産減価償却率"/>
        <xdr:cNvSpPr txBox="1"/>
      </xdr:nvSpPr>
      <xdr:spPr>
        <a:xfrm>
          <a:off x="14389744"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12446</xdr:rowOff>
    </xdr:from>
    <xdr:to>
      <xdr:col>72</xdr:col>
      <xdr:colOff>38100</xdr:colOff>
      <xdr:row>83</xdr:row>
      <xdr:rowOff>114046</xdr:rowOff>
    </xdr:to>
    <xdr:sp macro="" textlink="">
      <xdr:nvSpPr>
        <xdr:cNvPr id="724" name="フローチャート: 判断 723"/>
        <xdr:cNvSpPr/>
      </xdr:nvSpPr>
      <xdr:spPr>
        <a:xfrm>
          <a:off x="13652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105173</xdr:rowOff>
    </xdr:from>
    <xdr:ext cx="405111" cy="259045"/>
    <xdr:sp macro="" textlink="">
      <xdr:nvSpPr>
        <xdr:cNvPr id="725" name="n_3aveValue【消防施設】&#10;有形固定資産減価償却率"/>
        <xdr:cNvSpPr txBox="1"/>
      </xdr:nvSpPr>
      <xdr:spPr>
        <a:xfrm>
          <a:off x="13500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138176</xdr:rowOff>
    </xdr:from>
    <xdr:to>
      <xdr:col>67</xdr:col>
      <xdr:colOff>101600</xdr:colOff>
      <xdr:row>83</xdr:row>
      <xdr:rowOff>68326</xdr:rowOff>
    </xdr:to>
    <xdr:sp macro="" textlink="">
      <xdr:nvSpPr>
        <xdr:cNvPr id="726" name="フローチャート: 判断 725"/>
        <xdr:cNvSpPr/>
      </xdr:nvSpPr>
      <xdr:spPr>
        <a:xfrm>
          <a:off x="12763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84853</xdr:rowOff>
    </xdr:from>
    <xdr:ext cx="405111" cy="259045"/>
    <xdr:sp macro="" textlink="">
      <xdr:nvSpPr>
        <xdr:cNvPr id="727" name="n_4aveValue【消防施設】&#10;有形固定資産減価償却率"/>
        <xdr:cNvSpPr txBox="1"/>
      </xdr:nvSpPr>
      <xdr:spPr>
        <a:xfrm>
          <a:off x="12611744"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28" name="テキスト ボックス 7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9" name="テキスト ボックス 7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0" name="テキスト ボックス 7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1" name="テキスト ボックス 7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2" name="テキスト ボックス 7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94742</xdr:rowOff>
    </xdr:from>
    <xdr:to>
      <xdr:col>85</xdr:col>
      <xdr:colOff>177800</xdr:colOff>
      <xdr:row>82</xdr:row>
      <xdr:rowOff>24892</xdr:rowOff>
    </xdr:to>
    <xdr:sp macro="" textlink="">
      <xdr:nvSpPr>
        <xdr:cNvPr id="733" name="楕円 732"/>
        <xdr:cNvSpPr/>
      </xdr:nvSpPr>
      <xdr:spPr>
        <a:xfrm>
          <a:off x="162687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117619</xdr:rowOff>
    </xdr:from>
    <xdr:ext cx="405111" cy="259045"/>
    <xdr:sp macro="" textlink="">
      <xdr:nvSpPr>
        <xdr:cNvPr id="734" name="【消防施設】&#10;有形固定資産減価償却率該当値テキスト"/>
        <xdr:cNvSpPr txBox="1"/>
      </xdr:nvSpPr>
      <xdr:spPr>
        <a:xfrm>
          <a:off x="16357600" y="1383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xdr:rowOff>
    </xdr:from>
    <xdr:to>
      <xdr:col>81</xdr:col>
      <xdr:colOff>101600</xdr:colOff>
      <xdr:row>82</xdr:row>
      <xdr:rowOff>116332</xdr:rowOff>
    </xdr:to>
    <xdr:sp macro="" textlink="">
      <xdr:nvSpPr>
        <xdr:cNvPr id="735" name="楕円 734"/>
        <xdr:cNvSpPr/>
      </xdr:nvSpPr>
      <xdr:spPr>
        <a:xfrm>
          <a:off x="15430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145542</xdr:rowOff>
    </xdr:from>
    <xdr:to>
      <xdr:col>85</xdr:col>
      <xdr:colOff>127000</xdr:colOff>
      <xdr:row>82</xdr:row>
      <xdr:rowOff>65532</xdr:rowOff>
    </xdr:to>
    <xdr:cxnSp macro="">
      <xdr:nvCxnSpPr>
        <xdr:cNvPr id="736" name="直線コネクタ 735"/>
        <xdr:cNvCxnSpPr/>
      </xdr:nvCxnSpPr>
      <xdr:spPr>
        <a:xfrm flipV="1">
          <a:off x="15481300" y="140329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126746</xdr:rowOff>
    </xdr:from>
    <xdr:to>
      <xdr:col>76</xdr:col>
      <xdr:colOff>165100</xdr:colOff>
      <xdr:row>82</xdr:row>
      <xdr:rowOff>56896</xdr:rowOff>
    </xdr:to>
    <xdr:sp macro="" textlink="">
      <xdr:nvSpPr>
        <xdr:cNvPr id="737" name="楕円 736"/>
        <xdr:cNvSpPr/>
      </xdr:nvSpPr>
      <xdr:spPr>
        <a:xfrm>
          <a:off x="14541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xdr:rowOff>
    </xdr:from>
    <xdr:to>
      <xdr:col>81</xdr:col>
      <xdr:colOff>50800</xdr:colOff>
      <xdr:row>82</xdr:row>
      <xdr:rowOff>65532</xdr:rowOff>
    </xdr:to>
    <xdr:cxnSp macro="">
      <xdr:nvCxnSpPr>
        <xdr:cNvPr id="738" name="直線コネクタ 737"/>
        <xdr:cNvCxnSpPr/>
      </xdr:nvCxnSpPr>
      <xdr:spPr>
        <a:xfrm>
          <a:off x="14592300" y="140649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87885</xdr:rowOff>
    </xdr:from>
    <xdr:to>
      <xdr:col>72</xdr:col>
      <xdr:colOff>38100</xdr:colOff>
      <xdr:row>82</xdr:row>
      <xdr:rowOff>18035</xdr:rowOff>
    </xdr:to>
    <xdr:sp macro="" textlink="">
      <xdr:nvSpPr>
        <xdr:cNvPr id="739" name="楕円 738"/>
        <xdr:cNvSpPr/>
      </xdr:nvSpPr>
      <xdr:spPr>
        <a:xfrm>
          <a:off x="13652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138685</xdr:rowOff>
    </xdr:from>
    <xdr:to>
      <xdr:col>76</xdr:col>
      <xdr:colOff>114300</xdr:colOff>
      <xdr:row>82</xdr:row>
      <xdr:rowOff>6096</xdr:rowOff>
    </xdr:to>
    <xdr:cxnSp macro="">
      <xdr:nvCxnSpPr>
        <xdr:cNvPr id="740" name="直線コネクタ 739"/>
        <xdr:cNvCxnSpPr/>
      </xdr:nvCxnSpPr>
      <xdr:spPr>
        <a:xfrm>
          <a:off x="13703300" y="14026135"/>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132859</xdr:rowOff>
    </xdr:from>
    <xdr:ext cx="405111" cy="259045"/>
    <xdr:sp macro="" textlink="">
      <xdr:nvSpPr>
        <xdr:cNvPr id="741" name="n_1mainValue【消防施設】&#10;有形固定資産減価償却率"/>
        <xdr:cNvSpPr txBox="1"/>
      </xdr:nvSpPr>
      <xdr:spPr>
        <a:xfrm>
          <a:off x="15266044" y="1384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73423</xdr:rowOff>
    </xdr:from>
    <xdr:ext cx="405111" cy="259045"/>
    <xdr:sp macro="" textlink="">
      <xdr:nvSpPr>
        <xdr:cNvPr id="742" name="n_2mainValue【消防施設】&#10;有形固定資産減価償却率"/>
        <xdr:cNvSpPr txBox="1"/>
      </xdr:nvSpPr>
      <xdr:spPr>
        <a:xfrm>
          <a:off x="14389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34562</xdr:rowOff>
    </xdr:from>
    <xdr:ext cx="405111" cy="259045"/>
    <xdr:sp macro="" textlink="">
      <xdr:nvSpPr>
        <xdr:cNvPr id="743" name="n_3mainValue【消防施設】&#10;有形固定資産減価償却率"/>
        <xdr:cNvSpPr txBox="1"/>
      </xdr:nvSpPr>
      <xdr:spPr>
        <a:xfrm>
          <a:off x="13500744" y="1375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4" name="直線コネクタ 7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5" name="テキスト ボックス 7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6" name="直線コネクタ 7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7" name="テキスト ボックス 7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8" name="直線コネクタ 7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9" name="テキスト ボックス 7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0" name="直線コネクタ 7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1" name="テキスト ボックス 7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2" name="直線コネクタ 7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3" name="テキスト ボックス 7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4" name="直線コネクタ 7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5" name="テキスト ボックス 7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64770</xdr:rowOff>
    </xdr:from>
    <xdr:to>
      <xdr:col>116</xdr:col>
      <xdr:colOff>62864</xdr:colOff>
      <xdr:row>86</xdr:row>
      <xdr:rowOff>0</xdr:rowOff>
    </xdr:to>
    <xdr:cxnSp macro="">
      <xdr:nvCxnSpPr>
        <xdr:cNvPr id="767" name="直線コネクタ 766"/>
        <xdr:cNvCxnSpPr/>
      </xdr:nvCxnSpPr>
      <xdr:spPr>
        <a:xfrm flipV="1">
          <a:off x="22160864" y="1343787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68"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9" name="直線コネクタ 768"/>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11447</xdr:rowOff>
    </xdr:from>
    <xdr:ext cx="469744" cy="259045"/>
    <xdr:sp macro="" textlink="">
      <xdr:nvSpPr>
        <xdr:cNvPr id="770" name="【消防施設】&#10;一人当たり面積最大値テキスト"/>
        <xdr:cNvSpPr txBox="1"/>
      </xdr:nvSpPr>
      <xdr:spPr>
        <a:xfrm>
          <a:off x="22199600"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64770</xdr:rowOff>
    </xdr:from>
    <xdr:to>
      <xdr:col>116</xdr:col>
      <xdr:colOff>152400</xdr:colOff>
      <xdr:row>78</xdr:row>
      <xdr:rowOff>64770</xdr:rowOff>
    </xdr:to>
    <xdr:cxnSp macro="">
      <xdr:nvCxnSpPr>
        <xdr:cNvPr id="771" name="直線コネクタ 770"/>
        <xdr:cNvCxnSpPr/>
      </xdr:nvCxnSpPr>
      <xdr:spPr>
        <a:xfrm>
          <a:off x="22072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102888</xdr:rowOff>
    </xdr:from>
    <xdr:ext cx="469744" cy="259045"/>
    <xdr:sp macro="" textlink="">
      <xdr:nvSpPr>
        <xdr:cNvPr id="772" name="【消防施設】&#10;一人当たり面積平均値テキスト"/>
        <xdr:cNvSpPr txBox="1"/>
      </xdr:nvSpPr>
      <xdr:spPr>
        <a:xfrm>
          <a:off x="22199600" y="1433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773" name="フローチャート: 判断 772"/>
        <xdr:cNvSpPr/>
      </xdr:nvSpPr>
      <xdr:spPr>
        <a:xfrm>
          <a:off x="22110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74" name="フローチャート: 判断 773"/>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57166</xdr:rowOff>
    </xdr:from>
    <xdr:ext cx="469744" cy="259045"/>
    <xdr:sp macro="" textlink="">
      <xdr:nvSpPr>
        <xdr:cNvPr id="775" name="n_1aveValue【消防施設】&#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162561</xdr:rowOff>
    </xdr:from>
    <xdr:to>
      <xdr:col>107</xdr:col>
      <xdr:colOff>101600</xdr:colOff>
      <xdr:row>84</xdr:row>
      <xdr:rowOff>92711</xdr:rowOff>
    </xdr:to>
    <xdr:sp macro="" textlink="">
      <xdr:nvSpPr>
        <xdr:cNvPr id="776" name="フローチャート: 判断 775"/>
        <xdr:cNvSpPr/>
      </xdr:nvSpPr>
      <xdr:spPr>
        <a:xfrm>
          <a:off x="20383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83838</xdr:rowOff>
    </xdr:from>
    <xdr:ext cx="469744" cy="259045"/>
    <xdr:sp macro="" textlink="">
      <xdr:nvSpPr>
        <xdr:cNvPr id="777" name="n_2aveValue【消防施設】&#10;一人当たり面積"/>
        <xdr:cNvSpPr txBox="1"/>
      </xdr:nvSpPr>
      <xdr:spPr>
        <a:xfrm>
          <a:off x="20199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17780</xdr:rowOff>
    </xdr:from>
    <xdr:to>
      <xdr:col>102</xdr:col>
      <xdr:colOff>165100</xdr:colOff>
      <xdr:row>84</xdr:row>
      <xdr:rowOff>119380</xdr:rowOff>
    </xdr:to>
    <xdr:sp macro="" textlink="">
      <xdr:nvSpPr>
        <xdr:cNvPr id="778" name="フローチャート: 判断 777"/>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110507</xdr:rowOff>
    </xdr:from>
    <xdr:ext cx="469744" cy="259045"/>
    <xdr:sp macro="" textlink="">
      <xdr:nvSpPr>
        <xdr:cNvPr id="779" name="n_3aveValue【消防施設】&#10;一人当たり面積"/>
        <xdr:cNvSpPr txBox="1"/>
      </xdr:nvSpPr>
      <xdr:spPr>
        <a:xfrm>
          <a:off x="19310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40639</xdr:rowOff>
    </xdr:from>
    <xdr:to>
      <xdr:col>98</xdr:col>
      <xdr:colOff>38100</xdr:colOff>
      <xdr:row>85</xdr:row>
      <xdr:rowOff>142239</xdr:rowOff>
    </xdr:to>
    <xdr:sp macro="" textlink="">
      <xdr:nvSpPr>
        <xdr:cNvPr id="780" name="フローチャート: 判断 779"/>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83</xdr:row>
      <xdr:rowOff>158766</xdr:rowOff>
    </xdr:from>
    <xdr:ext cx="469744" cy="259045"/>
    <xdr:sp macro="" textlink="">
      <xdr:nvSpPr>
        <xdr:cNvPr id="781" name="n_4aveValue【消防施設】&#10;一人当たり面積"/>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82" name="テキスト ボックス 7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3" name="テキスト ボックス 7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4" name="テキスト ボックス 7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5" name="テキスト ボックス 7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6" name="テキスト ボックス 7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40639</xdr:rowOff>
    </xdr:from>
    <xdr:to>
      <xdr:col>116</xdr:col>
      <xdr:colOff>114300</xdr:colOff>
      <xdr:row>79</xdr:row>
      <xdr:rowOff>142239</xdr:rowOff>
    </xdr:to>
    <xdr:sp macro="" textlink="">
      <xdr:nvSpPr>
        <xdr:cNvPr id="787" name="楕円 786"/>
        <xdr:cNvSpPr/>
      </xdr:nvSpPr>
      <xdr:spPr>
        <a:xfrm>
          <a:off x="221107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63516</xdr:rowOff>
    </xdr:from>
    <xdr:ext cx="469744" cy="259045"/>
    <xdr:sp macro="" textlink="">
      <xdr:nvSpPr>
        <xdr:cNvPr id="788" name="【消防施設】&#10;一人当たり面積該当値テキスト"/>
        <xdr:cNvSpPr txBox="1"/>
      </xdr:nvSpPr>
      <xdr:spPr>
        <a:xfrm>
          <a:off x="22199600" y="1343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109220</xdr:rowOff>
    </xdr:from>
    <xdr:to>
      <xdr:col>112</xdr:col>
      <xdr:colOff>38100</xdr:colOff>
      <xdr:row>80</xdr:row>
      <xdr:rowOff>39370</xdr:rowOff>
    </xdr:to>
    <xdr:sp macro="" textlink="">
      <xdr:nvSpPr>
        <xdr:cNvPr id="789" name="楕円 788"/>
        <xdr:cNvSpPr/>
      </xdr:nvSpPr>
      <xdr:spPr>
        <a:xfrm>
          <a:off x="21272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91439</xdr:rowOff>
    </xdr:from>
    <xdr:to>
      <xdr:col>116</xdr:col>
      <xdr:colOff>63500</xdr:colOff>
      <xdr:row>79</xdr:row>
      <xdr:rowOff>160020</xdr:rowOff>
    </xdr:to>
    <xdr:cxnSp macro="">
      <xdr:nvCxnSpPr>
        <xdr:cNvPr id="790" name="直線コネクタ 789"/>
        <xdr:cNvCxnSpPr/>
      </xdr:nvCxnSpPr>
      <xdr:spPr>
        <a:xfrm flipV="1">
          <a:off x="21323300" y="1363598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139700</xdr:rowOff>
    </xdr:from>
    <xdr:to>
      <xdr:col>107</xdr:col>
      <xdr:colOff>101600</xdr:colOff>
      <xdr:row>80</xdr:row>
      <xdr:rowOff>69850</xdr:rowOff>
    </xdr:to>
    <xdr:sp macro="" textlink="">
      <xdr:nvSpPr>
        <xdr:cNvPr id="791" name="楕円 790"/>
        <xdr:cNvSpPr/>
      </xdr:nvSpPr>
      <xdr:spPr>
        <a:xfrm>
          <a:off x="20383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160020</xdr:rowOff>
    </xdr:from>
    <xdr:to>
      <xdr:col>111</xdr:col>
      <xdr:colOff>177800</xdr:colOff>
      <xdr:row>80</xdr:row>
      <xdr:rowOff>19050</xdr:rowOff>
    </xdr:to>
    <xdr:cxnSp macro="">
      <xdr:nvCxnSpPr>
        <xdr:cNvPr id="792" name="直線コネクタ 791"/>
        <xdr:cNvCxnSpPr/>
      </xdr:nvCxnSpPr>
      <xdr:spPr>
        <a:xfrm flipV="1">
          <a:off x="20434300" y="137045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40639</xdr:rowOff>
    </xdr:from>
    <xdr:to>
      <xdr:col>102</xdr:col>
      <xdr:colOff>165100</xdr:colOff>
      <xdr:row>82</xdr:row>
      <xdr:rowOff>142239</xdr:rowOff>
    </xdr:to>
    <xdr:sp macro="" textlink="">
      <xdr:nvSpPr>
        <xdr:cNvPr id="793" name="楕円 792"/>
        <xdr:cNvSpPr/>
      </xdr:nvSpPr>
      <xdr:spPr>
        <a:xfrm>
          <a:off x="19494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19050</xdr:rowOff>
    </xdr:from>
    <xdr:to>
      <xdr:col>107</xdr:col>
      <xdr:colOff>50800</xdr:colOff>
      <xdr:row>82</xdr:row>
      <xdr:rowOff>91439</xdr:rowOff>
    </xdr:to>
    <xdr:cxnSp macro="">
      <xdr:nvCxnSpPr>
        <xdr:cNvPr id="794" name="直線コネクタ 793"/>
        <xdr:cNvCxnSpPr/>
      </xdr:nvCxnSpPr>
      <xdr:spPr>
        <a:xfrm flipV="1">
          <a:off x="19545300" y="13735050"/>
          <a:ext cx="889000" cy="4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55897</xdr:rowOff>
    </xdr:from>
    <xdr:ext cx="469744" cy="259045"/>
    <xdr:sp macro="" textlink="">
      <xdr:nvSpPr>
        <xdr:cNvPr id="795" name="n_1mainValue【消防施設】&#10;一人当たり面積"/>
        <xdr:cNvSpPr txBox="1"/>
      </xdr:nvSpPr>
      <xdr:spPr>
        <a:xfrm>
          <a:off x="21075727"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86377</xdr:rowOff>
    </xdr:from>
    <xdr:ext cx="469744" cy="259045"/>
    <xdr:sp macro="" textlink="">
      <xdr:nvSpPr>
        <xdr:cNvPr id="796" name="n_2mainValue【消防施設】&#10;一人当たり面積"/>
        <xdr:cNvSpPr txBox="1"/>
      </xdr:nvSpPr>
      <xdr:spPr>
        <a:xfrm>
          <a:off x="201994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158766</xdr:rowOff>
    </xdr:from>
    <xdr:ext cx="469744" cy="259045"/>
    <xdr:sp macro="" textlink="">
      <xdr:nvSpPr>
        <xdr:cNvPr id="797" name="n_3mainValue【消防施設】&#10;一人当たり面積"/>
        <xdr:cNvSpPr txBox="1"/>
      </xdr:nvSpPr>
      <xdr:spPr>
        <a:xfrm>
          <a:off x="19310427"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8" name="正方形/長方形 7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9" name="正方形/長方形 7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0" name="正方形/長方形 7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1" name="正方形/長方形 8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2" name="正方形/長方形 8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3" name="正方形/長方形 8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4" name="正方形/長方形 8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5" name="正方形/長方形 8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6" name="テキスト ボックス 8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7" name="直線コネクタ 8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8" name="テキスト ボックス 80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9" name="直線コネクタ 80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10" name="テキスト ボックス 80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11" name="直線コネクタ 81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12" name="テキスト ボックス 81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3" name="直線コネクタ 81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4" name="テキスト ボックス 81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5" name="直線コネクタ 81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6" name="テキスト ボックス 81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7" name="直線コネクタ 81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18" name="テキスト ボックス 81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20" name="テキスト ボックス 81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107</xdr:row>
      <xdr:rowOff>137161</xdr:rowOff>
    </xdr:to>
    <xdr:cxnSp macro="">
      <xdr:nvCxnSpPr>
        <xdr:cNvPr id="822" name="直線コネクタ 821"/>
        <xdr:cNvCxnSpPr/>
      </xdr:nvCxnSpPr>
      <xdr:spPr>
        <a:xfrm flipV="1">
          <a:off x="16318864" y="17162145"/>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140988</xdr:rowOff>
    </xdr:from>
    <xdr:ext cx="405111" cy="259045"/>
    <xdr:sp macro="" textlink="">
      <xdr:nvSpPr>
        <xdr:cNvPr id="823" name="【庁舎】&#10;有形固定資産減価償却率最小値テキスト"/>
        <xdr:cNvSpPr txBox="1"/>
      </xdr:nvSpPr>
      <xdr:spPr>
        <a:xfrm>
          <a:off x="16357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137161</xdr:rowOff>
    </xdr:from>
    <xdr:to>
      <xdr:col>86</xdr:col>
      <xdr:colOff>25400</xdr:colOff>
      <xdr:row>107</xdr:row>
      <xdr:rowOff>137161</xdr:rowOff>
    </xdr:to>
    <xdr:cxnSp macro="">
      <xdr:nvCxnSpPr>
        <xdr:cNvPr id="824" name="直線コネクタ 823"/>
        <xdr:cNvCxnSpPr/>
      </xdr:nvCxnSpPr>
      <xdr:spPr>
        <a:xfrm>
          <a:off x="16230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25"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26" name="直線コネクタ 825"/>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166388</xdr:rowOff>
    </xdr:from>
    <xdr:ext cx="405111" cy="259045"/>
    <xdr:sp macro="" textlink="">
      <xdr:nvSpPr>
        <xdr:cNvPr id="827" name="【庁舎】&#10;有形固定資産減価償却率平均値テキスト"/>
        <xdr:cNvSpPr txBox="1"/>
      </xdr:nvSpPr>
      <xdr:spPr>
        <a:xfrm>
          <a:off x="16357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828" name="フローチャート: 判断 827"/>
        <xdr:cNvSpPr/>
      </xdr:nvSpPr>
      <xdr:spPr>
        <a:xfrm>
          <a:off x="16268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29" name="フローチャート: 判断 828"/>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99713</xdr:rowOff>
    </xdr:from>
    <xdr:ext cx="405111" cy="259045"/>
    <xdr:sp macro="" textlink="">
      <xdr:nvSpPr>
        <xdr:cNvPr id="830" name="n_1aveValue【庁舎】&#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831" name="フローチャート: 判断 830"/>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74947</xdr:rowOff>
    </xdr:from>
    <xdr:ext cx="405111" cy="259045"/>
    <xdr:sp macro="" textlink="">
      <xdr:nvSpPr>
        <xdr:cNvPr id="832"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118745</xdr:rowOff>
    </xdr:from>
    <xdr:to>
      <xdr:col>72</xdr:col>
      <xdr:colOff>38100</xdr:colOff>
      <xdr:row>104</xdr:row>
      <xdr:rowOff>48895</xdr:rowOff>
    </xdr:to>
    <xdr:sp macro="" textlink="">
      <xdr:nvSpPr>
        <xdr:cNvPr id="833" name="フローチャート: 判断 832"/>
        <xdr:cNvSpPr/>
      </xdr:nvSpPr>
      <xdr:spPr>
        <a:xfrm>
          <a:off x="136525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65422</xdr:rowOff>
    </xdr:from>
    <xdr:ext cx="405111" cy="259045"/>
    <xdr:sp macro="" textlink="">
      <xdr:nvSpPr>
        <xdr:cNvPr id="834" name="n_3aveValue【庁舎】&#10;有形固定資産減価償却率"/>
        <xdr:cNvSpPr txBox="1"/>
      </xdr:nvSpPr>
      <xdr:spPr>
        <a:xfrm>
          <a:off x="135007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34925</xdr:rowOff>
    </xdr:from>
    <xdr:to>
      <xdr:col>67</xdr:col>
      <xdr:colOff>101600</xdr:colOff>
      <xdr:row>103</xdr:row>
      <xdr:rowOff>136525</xdr:rowOff>
    </xdr:to>
    <xdr:sp macro="" textlink="">
      <xdr:nvSpPr>
        <xdr:cNvPr id="835" name="フローチャート: 判断 834"/>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101</xdr:row>
      <xdr:rowOff>153052</xdr:rowOff>
    </xdr:from>
    <xdr:ext cx="405111" cy="259045"/>
    <xdr:sp macro="" textlink="">
      <xdr:nvSpPr>
        <xdr:cNvPr id="836" name="n_4aveValue【庁舎】&#10;有形固定資産減価償却率"/>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37" name="テキスト ボックス 8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8" name="テキスト ボックス 8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9" name="テキスト ボックス 8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0" name="テキスト ボックス 8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1" name="テキスト ボックス 8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122555</xdr:rowOff>
    </xdr:from>
    <xdr:to>
      <xdr:col>85</xdr:col>
      <xdr:colOff>177800</xdr:colOff>
      <xdr:row>105</xdr:row>
      <xdr:rowOff>52705</xdr:rowOff>
    </xdr:to>
    <xdr:sp macro="" textlink="">
      <xdr:nvSpPr>
        <xdr:cNvPr id="842" name="楕円 841"/>
        <xdr:cNvSpPr/>
      </xdr:nvSpPr>
      <xdr:spPr>
        <a:xfrm>
          <a:off x="16268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100982</xdr:rowOff>
    </xdr:from>
    <xdr:ext cx="405111" cy="259045"/>
    <xdr:sp macro="" textlink="">
      <xdr:nvSpPr>
        <xdr:cNvPr id="843" name="【庁舎】&#10;有形固定資産減価償却率該当値テキスト"/>
        <xdr:cNvSpPr txBox="1"/>
      </xdr:nvSpPr>
      <xdr:spPr>
        <a:xfrm>
          <a:off x="16357600"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84455</xdr:rowOff>
    </xdr:from>
    <xdr:to>
      <xdr:col>81</xdr:col>
      <xdr:colOff>101600</xdr:colOff>
      <xdr:row>105</xdr:row>
      <xdr:rowOff>14605</xdr:rowOff>
    </xdr:to>
    <xdr:sp macro="" textlink="">
      <xdr:nvSpPr>
        <xdr:cNvPr id="844" name="楕円 843"/>
        <xdr:cNvSpPr/>
      </xdr:nvSpPr>
      <xdr:spPr>
        <a:xfrm>
          <a:off x="15430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135255</xdr:rowOff>
    </xdr:from>
    <xdr:to>
      <xdr:col>85</xdr:col>
      <xdr:colOff>127000</xdr:colOff>
      <xdr:row>105</xdr:row>
      <xdr:rowOff>1905</xdr:rowOff>
    </xdr:to>
    <xdr:cxnSp macro="">
      <xdr:nvCxnSpPr>
        <xdr:cNvPr id="845" name="直線コネクタ 844"/>
        <xdr:cNvCxnSpPr/>
      </xdr:nvCxnSpPr>
      <xdr:spPr>
        <a:xfrm>
          <a:off x="15481300" y="179660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46" name="楕円 845"/>
        <xdr:cNvSpPr/>
      </xdr:nvSpPr>
      <xdr:spPr>
        <a:xfrm>
          <a:off x="14541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99061</xdr:rowOff>
    </xdr:from>
    <xdr:to>
      <xdr:col>81</xdr:col>
      <xdr:colOff>50800</xdr:colOff>
      <xdr:row>104</xdr:row>
      <xdr:rowOff>135255</xdr:rowOff>
    </xdr:to>
    <xdr:cxnSp macro="">
      <xdr:nvCxnSpPr>
        <xdr:cNvPr id="847" name="直線コネクタ 846"/>
        <xdr:cNvCxnSpPr/>
      </xdr:nvCxnSpPr>
      <xdr:spPr>
        <a:xfrm>
          <a:off x="14592300" y="179298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848" name="楕円 847"/>
        <xdr:cNvSpPr/>
      </xdr:nvSpPr>
      <xdr:spPr>
        <a:xfrm>
          <a:off x="13652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66675</xdr:rowOff>
    </xdr:from>
    <xdr:to>
      <xdr:col>76</xdr:col>
      <xdr:colOff>114300</xdr:colOff>
      <xdr:row>104</xdr:row>
      <xdr:rowOff>99061</xdr:rowOff>
    </xdr:to>
    <xdr:cxnSp macro="">
      <xdr:nvCxnSpPr>
        <xdr:cNvPr id="849" name="直線コネクタ 848"/>
        <xdr:cNvCxnSpPr/>
      </xdr:nvCxnSpPr>
      <xdr:spPr>
        <a:xfrm>
          <a:off x="13703300" y="178974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5732</xdr:rowOff>
    </xdr:from>
    <xdr:ext cx="405111" cy="259045"/>
    <xdr:sp macro="" textlink="">
      <xdr:nvSpPr>
        <xdr:cNvPr id="850" name="n_1mainValue【庁舎】&#10;有形固定資産減価償却率"/>
        <xdr:cNvSpPr txBox="1"/>
      </xdr:nvSpPr>
      <xdr:spPr>
        <a:xfrm>
          <a:off x="15266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51" name="n_2mainValue【庁舎】&#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108602</xdr:rowOff>
    </xdr:from>
    <xdr:ext cx="405111" cy="259045"/>
    <xdr:sp macro="" textlink="">
      <xdr:nvSpPr>
        <xdr:cNvPr id="852" name="n_3mainValue【庁舎】&#10;有形固定資産減価償却率"/>
        <xdr:cNvSpPr txBox="1"/>
      </xdr:nvSpPr>
      <xdr:spPr>
        <a:xfrm>
          <a:off x="135007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3" name="直線コネクタ 86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4" name="テキスト ボックス 86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5" name="直線コネクタ 86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6" name="テキスト ボックス 86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7" name="直線コネクタ 86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8" name="テキスト ボックス 86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9" name="直線コネクタ 86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0" name="テキスト ボックス 86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1" name="直線コネクタ 8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2" name="テキスト ボックス 8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106</xdr:row>
      <xdr:rowOff>76200</xdr:rowOff>
    </xdr:to>
    <xdr:cxnSp macro="">
      <xdr:nvCxnSpPr>
        <xdr:cNvPr id="874" name="直線コネクタ 873"/>
        <xdr:cNvCxnSpPr/>
      </xdr:nvCxnSpPr>
      <xdr:spPr>
        <a:xfrm flipV="1">
          <a:off x="22160864" y="171069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875" name="【庁舎】&#10;一人当たり面積最小値テキスト"/>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76200</xdr:rowOff>
    </xdr:from>
    <xdr:to>
      <xdr:col>116</xdr:col>
      <xdr:colOff>152400</xdr:colOff>
      <xdr:row>106</xdr:row>
      <xdr:rowOff>76200</xdr:rowOff>
    </xdr:to>
    <xdr:cxnSp macro="">
      <xdr:nvCxnSpPr>
        <xdr:cNvPr id="876" name="直線コネクタ 875"/>
        <xdr:cNvCxnSpPr/>
      </xdr:nvCxnSpPr>
      <xdr:spPr>
        <a:xfrm>
          <a:off x="22072600" y="182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877" name="【庁舎】&#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878" name="直線コネクタ 877"/>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135145</xdr:rowOff>
    </xdr:from>
    <xdr:ext cx="469744" cy="259045"/>
    <xdr:sp macro="" textlink="">
      <xdr:nvSpPr>
        <xdr:cNvPr id="879" name="【庁舎】&#10;一人当たり面積平均値テキスト"/>
        <xdr:cNvSpPr txBox="1"/>
      </xdr:nvSpPr>
      <xdr:spPr>
        <a:xfrm>
          <a:off x="22199600" y="1745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112268</xdr:rowOff>
    </xdr:from>
    <xdr:to>
      <xdr:col>116</xdr:col>
      <xdr:colOff>114300</xdr:colOff>
      <xdr:row>103</xdr:row>
      <xdr:rowOff>42418</xdr:rowOff>
    </xdr:to>
    <xdr:sp macro="" textlink="">
      <xdr:nvSpPr>
        <xdr:cNvPr id="880" name="フローチャート: 判断 879"/>
        <xdr:cNvSpPr/>
      </xdr:nvSpPr>
      <xdr:spPr>
        <a:xfrm>
          <a:off x="22110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102</xdr:row>
      <xdr:rowOff>48261</xdr:rowOff>
    </xdr:from>
    <xdr:to>
      <xdr:col>112</xdr:col>
      <xdr:colOff>38100</xdr:colOff>
      <xdr:row>102</xdr:row>
      <xdr:rowOff>149861</xdr:rowOff>
    </xdr:to>
    <xdr:sp macro="" textlink="">
      <xdr:nvSpPr>
        <xdr:cNvPr id="881" name="フローチャート: 判断 880"/>
        <xdr:cNvSpPr/>
      </xdr:nvSpPr>
      <xdr:spPr>
        <a:xfrm>
          <a:off x="21272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100</xdr:row>
      <xdr:rowOff>166388</xdr:rowOff>
    </xdr:from>
    <xdr:ext cx="469744" cy="259045"/>
    <xdr:sp macro="" textlink="">
      <xdr:nvSpPr>
        <xdr:cNvPr id="882" name="n_1aveValue【庁舎】&#10;一人当たり面積"/>
        <xdr:cNvSpPr txBox="1"/>
      </xdr:nvSpPr>
      <xdr:spPr>
        <a:xfrm>
          <a:off x="210757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102</xdr:row>
      <xdr:rowOff>48261</xdr:rowOff>
    </xdr:from>
    <xdr:to>
      <xdr:col>107</xdr:col>
      <xdr:colOff>101600</xdr:colOff>
      <xdr:row>102</xdr:row>
      <xdr:rowOff>149861</xdr:rowOff>
    </xdr:to>
    <xdr:sp macro="" textlink="">
      <xdr:nvSpPr>
        <xdr:cNvPr id="883" name="フローチャート: 判断 882"/>
        <xdr:cNvSpPr/>
      </xdr:nvSpPr>
      <xdr:spPr>
        <a:xfrm>
          <a:off x="20383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100</xdr:row>
      <xdr:rowOff>166388</xdr:rowOff>
    </xdr:from>
    <xdr:ext cx="469744" cy="259045"/>
    <xdr:sp macro="" textlink="">
      <xdr:nvSpPr>
        <xdr:cNvPr id="884" name="n_2aveValue【庁舎】&#10;一人当たり面積"/>
        <xdr:cNvSpPr txBox="1"/>
      </xdr:nvSpPr>
      <xdr:spPr>
        <a:xfrm>
          <a:off x="201994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102</xdr:row>
      <xdr:rowOff>61976</xdr:rowOff>
    </xdr:from>
    <xdr:to>
      <xdr:col>102</xdr:col>
      <xdr:colOff>165100</xdr:colOff>
      <xdr:row>102</xdr:row>
      <xdr:rowOff>163576</xdr:rowOff>
    </xdr:to>
    <xdr:sp macro="" textlink="">
      <xdr:nvSpPr>
        <xdr:cNvPr id="885" name="フローチャート: 判断 884"/>
        <xdr:cNvSpPr/>
      </xdr:nvSpPr>
      <xdr:spPr>
        <a:xfrm>
          <a:off x="19494500" y="1754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101</xdr:row>
      <xdr:rowOff>8653</xdr:rowOff>
    </xdr:from>
    <xdr:ext cx="469744" cy="259045"/>
    <xdr:sp macro="" textlink="">
      <xdr:nvSpPr>
        <xdr:cNvPr id="886" name="n_3aveValue【庁舎】&#10;一人当たり面積"/>
        <xdr:cNvSpPr txBox="1"/>
      </xdr:nvSpPr>
      <xdr:spPr>
        <a:xfrm>
          <a:off x="19310427" y="173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103</xdr:row>
      <xdr:rowOff>123698</xdr:rowOff>
    </xdr:from>
    <xdr:to>
      <xdr:col>98</xdr:col>
      <xdr:colOff>38100</xdr:colOff>
      <xdr:row>104</xdr:row>
      <xdr:rowOff>53848</xdr:rowOff>
    </xdr:to>
    <xdr:sp macro="" textlink="">
      <xdr:nvSpPr>
        <xdr:cNvPr id="887" name="フローチャート: 判断 886"/>
        <xdr:cNvSpPr/>
      </xdr:nvSpPr>
      <xdr:spPr>
        <a:xfrm>
          <a:off x="18605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102</xdr:row>
      <xdr:rowOff>70375</xdr:rowOff>
    </xdr:from>
    <xdr:ext cx="469744" cy="259045"/>
    <xdr:sp macro="" textlink="">
      <xdr:nvSpPr>
        <xdr:cNvPr id="888" name="n_4aveValue【庁舎】&#10;一人当たり面積"/>
        <xdr:cNvSpPr txBox="1"/>
      </xdr:nvSpPr>
      <xdr:spPr>
        <a:xfrm>
          <a:off x="18421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89" name="テキスト ボックス 8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0" name="テキスト ボックス 8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1" name="テキスト ボックス 8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2" name="テキスト ボックス 8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3" name="テキスト ボックス 8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xdr:rowOff>
    </xdr:from>
    <xdr:to>
      <xdr:col>116</xdr:col>
      <xdr:colOff>114300</xdr:colOff>
      <xdr:row>104</xdr:row>
      <xdr:rowOff>117856</xdr:rowOff>
    </xdr:to>
    <xdr:sp macro="" textlink="">
      <xdr:nvSpPr>
        <xdr:cNvPr id="894" name="楕円 893"/>
        <xdr:cNvSpPr/>
      </xdr:nvSpPr>
      <xdr:spPr>
        <a:xfrm>
          <a:off x="221107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166133</xdr:rowOff>
    </xdr:from>
    <xdr:ext cx="469744" cy="259045"/>
    <xdr:sp macro="" textlink="">
      <xdr:nvSpPr>
        <xdr:cNvPr id="895" name="【庁舎】&#10;一人当たり面積該当値テキスト"/>
        <xdr:cNvSpPr txBox="1"/>
      </xdr:nvSpPr>
      <xdr:spPr>
        <a:xfrm>
          <a:off x="22199600" y="1782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xdr:rowOff>
    </xdr:from>
    <xdr:to>
      <xdr:col>112</xdr:col>
      <xdr:colOff>38100</xdr:colOff>
      <xdr:row>104</xdr:row>
      <xdr:rowOff>117856</xdr:rowOff>
    </xdr:to>
    <xdr:sp macro="" textlink="">
      <xdr:nvSpPr>
        <xdr:cNvPr id="896" name="楕円 895"/>
        <xdr:cNvSpPr/>
      </xdr:nvSpPr>
      <xdr:spPr>
        <a:xfrm>
          <a:off x="21272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67056</xdr:rowOff>
    </xdr:from>
    <xdr:to>
      <xdr:col>116</xdr:col>
      <xdr:colOff>63500</xdr:colOff>
      <xdr:row>104</xdr:row>
      <xdr:rowOff>67056</xdr:rowOff>
    </xdr:to>
    <xdr:cxnSp macro="">
      <xdr:nvCxnSpPr>
        <xdr:cNvPr id="897" name="直線コネクタ 896"/>
        <xdr:cNvCxnSpPr/>
      </xdr:nvCxnSpPr>
      <xdr:spPr>
        <a:xfrm>
          <a:off x="21323300" y="17897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20828</xdr:rowOff>
    </xdr:from>
    <xdr:to>
      <xdr:col>107</xdr:col>
      <xdr:colOff>101600</xdr:colOff>
      <xdr:row>104</xdr:row>
      <xdr:rowOff>122428</xdr:rowOff>
    </xdr:to>
    <xdr:sp macro="" textlink="">
      <xdr:nvSpPr>
        <xdr:cNvPr id="898" name="楕円 897"/>
        <xdr:cNvSpPr/>
      </xdr:nvSpPr>
      <xdr:spPr>
        <a:xfrm>
          <a:off x="20383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67056</xdr:rowOff>
    </xdr:from>
    <xdr:to>
      <xdr:col>111</xdr:col>
      <xdr:colOff>177800</xdr:colOff>
      <xdr:row>104</xdr:row>
      <xdr:rowOff>71628</xdr:rowOff>
    </xdr:to>
    <xdr:cxnSp macro="">
      <xdr:nvCxnSpPr>
        <xdr:cNvPr id="899" name="直線コネクタ 898"/>
        <xdr:cNvCxnSpPr/>
      </xdr:nvCxnSpPr>
      <xdr:spPr>
        <a:xfrm flipV="1">
          <a:off x="20434300" y="178978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20828</xdr:rowOff>
    </xdr:from>
    <xdr:to>
      <xdr:col>102</xdr:col>
      <xdr:colOff>165100</xdr:colOff>
      <xdr:row>104</xdr:row>
      <xdr:rowOff>122428</xdr:rowOff>
    </xdr:to>
    <xdr:sp macro="" textlink="">
      <xdr:nvSpPr>
        <xdr:cNvPr id="900" name="楕円 899"/>
        <xdr:cNvSpPr/>
      </xdr:nvSpPr>
      <xdr:spPr>
        <a:xfrm>
          <a:off x="19494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71628</xdr:rowOff>
    </xdr:from>
    <xdr:to>
      <xdr:col>107</xdr:col>
      <xdr:colOff>50800</xdr:colOff>
      <xdr:row>104</xdr:row>
      <xdr:rowOff>71628</xdr:rowOff>
    </xdr:to>
    <xdr:cxnSp macro="">
      <xdr:nvCxnSpPr>
        <xdr:cNvPr id="901" name="直線コネクタ 900"/>
        <xdr:cNvCxnSpPr/>
      </xdr:nvCxnSpPr>
      <xdr:spPr>
        <a:xfrm>
          <a:off x="19545300" y="17902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108983</xdr:rowOff>
    </xdr:from>
    <xdr:ext cx="469744" cy="259045"/>
    <xdr:sp macro="" textlink="">
      <xdr:nvSpPr>
        <xdr:cNvPr id="902" name="n_1mainValue【庁舎】&#10;一人当たり面積"/>
        <xdr:cNvSpPr txBox="1"/>
      </xdr:nvSpPr>
      <xdr:spPr>
        <a:xfrm>
          <a:off x="21075727" y="1793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113555</xdr:rowOff>
    </xdr:from>
    <xdr:ext cx="469744" cy="259045"/>
    <xdr:sp macro="" textlink="">
      <xdr:nvSpPr>
        <xdr:cNvPr id="903" name="n_2mainValue【庁舎】&#10;一人当たり面積"/>
        <xdr:cNvSpPr txBox="1"/>
      </xdr:nvSpPr>
      <xdr:spPr>
        <a:xfrm>
          <a:off x="20199427" y="179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113555</xdr:rowOff>
    </xdr:from>
    <xdr:ext cx="469744" cy="259045"/>
    <xdr:sp macro="" textlink="">
      <xdr:nvSpPr>
        <xdr:cNvPr id="904" name="n_3mainValue【庁舎】&#10;一人当たり面積"/>
        <xdr:cNvSpPr txBox="1"/>
      </xdr:nvSpPr>
      <xdr:spPr>
        <a:xfrm>
          <a:off x="19310427" y="179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5" name="正方形/長方形 9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6" name="正方形/長方形 9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7" name="テキスト ボックス 9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図書館については、昭和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年築の黒磯図書館を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都市再生整備計画において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、那須塩原市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図書館として令和元年度に整備したため、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一般廃棄物処理施設については、類似団体内平均値と近似値となっているが、一般廃棄物焼却施設である那須塩原クリーンセンターについて、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那須塩原クリーンセンター長寿命化総合計画に基づき、基幹的設備改良工事を行い、施設の長寿命化を図ることとなっている。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市民会館について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、老朽化の度合が高くなっている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。含まれる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施設としては、昭和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年築の黒磯文化会館と昭和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年築の三島ホールであるが、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施設とも計画的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改修を実施しており、黒磯文化会館に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いて、平成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から令和元年度にかけて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耐震補強工事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実施したほか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、令和元年度にトイレ洋式化や一部舞台装置の改修を行って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、長寿命化を図っている。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117,458
115,181
592.74
53,019,990
50,099,287
2,321,385
27,390,745
34,608,117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力指数は、標準的な行政活動を行うために必要な財源をどの程度自力調達できるかの割合を示すものである。本市においては、栃木県平均及び類似団体平均を上回っている状況である。これは、大規模工場があることから、市町村民税法人税割及び償却資産に係る固定資産税が類似団体と比較し多額であることから、市税収入などの自主財源が比較的充実していることが主な理由である。令和元年度は、社会福祉費やその他の教育費の増により基準財政需要額が増加したが、基準財政収入額は前年度と同規模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110672</xdr:rowOff>
    </xdr:to>
    <xdr:cxnSp macro="">
      <xdr:nvCxnSpPr>
        <xdr:cNvPr id="71" name="直線コネクタ 70"/>
        <xdr:cNvCxnSpPr/>
      </xdr:nvCxnSpPr>
      <xdr:spPr>
        <a:xfrm>
          <a:off x="4114800" y="7140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2"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127907</xdr:rowOff>
    </xdr:to>
    <xdr:cxnSp macro="">
      <xdr:nvCxnSpPr>
        <xdr:cNvPr id="74" name="直線コネクタ 73"/>
        <xdr:cNvCxnSpPr/>
      </xdr:nvCxnSpPr>
      <xdr:spPr>
        <a:xfrm flipV="1">
          <a:off x="3225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6" name="テキスト ボックス 75"/>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127907</xdr:rowOff>
    </xdr:to>
    <xdr:cxnSp macro="">
      <xdr:nvCxnSpPr>
        <xdr:cNvPr id="77" name="直線コネクタ 76"/>
        <xdr:cNvCxnSpPr/>
      </xdr:nvCxnSpPr>
      <xdr:spPr>
        <a:xfrm>
          <a:off x="2336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79" name="テキスト ボックス 78"/>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110672</xdr:rowOff>
    </xdr:to>
    <xdr:cxnSp macro="">
      <xdr:nvCxnSpPr>
        <xdr:cNvPr id="80" name="直線コネクタ 79"/>
        <xdr:cNvCxnSpPr/>
      </xdr:nvCxnSpPr>
      <xdr:spPr>
        <a:xfrm>
          <a:off x="1447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82" name="テキスト ボックス 81"/>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76399</xdr:rowOff>
    </xdr:from>
    <xdr:ext cx="762000" cy="259045"/>
    <xdr:sp macro="" textlink="">
      <xdr:nvSpPr>
        <xdr:cNvPr id="91"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5" name="テキスト ボックス 94"/>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6" name="楕円 95"/>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7" name="テキスト ボックス 96"/>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収支比率は、扶助費や物件費などの経常的な経費に、地方税や地方交付税などの一般財源がどの程度充てられたのか表す指標である。本市は、県平均及び類似団体平均を上回っており、財政構造の硬直化の度合いが高いと言える。これは、地方交付税の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などより一般財源が増加</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億円）したものの、扶助費の増（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億円）や物件費の増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などにより経常的な経費が増加</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億円）したことによる。物件費は歳出総額に占める割合が高く、その中でも教育費が占める割合が高い。費用対効果を検証し、効果の低い経費を削減するなど費用抑制に努める。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66</xdr:row>
      <xdr:rowOff>34290</xdr:rowOff>
    </xdr:to>
    <xdr:cxnSp macro="">
      <xdr:nvCxnSpPr>
        <xdr:cNvPr id="129" name="直線コネクタ 128"/>
        <xdr:cNvCxnSpPr/>
      </xdr:nvCxnSpPr>
      <xdr:spPr>
        <a:xfrm flipV="1">
          <a:off x="4953000" y="9958494"/>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64</xdr:row>
      <xdr:rowOff>143933</xdr:rowOff>
    </xdr:to>
    <xdr:cxnSp macro="">
      <xdr:nvCxnSpPr>
        <xdr:cNvPr id="134" name="直線コネクタ 133"/>
        <xdr:cNvCxnSpPr/>
      </xdr:nvCxnSpPr>
      <xdr:spPr>
        <a:xfrm>
          <a:off x="4114800" y="1099608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2133</xdr:rowOff>
    </xdr:from>
    <xdr:ext cx="762000" cy="259045"/>
    <xdr:sp macro="" textlink="">
      <xdr:nvSpPr>
        <xdr:cNvPr id="135" name="財政構造の弾力性平均値テキスト"/>
        <xdr:cNvSpPr txBox="1"/>
      </xdr:nvSpPr>
      <xdr:spPr>
        <a:xfrm>
          <a:off x="5041900" y="1046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36" name="フローチャート: 判断 135"/>
        <xdr:cNvSpPr/>
      </xdr:nvSpPr>
      <xdr:spPr>
        <a:xfrm>
          <a:off x="49022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60537</xdr:rowOff>
    </xdr:from>
    <xdr:to>
      <xdr:col>19</xdr:col>
      <xdr:colOff>133350</xdr:colOff>
      <xdr:row>64</xdr:row>
      <xdr:rowOff>23283</xdr:rowOff>
    </xdr:to>
    <xdr:cxnSp macro="">
      <xdr:nvCxnSpPr>
        <xdr:cNvPr id="137" name="直線コネクタ 136"/>
        <xdr:cNvCxnSpPr/>
      </xdr:nvCxnSpPr>
      <xdr:spPr>
        <a:xfrm>
          <a:off x="3225800" y="10690437"/>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8" name="フローチャート: 判断 137"/>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9" name="テキスト ボックス 138"/>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60537</xdr:rowOff>
    </xdr:from>
    <xdr:to>
      <xdr:col>15</xdr:col>
      <xdr:colOff>82550</xdr:colOff>
      <xdr:row>63</xdr:row>
      <xdr:rowOff>130387</xdr:rowOff>
    </xdr:to>
    <xdr:cxnSp macro="">
      <xdr:nvCxnSpPr>
        <xdr:cNvPr id="140" name="直線コネクタ 139"/>
        <xdr:cNvCxnSpPr/>
      </xdr:nvCxnSpPr>
      <xdr:spPr>
        <a:xfrm flipV="1">
          <a:off x="2336800" y="1069043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119380</xdr:rowOff>
    </xdr:from>
    <xdr:to>
      <xdr:col>15</xdr:col>
      <xdr:colOff>133350</xdr:colOff>
      <xdr:row>61</xdr:row>
      <xdr:rowOff>49530</xdr:rowOff>
    </xdr:to>
    <xdr:sp macro="" textlink="">
      <xdr:nvSpPr>
        <xdr:cNvPr id="141" name="フローチャート: 判断 140"/>
        <xdr:cNvSpPr/>
      </xdr:nvSpPr>
      <xdr:spPr>
        <a:xfrm>
          <a:off x="3175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42" name="テキスト ボックス 141"/>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63</xdr:row>
      <xdr:rowOff>130387</xdr:rowOff>
    </xdr:to>
    <xdr:cxnSp macro="">
      <xdr:nvCxnSpPr>
        <xdr:cNvPr id="143" name="直線コネクタ 142"/>
        <xdr:cNvCxnSpPr/>
      </xdr:nvCxnSpPr>
      <xdr:spPr>
        <a:xfrm>
          <a:off x="1447800" y="1077087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95250</xdr:rowOff>
    </xdr:from>
    <xdr:to>
      <xdr:col>11</xdr:col>
      <xdr:colOff>82550</xdr:colOff>
      <xdr:row>61</xdr:row>
      <xdr:rowOff>25400</xdr:rowOff>
    </xdr:to>
    <xdr:sp macro="" textlink="">
      <xdr:nvSpPr>
        <xdr:cNvPr id="144" name="フローチャート: 判断 143"/>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45" name="テキスト ボックス 144"/>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6" name="フローチャート: 判断 145"/>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47" name="テキスト ボックス 146"/>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53" name="楕円 152"/>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4" name="財政構造の弾力性該当値テキスト"/>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5" name="楕円 154"/>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6" name="テキスト ボックス 155"/>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9737</xdr:rowOff>
    </xdr:from>
    <xdr:to>
      <xdr:col>15</xdr:col>
      <xdr:colOff>133350</xdr:colOff>
      <xdr:row>62</xdr:row>
      <xdr:rowOff>111337</xdr:rowOff>
    </xdr:to>
    <xdr:sp macro="" textlink="">
      <xdr:nvSpPr>
        <xdr:cNvPr id="157" name="楕円 156"/>
        <xdr:cNvSpPr/>
      </xdr:nvSpPr>
      <xdr:spPr>
        <a:xfrm>
          <a:off x="3175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58" name="テキスト ボックス 157"/>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59" name="楕円 158"/>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60" name="テキスト ボックス 159"/>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61" name="楕円 160"/>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62" name="テキスト ボックス 161"/>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年度以前は、放射能対策関連経費の増加により、類似団体平均を上回っていたが、平成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年度からは県平均と同程度である。令和元年度は、類似団体平均を約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人下回っている状況である。また、前年度に比べ決算額が多くなった要因は、基本給等の増（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億円）や家庭系ごみ収集費の増（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などである。物件費は、前述の教育費以外でも観光施設の管理運営経費などの商工費が占める割合が高い傾向にあるため、公共施設等総合管理計画に基づき施設等の統廃合を行うことで物件費の逓減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4" name="直線コネクタ 193"/>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5" name="人件費・物件費等の状況最小値テキスト"/>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6" name="直線コネクタ 195"/>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7" name="人件費・物件費等の状況最大値テキスト"/>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8" name="直線コネクタ 197"/>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164943</xdr:rowOff>
    </xdr:from>
    <xdr:to>
      <xdr:col>23</xdr:col>
      <xdr:colOff>133350</xdr:colOff>
      <xdr:row>84</xdr:row>
      <xdr:rowOff>72932</xdr:rowOff>
    </xdr:to>
    <xdr:cxnSp macro="">
      <xdr:nvCxnSpPr>
        <xdr:cNvPr id="199" name="直線コネクタ 198"/>
        <xdr:cNvCxnSpPr/>
      </xdr:nvCxnSpPr>
      <xdr:spPr>
        <a:xfrm>
          <a:off x="4114800" y="14395293"/>
          <a:ext cx="8382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94539</xdr:rowOff>
    </xdr:from>
    <xdr:ext cx="762000" cy="259045"/>
    <xdr:sp macro="" textlink="">
      <xdr:nvSpPr>
        <xdr:cNvPr id="200" name="人件費・物件費等の状況平均値テキスト"/>
        <xdr:cNvSpPr txBox="1"/>
      </xdr:nvSpPr>
      <xdr:spPr>
        <a:xfrm>
          <a:off x="5041900" y="14496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201" name="フローチャート: 判断 200"/>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79299</xdr:rowOff>
    </xdr:from>
    <xdr:to>
      <xdr:col>19</xdr:col>
      <xdr:colOff>133350</xdr:colOff>
      <xdr:row>83</xdr:row>
      <xdr:rowOff>164943</xdr:rowOff>
    </xdr:to>
    <xdr:cxnSp macro="">
      <xdr:nvCxnSpPr>
        <xdr:cNvPr id="202" name="直線コネクタ 201"/>
        <xdr:cNvCxnSpPr/>
      </xdr:nvCxnSpPr>
      <xdr:spPr>
        <a:xfrm>
          <a:off x="3225800" y="14309649"/>
          <a:ext cx="889000" cy="8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203" name="フローチャート: 判断 202"/>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139223</xdr:rowOff>
    </xdr:from>
    <xdr:ext cx="736600" cy="259045"/>
    <xdr:sp macro="" textlink="">
      <xdr:nvSpPr>
        <xdr:cNvPr id="204" name="テキスト ボックス 203"/>
        <xdr:cNvSpPr txBox="1"/>
      </xdr:nvSpPr>
      <xdr:spPr>
        <a:xfrm>
          <a:off x="3733800" y="1454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79299</xdr:rowOff>
    </xdr:from>
    <xdr:to>
      <xdr:col>15</xdr:col>
      <xdr:colOff>82550</xdr:colOff>
      <xdr:row>83</xdr:row>
      <xdr:rowOff>145397</xdr:rowOff>
    </xdr:to>
    <xdr:cxnSp macro="">
      <xdr:nvCxnSpPr>
        <xdr:cNvPr id="205" name="直線コネクタ 204"/>
        <xdr:cNvCxnSpPr/>
      </xdr:nvCxnSpPr>
      <xdr:spPr>
        <a:xfrm flipV="1">
          <a:off x="2336800" y="14309649"/>
          <a:ext cx="889000" cy="6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6" name="フローチャート: 判断 205"/>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118558</xdr:rowOff>
    </xdr:from>
    <xdr:ext cx="762000" cy="259045"/>
    <xdr:sp macro="" textlink="">
      <xdr:nvSpPr>
        <xdr:cNvPr id="207" name="テキスト ボックス 206"/>
        <xdr:cNvSpPr txBox="1"/>
      </xdr:nvSpPr>
      <xdr:spPr>
        <a:xfrm>
          <a:off x="2844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138917</xdr:rowOff>
    </xdr:from>
    <xdr:to>
      <xdr:col>11</xdr:col>
      <xdr:colOff>31750</xdr:colOff>
      <xdr:row>83</xdr:row>
      <xdr:rowOff>145397</xdr:rowOff>
    </xdr:to>
    <xdr:cxnSp macro="">
      <xdr:nvCxnSpPr>
        <xdr:cNvPr id="208" name="直線コネクタ 207"/>
        <xdr:cNvCxnSpPr/>
      </xdr:nvCxnSpPr>
      <xdr:spPr>
        <a:xfrm>
          <a:off x="1447800" y="14369267"/>
          <a:ext cx="889000" cy="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9" name="フローチャート: 判断 208"/>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68643</xdr:rowOff>
    </xdr:from>
    <xdr:ext cx="762000" cy="259045"/>
    <xdr:sp macro="" textlink="">
      <xdr:nvSpPr>
        <xdr:cNvPr id="210" name="テキスト ボックス 209"/>
        <xdr:cNvSpPr txBox="1"/>
      </xdr:nvSpPr>
      <xdr:spPr>
        <a:xfrm>
          <a:off x="1955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11" name="フローチャート: 判断 210"/>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12" name="テキスト ボックス 211"/>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22132</xdr:rowOff>
    </xdr:from>
    <xdr:to>
      <xdr:col>23</xdr:col>
      <xdr:colOff>184150</xdr:colOff>
      <xdr:row>84</xdr:row>
      <xdr:rowOff>123732</xdr:rowOff>
    </xdr:to>
    <xdr:sp macro="" textlink="">
      <xdr:nvSpPr>
        <xdr:cNvPr id="218" name="楕円 217"/>
        <xdr:cNvSpPr/>
      </xdr:nvSpPr>
      <xdr:spPr>
        <a:xfrm>
          <a:off x="4902200" y="1442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38659</xdr:rowOff>
    </xdr:from>
    <xdr:ext cx="762000" cy="259045"/>
    <xdr:sp macro="" textlink="">
      <xdr:nvSpPr>
        <xdr:cNvPr id="219" name="人件費・物件費等の状況該当値テキスト"/>
        <xdr:cNvSpPr txBox="1"/>
      </xdr:nvSpPr>
      <xdr:spPr>
        <a:xfrm>
          <a:off x="5041900" y="142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114143</xdr:rowOff>
    </xdr:from>
    <xdr:to>
      <xdr:col>19</xdr:col>
      <xdr:colOff>184150</xdr:colOff>
      <xdr:row>84</xdr:row>
      <xdr:rowOff>44293</xdr:rowOff>
    </xdr:to>
    <xdr:sp macro="" textlink="">
      <xdr:nvSpPr>
        <xdr:cNvPr id="220" name="楕円 219"/>
        <xdr:cNvSpPr/>
      </xdr:nvSpPr>
      <xdr:spPr>
        <a:xfrm>
          <a:off x="4064000" y="1434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54470</xdr:rowOff>
    </xdr:from>
    <xdr:ext cx="736600" cy="259045"/>
    <xdr:sp macro="" textlink="">
      <xdr:nvSpPr>
        <xdr:cNvPr id="221" name="テキスト ボックス 220"/>
        <xdr:cNvSpPr txBox="1"/>
      </xdr:nvSpPr>
      <xdr:spPr>
        <a:xfrm>
          <a:off x="3733800" y="14113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28499</xdr:rowOff>
    </xdr:from>
    <xdr:to>
      <xdr:col>15</xdr:col>
      <xdr:colOff>133350</xdr:colOff>
      <xdr:row>83</xdr:row>
      <xdr:rowOff>130099</xdr:rowOff>
    </xdr:to>
    <xdr:sp macro="" textlink="">
      <xdr:nvSpPr>
        <xdr:cNvPr id="222" name="楕円 221"/>
        <xdr:cNvSpPr/>
      </xdr:nvSpPr>
      <xdr:spPr>
        <a:xfrm>
          <a:off x="3175000" y="1425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140276</xdr:rowOff>
    </xdr:from>
    <xdr:ext cx="762000" cy="259045"/>
    <xdr:sp macro="" textlink="">
      <xdr:nvSpPr>
        <xdr:cNvPr id="223" name="テキスト ボックス 222"/>
        <xdr:cNvSpPr txBox="1"/>
      </xdr:nvSpPr>
      <xdr:spPr>
        <a:xfrm>
          <a:off x="2844800" y="1402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94597</xdr:rowOff>
    </xdr:from>
    <xdr:to>
      <xdr:col>11</xdr:col>
      <xdr:colOff>82550</xdr:colOff>
      <xdr:row>84</xdr:row>
      <xdr:rowOff>24747</xdr:rowOff>
    </xdr:to>
    <xdr:sp macro="" textlink="">
      <xdr:nvSpPr>
        <xdr:cNvPr id="224" name="楕円 223"/>
        <xdr:cNvSpPr/>
      </xdr:nvSpPr>
      <xdr:spPr>
        <a:xfrm>
          <a:off x="2286000" y="1432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34924</xdr:rowOff>
    </xdr:from>
    <xdr:ext cx="762000" cy="259045"/>
    <xdr:sp macro="" textlink="">
      <xdr:nvSpPr>
        <xdr:cNvPr id="225" name="テキスト ボックス 224"/>
        <xdr:cNvSpPr txBox="1"/>
      </xdr:nvSpPr>
      <xdr:spPr>
        <a:xfrm>
          <a:off x="1955800" y="140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88117</xdr:rowOff>
    </xdr:from>
    <xdr:to>
      <xdr:col>7</xdr:col>
      <xdr:colOff>31750</xdr:colOff>
      <xdr:row>84</xdr:row>
      <xdr:rowOff>18267</xdr:rowOff>
    </xdr:to>
    <xdr:sp macro="" textlink="">
      <xdr:nvSpPr>
        <xdr:cNvPr id="226" name="楕円 225"/>
        <xdr:cNvSpPr/>
      </xdr:nvSpPr>
      <xdr:spPr>
        <a:xfrm>
          <a:off x="1397000" y="1431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3044</xdr:rowOff>
    </xdr:from>
    <xdr:ext cx="762000" cy="259045"/>
    <xdr:sp macro="" textlink="">
      <xdr:nvSpPr>
        <xdr:cNvPr id="227" name="テキスト ボックス 226"/>
        <xdr:cNvSpPr txBox="1"/>
      </xdr:nvSpPr>
      <xdr:spPr>
        <a:xfrm>
          <a:off x="1066800" y="1440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経験年数階層内における職員分布が変わったことによりラスパイレス指数が引き下がったが、令和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年度新規採用職員の給料及び職種区分間の人事異動によりラスパイレス指数が引き上がり、結果として前年度と比較して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30691</xdr:rowOff>
    </xdr:to>
    <xdr:cxnSp macro="">
      <xdr:nvCxnSpPr>
        <xdr:cNvPr id="261" name="直線コネクタ 260"/>
        <xdr:cNvCxnSpPr/>
      </xdr:nvCxnSpPr>
      <xdr:spPr>
        <a:xfrm>
          <a:off x="16179800" y="1492673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2"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10584</xdr:rowOff>
    </xdr:to>
    <xdr:cxnSp macro="">
      <xdr:nvCxnSpPr>
        <xdr:cNvPr id="264" name="直線コネクタ 263"/>
        <xdr:cNvCxnSpPr/>
      </xdr:nvCxnSpPr>
      <xdr:spPr>
        <a:xfrm>
          <a:off x="15290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10584</xdr:rowOff>
    </xdr:to>
    <xdr:cxnSp macro="">
      <xdr:nvCxnSpPr>
        <xdr:cNvPr id="267" name="直線コネクタ 266"/>
        <xdr:cNvCxnSpPr/>
      </xdr:nvCxnSpPr>
      <xdr:spPr>
        <a:xfrm>
          <a:off x="14401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10584</xdr:rowOff>
    </xdr:to>
    <xdr:cxnSp macro="">
      <xdr:nvCxnSpPr>
        <xdr:cNvPr id="270" name="直線コネクタ 269"/>
        <xdr:cNvCxnSpPr/>
      </xdr:nvCxnSpPr>
      <xdr:spPr>
        <a:xfrm>
          <a:off x="13512800" y="148865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4" name="テキスト ボックス 273"/>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80" name="楕円 279"/>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81"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82" name="楕円 281"/>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3" name="テキスト ボックス 282"/>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4" name="楕円 283"/>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5" name="テキスト ボックス 284"/>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6" name="楕円 285"/>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7" name="テキスト ボックス 286"/>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8" name="楕円 287"/>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9" name="テキスト ボックス 288"/>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県平均を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ポイント下回っている。これは、し尿処理や消防業務などを一部事務組合で行っていることや保育園の民営化などにより類似団体より職員数が少ないことが主な理由となっている。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今後においても、平成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月に策定した第</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次定員適正化計画（平成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年度）に基づき、更なる効率的かつ効果的な行財政運営を図るため、適正な定員管理に取り組む。</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21" name="直線コネクタ 320"/>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22" name="定員管理の状況最小値テキスト"/>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23" name="直線コネクタ 322"/>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4" name="定員管理の状況最大値テキスト"/>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5" name="直線コネクタ 324"/>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59872</xdr:rowOff>
    </xdr:from>
    <xdr:to>
      <xdr:col>81</xdr:col>
      <xdr:colOff>44450</xdr:colOff>
      <xdr:row>60</xdr:row>
      <xdr:rowOff>77107</xdr:rowOff>
    </xdr:to>
    <xdr:cxnSp macro="">
      <xdr:nvCxnSpPr>
        <xdr:cNvPr id="326" name="直線コネクタ 325"/>
        <xdr:cNvCxnSpPr/>
      </xdr:nvCxnSpPr>
      <xdr:spPr>
        <a:xfrm>
          <a:off x="16179800" y="103468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154412</xdr:rowOff>
    </xdr:from>
    <xdr:ext cx="762000" cy="259045"/>
    <xdr:sp macro="" textlink="">
      <xdr:nvSpPr>
        <xdr:cNvPr id="327" name="定員管理の状況平均値テキスト"/>
        <xdr:cNvSpPr txBox="1"/>
      </xdr:nvSpPr>
      <xdr:spPr>
        <a:xfrm>
          <a:off x="17106900" y="1061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8" name="フローチャート: 判断 327"/>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49530</xdr:rowOff>
    </xdr:from>
    <xdr:to>
      <xdr:col>77</xdr:col>
      <xdr:colOff>44450</xdr:colOff>
      <xdr:row>60</xdr:row>
      <xdr:rowOff>59872</xdr:rowOff>
    </xdr:to>
    <xdr:cxnSp macro="">
      <xdr:nvCxnSpPr>
        <xdr:cNvPr id="329" name="直線コネクタ 328"/>
        <xdr:cNvCxnSpPr/>
      </xdr:nvCxnSpPr>
      <xdr:spPr>
        <a:xfrm>
          <a:off x="15290800" y="1033653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30" name="フローチャート: 判断 329"/>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83474</xdr:rowOff>
    </xdr:from>
    <xdr:ext cx="736600" cy="259045"/>
    <xdr:sp macro="" textlink="">
      <xdr:nvSpPr>
        <xdr:cNvPr id="331" name="テキスト ボックス 330"/>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49530</xdr:rowOff>
    </xdr:from>
    <xdr:to>
      <xdr:col>72</xdr:col>
      <xdr:colOff>203200</xdr:colOff>
      <xdr:row>60</xdr:row>
      <xdr:rowOff>52977</xdr:rowOff>
    </xdr:to>
    <xdr:cxnSp macro="">
      <xdr:nvCxnSpPr>
        <xdr:cNvPr id="332" name="直線コネクタ 331"/>
        <xdr:cNvCxnSpPr/>
      </xdr:nvCxnSpPr>
      <xdr:spPr>
        <a:xfrm flipV="1">
          <a:off x="14401800" y="1033653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33" name="フローチャート: 判断 332"/>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59344</xdr:rowOff>
    </xdr:from>
    <xdr:ext cx="762000" cy="259045"/>
    <xdr:sp macro="" textlink="">
      <xdr:nvSpPr>
        <xdr:cNvPr id="334" name="テキスト ボックス 333"/>
        <xdr:cNvSpPr txBox="1"/>
      </xdr:nvSpPr>
      <xdr:spPr>
        <a:xfrm>
          <a:off x="14909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52977</xdr:rowOff>
    </xdr:to>
    <xdr:cxnSp macro="">
      <xdr:nvCxnSpPr>
        <xdr:cNvPr id="335" name="直線コネクタ 334"/>
        <xdr:cNvCxnSpPr/>
      </xdr:nvCxnSpPr>
      <xdr:spPr>
        <a:xfrm>
          <a:off x="13512800" y="1033653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6" name="フローチャート: 判断 335"/>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49003</xdr:rowOff>
    </xdr:from>
    <xdr:ext cx="762000" cy="259045"/>
    <xdr:sp macro="" textlink="">
      <xdr:nvSpPr>
        <xdr:cNvPr id="337" name="テキスト ボックス 336"/>
        <xdr:cNvSpPr txBox="1"/>
      </xdr:nvSpPr>
      <xdr:spPr>
        <a:xfrm>
          <a:off x="14020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8" name="フローチャート: 判断 337"/>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6730</xdr:rowOff>
    </xdr:from>
    <xdr:ext cx="762000" cy="259045"/>
    <xdr:sp macro="" textlink="">
      <xdr:nvSpPr>
        <xdr:cNvPr id="339" name="テキスト ボックス 338"/>
        <xdr:cNvSpPr txBox="1"/>
      </xdr:nvSpPr>
      <xdr:spPr>
        <a:xfrm>
          <a:off x="13131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26307</xdr:rowOff>
    </xdr:from>
    <xdr:to>
      <xdr:col>81</xdr:col>
      <xdr:colOff>95250</xdr:colOff>
      <xdr:row>60</xdr:row>
      <xdr:rowOff>127907</xdr:rowOff>
    </xdr:to>
    <xdr:sp macro="" textlink="">
      <xdr:nvSpPr>
        <xdr:cNvPr id="345" name="楕円 344"/>
        <xdr:cNvSpPr/>
      </xdr:nvSpPr>
      <xdr:spPr>
        <a:xfrm>
          <a:off x="16967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42834</xdr:rowOff>
    </xdr:from>
    <xdr:ext cx="762000" cy="259045"/>
    <xdr:sp macro="" textlink="">
      <xdr:nvSpPr>
        <xdr:cNvPr id="346" name="定員管理の状況該当値テキスト"/>
        <xdr:cNvSpPr txBox="1"/>
      </xdr:nvSpPr>
      <xdr:spPr>
        <a:xfrm>
          <a:off x="17106900" y="101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9072</xdr:rowOff>
    </xdr:from>
    <xdr:to>
      <xdr:col>77</xdr:col>
      <xdr:colOff>95250</xdr:colOff>
      <xdr:row>60</xdr:row>
      <xdr:rowOff>110672</xdr:rowOff>
    </xdr:to>
    <xdr:sp macro="" textlink="">
      <xdr:nvSpPr>
        <xdr:cNvPr id="347" name="楕円 346"/>
        <xdr:cNvSpPr/>
      </xdr:nvSpPr>
      <xdr:spPr>
        <a:xfrm>
          <a:off x="16129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120849</xdr:rowOff>
    </xdr:from>
    <xdr:ext cx="736600" cy="259045"/>
    <xdr:sp macro="" textlink="">
      <xdr:nvSpPr>
        <xdr:cNvPr id="348" name="テキスト ボックス 347"/>
        <xdr:cNvSpPr txBox="1"/>
      </xdr:nvSpPr>
      <xdr:spPr>
        <a:xfrm>
          <a:off x="15798800" y="1006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170180</xdr:rowOff>
    </xdr:from>
    <xdr:to>
      <xdr:col>73</xdr:col>
      <xdr:colOff>44450</xdr:colOff>
      <xdr:row>60</xdr:row>
      <xdr:rowOff>100330</xdr:rowOff>
    </xdr:to>
    <xdr:sp macro="" textlink="">
      <xdr:nvSpPr>
        <xdr:cNvPr id="349" name="楕円 348"/>
        <xdr:cNvSpPr/>
      </xdr:nvSpPr>
      <xdr:spPr>
        <a:xfrm>
          <a:off x="15240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110507</xdr:rowOff>
    </xdr:from>
    <xdr:ext cx="762000" cy="259045"/>
    <xdr:sp macro="" textlink="">
      <xdr:nvSpPr>
        <xdr:cNvPr id="350" name="テキスト ボックス 349"/>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2177</xdr:rowOff>
    </xdr:from>
    <xdr:to>
      <xdr:col>68</xdr:col>
      <xdr:colOff>203200</xdr:colOff>
      <xdr:row>60</xdr:row>
      <xdr:rowOff>103777</xdr:rowOff>
    </xdr:to>
    <xdr:sp macro="" textlink="">
      <xdr:nvSpPr>
        <xdr:cNvPr id="351" name="楕円 350"/>
        <xdr:cNvSpPr/>
      </xdr:nvSpPr>
      <xdr:spPr>
        <a:xfrm>
          <a:off x="14351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113954</xdr:rowOff>
    </xdr:from>
    <xdr:ext cx="762000" cy="259045"/>
    <xdr:sp macro="" textlink="">
      <xdr:nvSpPr>
        <xdr:cNvPr id="352" name="テキスト ボックス 351"/>
        <xdr:cNvSpPr txBox="1"/>
      </xdr:nvSpPr>
      <xdr:spPr>
        <a:xfrm>
          <a:off x="14020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53" name="楕円 352"/>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54" name="テキスト ボックス 353"/>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公債費比率は、一般会計等が支払う元利償還金に特別会計や一部事務組合等が支払う元利償還金に対する繰出金等を加えた金額の標準財政規模に対する割合を示し、公債費（借入金の返済）による財政負担の程度を把握する指標である。令和元年度は、合併特例債や下水道事業特別会計に係る償還が一部終了したことにより、前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ポイント減少した。引き続き県平均及び類似団体平均を大きく下回っている状況である。今後も財政措置のある地方債を優先的かつ計画的に活用した財政運営を行い、財政の一層の健全化を図る。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83" name="直線コネクタ 382"/>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5" name="直線コネクタ 38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3387</xdr:rowOff>
    </xdr:to>
    <xdr:cxnSp macro="">
      <xdr:nvCxnSpPr>
        <xdr:cNvPr id="388" name="直線コネクタ 387"/>
        <xdr:cNvCxnSpPr/>
      </xdr:nvCxnSpPr>
      <xdr:spPr>
        <a:xfrm flipV="1">
          <a:off x="16179800" y="65024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26687</xdr:rowOff>
    </xdr:from>
    <xdr:ext cx="762000" cy="259045"/>
    <xdr:sp macro="" textlink="">
      <xdr:nvSpPr>
        <xdr:cNvPr id="389" name="公債費負担の状況平均値テキスト"/>
        <xdr:cNvSpPr txBox="1"/>
      </xdr:nvSpPr>
      <xdr:spPr>
        <a:xfrm>
          <a:off x="17106900" y="671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0" name="フローチャート: 判断 389"/>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142663</xdr:rowOff>
    </xdr:from>
    <xdr:to>
      <xdr:col>77</xdr:col>
      <xdr:colOff>44450</xdr:colOff>
      <xdr:row>38</xdr:row>
      <xdr:rowOff>3387</xdr:rowOff>
    </xdr:to>
    <xdr:cxnSp macro="">
      <xdr:nvCxnSpPr>
        <xdr:cNvPr id="391" name="直線コネクタ 390"/>
        <xdr:cNvCxnSpPr/>
      </xdr:nvCxnSpPr>
      <xdr:spPr>
        <a:xfrm>
          <a:off x="15290800" y="64863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92" name="フローチャート: 判断 391"/>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157073</xdr:rowOff>
    </xdr:from>
    <xdr:ext cx="736600" cy="259045"/>
    <xdr:sp macro="" textlink="">
      <xdr:nvSpPr>
        <xdr:cNvPr id="393" name="テキスト ボックス 392"/>
        <xdr:cNvSpPr txBox="1"/>
      </xdr:nvSpPr>
      <xdr:spPr>
        <a:xfrm>
          <a:off x="15798800" y="684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142663</xdr:rowOff>
    </xdr:from>
    <xdr:to>
      <xdr:col>72</xdr:col>
      <xdr:colOff>203200</xdr:colOff>
      <xdr:row>37</xdr:row>
      <xdr:rowOff>166794</xdr:rowOff>
    </xdr:to>
    <xdr:cxnSp macro="">
      <xdr:nvCxnSpPr>
        <xdr:cNvPr id="394" name="直線コネクタ 393"/>
        <xdr:cNvCxnSpPr/>
      </xdr:nvCxnSpPr>
      <xdr:spPr>
        <a:xfrm flipV="1">
          <a:off x="14401800" y="64863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5" name="フローチャート: 判断 39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96" name="テキスト ボックス 395"/>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166794</xdr:rowOff>
    </xdr:from>
    <xdr:to>
      <xdr:col>68</xdr:col>
      <xdr:colOff>152400</xdr:colOff>
      <xdr:row>38</xdr:row>
      <xdr:rowOff>59690</xdr:rowOff>
    </xdr:to>
    <xdr:cxnSp macro="">
      <xdr:nvCxnSpPr>
        <xdr:cNvPr id="397" name="直線コネクタ 396"/>
        <xdr:cNvCxnSpPr/>
      </xdr:nvCxnSpPr>
      <xdr:spPr>
        <a:xfrm flipV="1">
          <a:off x="13512800" y="65104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8" name="フローチャート: 判断 397"/>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9" name="テキスト ボックス 398"/>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0" name="フローチャート: 判断 399"/>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108814</xdr:rowOff>
    </xdr:from>
    <xdr:ext cx="762000" cy="259045"/>
    <xdr:sp macro="" textlink="">
      <xdr:nvSpPr>
        <xdr:cNvPr id="401" name="テキスト ボックス 400"/>
        <xdr:cNvSpPr txBox="1"/>
      </xdr:nvSpPr>
      <xdr:spPr>
        <a:xfrm>
          <a:off x="131318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407" name="楕円 406"/>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124477</xdr:rowOff>
    </xdr:from>
    <xdr:ext cx="762000" cy="259045"/>
    <xdr:sp macro="" textlink="">
      <xdr:nvSpPr>
        <xdr:cNvPr id="408"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124037</xdr:rowOff>
    </xdr:from>
    <xdr:to>
      <xdr:col>77</xdr:col>
      <xdr:colOff>95250</xdr:colOff>
      <xdr:row>38</xdr:row>
      <xdr:rowOff>54187</xdr:rowOff>
    </xdr:to>
    <xdr:sp macro="" textlink="">
      <xdr:nvSpPr>
        <xdr:cNvPr id="409" name="楕円 408"/>
        <xdr:cNvSpPr/>
      </xdr:nvSpPr>
      <xdr:spPr>
        <a:xfrm>
          <a:off x="16129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64364</xdr:rowOff>
    </xdr:from>
    <xdr:ext cx="736600" cy="259045"/>
    <xdr:sp macro="" textlink="">
      <xdr:nvSpPr>
        <xdr:cNvPr id="410" name="テキスト ボックス 409"/>
        <xdr:cNvSpPr txBox="1"/>
      </xdr:nvSpPr>
      <xdr:spPr>
        <a:xfrm>
          <a:off x="15798800" y="623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91863</xdr:rowOff>
    </xdr:from>
    <xdr:to>
      <xdr:col>73</xdr:col>
      <xdr:colOff>44450</xdr:colOff>
      <xdr:row>38</xdr:row>
      <xdr:rowOff>22013</xdr:rowOff>
    </xdr:to>
    <xdr:sp macro="" textlink="">
      <xdr:nvSpPr>
        <xdr:cNvPr id="411" name="楕円 410"/>
        <xdr:cNvSpPr/>
      </xdr:nvSpPr>
      <xdr:spPr>
        <a:xfrm>
          <a:off x="15240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32190</xdr:rowOff>
    </xdr:from>
    <xdr:ext cx="762000" cy="259045"/>
    <xdr:sp macro="" textlink="">
      <xdr:nvSpPr>
        <xdr:cNvPr id="412" name="テキスト ボックス 411"/>
        <xdr:cNvSpPr txBox="1"/>
      </xdr:nvSpPr>
      <xdr:spPr>
        <a:xfrm>
          <a:off x="14909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115993</xdr:rowOff>
    </xdr:from>
    <xdr:to>
      <xdr:col>68</xdr:col>
      <xdr:colOff>203200</xdr:colOff>
      <xdr:row>38</xdr:row>
      <xdr:rowOff>46143</xdr:rowOff>
    </xdr:to>
    <xdr:sp macro="" textlink="">
      <xdr:nvSpPr>
        <xdr:cNvPr id="413" name="楕円 412"/>
        <xdr:cNvSpPr/>
      </xdr:nvSpPr>
      <xdr:spPr>
        <a:xfrm>
          <a:off x="14351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56320</xdr:rowOff>
    </xdr:from>
    <xdr:ext cx="762000" cy="259045"/>
    <xdr:sp macro="" textlink="">
      <xdr:nvSpPr>
        <xdr:cNvPr id="414" name="テキスト ボックス 413"/>
        <xdr:cNvSpPr txBox="1"/>
      </xdr:nvSpPr>
      <xdr:spPr>
        <a:xfrm>
          <a:off x="14020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8890</xdr:rowOff>
    </xdr:from>
    <xdr:to>
      <xdr:col>64</xdr:col>
      <xdr:colOff>152400</xdr:colOff>
      <xdr:row>38</xdr:row>
      <xdr:rowOff>110490</xdr:rowOff>
    </xdr:to>
    <xdr:sp macro="" textlink="">
      <xdr:nvSpPr>
        <xdr:cNvPr id="415" name="楕円 414"/>
        <xdr:cNvSpPr/>
      </xdr:nvSpPr>
      <xdr:spPr>
        <a:xfrm>
          <a:off x="13462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120667</xdr:rowOff>
    </xdr:from>
    <xdr:ext cx="762000" cy="259045"/>
    <xdr:sp macro="" textlink="">
      <xdr:nvSpPr>
        <xdr:cNvPr id="416" name="テキスト ボックス 415"/>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は、出資法人等を含めた一般会計等の実質的負債の標準財政規模に対する比率を示し、地方公共団体の将来的な負担の程度を把握する指標である。本市は、市債等の将来負担額よりも、基金や国県支出金などの特定財源総額が上回っているため、将来負担は生じておらず、県平均及び類似団体平均と比べて、ストック面の財政状況は良好である。これは、地方債残高が増加（</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したものの、ふるさと基金積立などの充当可能基金残高が増加</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したことが主な理由である。今後も計画的な財政運営を行うことにより、財政の一層の健全化を図る。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7" name="直線コネクタ 446"/>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8"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9" name="直線コネクタ 448"/>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60070</xdr:rowOff>
    </xdr:from>
    <xdr:ext cx="762000" cy="259045"/>
    <xdr:sp macro="" textlink="">
      <xdr:nvSpPr>
        <xdr:cNvPr id="452" name="将来負担の状況平均値テキスト"/>
        <xdr:cNvSpPr txBox="1"/>
      </xdr:nvSpPr>
      <xdr:spPr>
        <a:xfrm>
          <a:off x="17106900" y="280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3" name="フローチャート: 判断 452"/>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4" name="フローチャート: 判断 453"/>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1892</xdr:rowOff>
    </xdr:from>
    <xdr:ext cx="736600" cy="259045"/>
    <xdr:sp macro="" textlink="">
      <xdr:nvSpPr>
        <xdr:cNvPr id="455" name="テキスト ボックス 454"/>
        <xdr:cNvSpPr txBox="1"/>
      </xdr:nvSpPr>
      <xdr:spPr>
        <a:xfrm>
          <a:off x="15798800" y="2573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107527</xdr:rowOff>
    </xdr:from>
    <xdr:to>
      <xdr:col>73</xdr:col>
      <xdr:colOff>44450</xdr:colOff>
      <xdr:row>17</xdr:row>
      <xdr:rowOff>37677</xdr:rowOff>
    </xdr:to>
    <xdr:sp macro="" textlink="">
      <xdr:nvSpPr>
        <xdr:cNvPr id="456" name="フローチャート: 判断 455"/>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47854</xdr:rowOff>
    </xdr:from>
    <xdr:ext cx="762000" cy="259045"/>
    <xdr:sp macro="" textlink="">
      <xdr:nvSpPr>
        <xdr:cNvPr id="457" name="テキスト ボックス 456"/>
        <xdr:cNvSpPr txBox="1"/>
      </xdr:nvSpPr>
      <xdr:spPr>
        <a:xfrm>
          <a:off x="14909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129359</xdr:rowOff>
    </xdr:from>
    <xdr:to>
      <xdr:col>68</xdr:col>
      <xdr:colOff>203200</xdr:colOff>
      <xdr:row>17</xdr:row>
      <xdr:rowOff>59509</xdr:rowOff>
    </xdr:to>
    <xdr:sp macro="" textlink="">
      <xdr:nvSpPr>
        <xdr:cNvPr id="458" name="フローチャート: 判断 457"/>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69686</xdr:rowOff>
    </xdr:from>
    <xdr:ext cx="762000" cy="259045"/>
    <xdr:sp macro="" textlink="">
      <xdr:nvSpPr>
        <xdr:cNvPr id="459" name="テキスト ボックス 458"/>
        <xdr:cNvSpPr txBox="1"/>
      </xdr:nvSpPr>
      <xdr:spPr>
        <a:xfrm>
          <a:off x="14020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0" name="フローチャート: 判断 459"/>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32009</xdr:rowOff>
    </xdr:from>
    <xdr:ext cx="762000" cy="259045"/>
    <xdr:sp macro="" textlink="">
      <xdr:nvSpPr>
        <xdr:cNvPr id="461" name="テキスト ボックス 460"/>
        <xdr:cNvSpPr txBox="1"/>
      </xdr:nvSpPr>
      <xdr:spPr>
        <a:xfrm>
          <a:off x="13131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117,458
115,181
592.74
53,019,990
50,099,287
2,321,385
27,390,745
34,608,117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県平均を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これは、し尿処理や消防業務などを一部事務組合で行っていることや保育園の民営化などにより類似団体より職員数が少ないため、それに伴い人件費が低いことが主な理由である。また、経年比較においても、ほぼ横ばいで推移しており、適正な定員管理が行えている。今後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RPA</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導入などにより人件費の逓減を図るとともに、職員</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人の質の向上に努める。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86178</xdr:rowOff>
    </xdr:from>
    <xdr:to>
      <xdr:col>24</xdr:col>
      <xdr:colOff>25400</xdr:colOff>
      <xdr:row>35</xdr:row>
      <xdr:rowOff>167822</xdr:rowOff>
    </xdr:to>
    <xdr:cxnSp macro="">
      <xdr:nvCxnSpPr>
        <xdr:cNvPr id="68" name="直線コネクタ 67"/>
        <xdr:cNvCxnSpPr/>
      </xdr:nvCxnSpPr>
      <xdr:spPr>
        <a:xfrm>
          <a:off x="3987800" y="60869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80934</xdr:rowOff>
    </xdr:from>
    <xdr:ext cx="762000" cy="259045"/>
    <xdr:sp macro="" textlink="">
      <xdr:nvSpPr>
        <xdr:cNvPr id="69" name="人件費平均値テキスト"/>
        <xdr:cNvSpPr txBox="1"/>
      </xdr:nvSpPr>
      <xdr:spPr>
        <a:xfrm>
          <a:off x="4914900" y="6253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37193</xdr:rowOff>
    </xdr:from>
    <xdr:to>
      <xdr:col>19</xdr:col>
      <xdr:colOff>187325</xdr:colOff>
      <xdr:row>35</xdr:row>
      <xdr:rowOff>86178</xdr:rowOff>
    </xdr:to>
    <xdr:cxnSp macro="">
      <xdr:nvCxnSpPr>
        <xdr:cNvPr id="71" name="直線コネクタ 70"/>
        <xdr:cNvCxnSpPr/>
      </xdr:nvCxnSpPr>
      <xdr:spPr>
        <a:xfrm>
          <a:off x="3098800" y="6037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73" name="テキスト ボックス 72"/>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37193</xdr:rowOff>
    </xdr:from>
    <xdr:to>
      <xdr:col>15</xdr:col>
      <xdr:colOff>98425</xdr:colOff>
      <xdr:row>36</xdr:row>
      <xdr:rowOff>29028</xdr:rowOff>
    </xdr:to>
    <xdr:cxnSp macro="">
      <xdr:nvCxnSpPr>
        <xdr:cNvPr id="74" name="直線コネクタ 73"/>
        <xdr:cNvCxnSpPr/>
      </xdr:nvCxnSpPr>
      <xdr:spPr>
        <a:xfrm flipV="1">
          <a:off x="2209800" y="60379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76" name="テキスト ボックス 75"/>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118836</xdr:rowOff>
    </xdr:from>
    <xdr:to>
      <xdr:col>11</xdr:col>
      <xdr:colOff>9525</xdr:colOff>
      <xdr:row>36</xdr:row>
      <xdr:rowOff>29028</xdr:rowOff>
    </xdr:to>
    <xdr:cxnSp macro="">
      <xdr:nvCxnSpPr>
        <xdr:cNvPr id="77" name="直線コネクタ 76"/>
        <xdr:cNvCxnSpPr/>
      </xdr:nvCxnSpPr>
      <xdr:spPr>
        <a:xfrm>
          <a:off x="1320800" y="611958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79" name="テキスト ボックス 78"/>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129920</xdr:rowOff>
    </xdr:from>
    <xdr:ext cx="762000" cy="259045"/>
    <xdr:sp macro="" textlink="">
      <xdr:nvSpPr>
        <xdr:cNvPr id="81" name="テキスト ボックス 80"/>
        <xdr:cNvSpPr txBox="1"/>
      </xdr:nvSpPr>
      <xdr:spPr>
        <a:xfrm>
          <a:off x="939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117022</xdr:rowOff>
    </xdr:from>
    <xdr:to>
      <xdr:col>24</xdr:col>
      <xdr:colOff>76200</xdr:colOff>
      <xdr:row>36</xdr:row>
      <xdr:rowOff>47172</xdr:rowOff>
    </xdr:to>
    <xdr:sp macro="" textlink="">
      <xdr:nvSpPr>
        <xdr:cNvPr id="87" name="楕円 86"/>
        <xdr:cNvSpPr/>
      </xdr:nvSpPr>
      <xdr:spPr>
        <a:xfrm>
          <a:off x="47752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133549</xdr:rowOff>
    </xdr:from>
    <xdr:ext cx="762000" cy="259045"/>
    <xdr:sp macro="" textlink="">
      <xdr:nvSpPr>
        <xdr:cNvPr id="88" name="人件費該当値テキスト"/>
        <xdr:cNvSpPr txBox="1"/>
      </xdr:nvSpPr>
      <xdr:spPr>
        <a:xfrm>
          <a:off x="4914900" y="59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35378</xdr:rowOff>
    </xdr:from>
    <xdr:to>
      <xdr:col>20</xdr:col>
      <xdr:colOff>38100</xdr:colOff>
      <xdr:row>35</xdr:row>
      <xdr:rowOff>136978</xdr:rowOff>
    </xdr:to>
    <xdr:sp macro="" textlink="">
      <xdr:nvSpPr>
        <xdr:cNvPr id="89" name="楕円 88"/>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147155</xdr:rowOff>
    </xdr:from>
    <xdr:ext cx="736600" cy="259045"/>
    <xdr:sp macro="" textlink="">
      <xdr:nvSpPr>
        <xdr:cNvPr id="90" name="テキスト ボックス 89"/>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157843</xdr:rowOff>
    </xdr:from>
    <xdr:to>
      <xdr:col>15</xdr:col>
      <xdr:colOff>149225</xdr:colOff>
      <xdr:row>35</xdr:row>
      <xdr:rowOff>87993</xdr:rowOff>
    </xdr:to>
    <xdr:sp macro="" textlink="">
      <xdr:nvSpPr>
        <xdr:cNvPr id="91" name="楕円 90"/>
        <xdr:cNvSpPr/>
      </xdr:nvSpPr>
      <xdr:spPr>
        <a:xfrm>
          <a:off x="30480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98170</xdr:rowOff>
    </xdr:from>
    <xdr:ext cx="762000" cy="259045"/>
    <xdr:sp macro="" textlink="">
      <xdr:nvSpPr>
        <xdr:cNvPr id="92" name="テキスト ボックス 91"/>
        <xdr:cNvSpPr txBox="1"/>
      </xdr:nvSpPr>
      <xdr:spPr>
        <a:xfrm>
          <a:off x="2717800" y="575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149678</xdr:rowOff>
    </xdr:from>
    <xdr:to>
      <xdr:col>11</xdr:col>
      <xdr:colOff>60325</xdr:colOff>
      <xdr:row>36</xdr:row>
      <xdr:rowOff>79828</xdr:rowOff>
    </xdr:to>
    <xdr:sp macro="" textlink="">
      <xdr:nvSpPr>
        <xdr:cNvPr id="93" name="楕円 92"/>
        <xdr:cNvSpPr/>
      </xdr:nvSpPr>
      <xdr:spPr>
        <a:xfrm>
          <a:off x="2159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90005</xdr:rowOff>
    </xdr:from>
    <xdr:ext cx="762000" cy="259045"/>
    <xdr:sp macro="" textlink="">
      <xdr:nvSpPr>
        <xdr:cNvPr id="94" name="テキスト ボックス 93"/>
        <xdr:cNvSpPr txBox="1"/>
      </xdr:nvSpPr>
      <xdr:spPr>
        <a:xfrm>
          <a:off x="1828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68036</xdr:rowOff>
    </xdr:from>
    <xdr:to>
      <xdr:col>6</xdr:col>
      <xdr:colOff>171450</xdr:colOff>
      <xdr:row>35</xdr:row>
      <xdr:rowOff>169636</xdr:rowOff>
    </xdr:to>
    <xdr:sp macro="" textlink="">
      <xdr:nvSpPr>
        <xdr:cNvPr id="95" name="楕円 94"/>
        <xdr:cNvSpPr/>
      </xdr:nvSpPr>
      <xdr:spPr>
        <a:xfrm>
          <a:off x="1270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8363</xdr:rowOff>
    </xdr:from>
    <xdr:ext cx="762000" cy="259045"/>
    <xdr:sp macro="" textlink="">
      <xdr:nvSpPr>
        <xdr:cNvPr id="96" name="テキスト ボックス 95"/>
        <xdr:cNvSpPr txBox="1"/>
      </xdr:nvSpPr>
      <xdr:spPr>
        <a:xfrm>
          <a:off x="939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県平均を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ポイント上回っており、前年度と同水準である。これは、家庭系ごみ収集費の増加</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やふるさと寄附事業費の増（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億円）が主な要因である。今後についても、小中学校</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事業において児童生徒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台端末の配備という国の方針が示されるなど増加が見込まれるため、既存事業の見直しや公共施設等総合管理計画に基づき施設の統廃合を行うことなどにより、物件費の逓減に努める。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143328</xdr:rowOff>
    </xdr:from>
    <xdr:to>
      <xdr:col>82</xdr:col>
      <xdr:colOff>107950</xdr:colOff>
      <xdr:row>20</xdr:row>
      <xdr:rowOff>143328</xdr:rowOff>
    </xdr:to>
    <xdr:cxnSp macro="">
      <xdr:nvCxnSpPr>
        <xdr:cNvPr id="131" name="直線コネクタ 130"/>
        <xdr:cNvCxnSpPr/>
      </xdr:nvCxnSpPr>
      <xdr:spPr>
        <a:xfrm>
          <a:off x="15671800" y="3572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2" name="物件費平均値テキスト"/>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20</xdr:row>
      <xdr:rowOff>143328</xdr:rowOff>
    </xdr:to>
    <xdr:cxnSp macro="">
      <xdr:nvCxnSpPr>
        <xdr:cNvPr id="134" name="直線コネクタ 133"/>
        <xdr:cNvCxnSpPr/>
      </xdr:nvCxnSpPr>
      <xdr:spPr>
        <a:xfrm>
          <a:off x="14782800" y="3147786"/>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114498</xdr:rowOff>
    </xdr:from>
    <xdr:ext cx="736600" cy="259045"/>
    <xdr:sp macro="" textlink="">
      <xdr:nvSpPr>
        <xdr:cNvPr id="136" name="テキスト ボックス 135"/>
        <xdr:cNvSpPr txBox="1"/>
      </xdr:nvSpPr>
      <xdr:spPr>
        <a:xfrm>
          <a:off x="15290800" y="268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61686</xdr:rowOff>
    </xdr:to>
    <xdr:cxnSp macro="">
      <xdr:nvCxnSpPr>
        <xdr:cNvPr id="137" name="直線コネクタ 136"/>
        <xdr:cNvCxnSpPr/>
      </xdr:nvCxnSpPr>
      <xdr:spPr>
        <a:xfrm>
          <a:off x="13893800" y="3147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9" name="テキスト ボックス 138"/>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61686</xdr:rowOff>
    </xdr:to>
    <xdr:cxnSp macro="">
      <xdr:nvCxnSpPr>
        <xdr:cNvPr id="140" name="直線コネクタ 139"/>
        <xdr:cNvCxnSpPr/>
      </xdr:nvCxnSpPr>
      <xdr:spPr>
        <a:xfrm>
          <a:off x="13004800" y="30988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4" name="テキスト ボックス 143"/>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92528</xdr:rowOff>
    </xdr:from>
    <xdr:to>
      <xdr:col>82</xdr:col>
      <xdr:colOff>158750</xdr:colOff>
      <xdr:row>21</xdr:row>
      <xdr:rowOff>22678</xdr:rowOff>
    </xdr:to>
    <xdr:sp macro="" textlink="">
      <xdr:nvSpPr>
        <xdr:cNvPr id="150" name="楕円 149"/>
        <xdr:cNvSpPr/>
      </xdr:nvSpPr>
      <xdr:spPr>
        <a:xfrm>
          <a:off x="164592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64605</xdr:rowOff>
    </xdr:from>
    <xdr:ext cx="762000" cy="259045"/>
    <xdr:sp macro="" textlink="">
      <xdr:nvSpPr>
        <xdr:cNvPr id="151" name="物件費該当値テキスト"/>
        <xdr:cNvSpPr txBox="1"/>
      </xdr:nvSpPr>
      <xdr:spPr>
        <a:xfrm>
          <a:off x="16598900" y="349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92528</xdr:rowOff>
    </xdr:from>
    <xdr:to>
      <xdr:col>78</xdr:col>
      <xdr:colOff>120650</xdr:colOff>
      <xdr:row>21</xdr:row>
      <xdr:rowOff>22678</xdr:rowOff>
    </xdr:to>
    <xdr:sp macro="" textlink="">
      <xdr:nvSpPr>
        <xdr:cNvPr id="152" name="楕円 151"/>
        <xdr:cNvSpPr/>
      </xdr:nvSpPr>
      <xdr:spPr>
        <a:xfrm>
          <a:off x="15621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7455</xdr:rowOff>
    </xdr:from>
    <xdr:ext cx="736600" cy="259045"/>
    <xdr:sp macro="" textlink="">
      <xdr:nvSpPr>
        <xdr:cNvPr id="153" name="テキスト ボックス 152"/>
        <xdr:cNvSpPr txBox="1"/>
      </xdr:nvSpPr>
      <xdr:spPr>
        <a:xfrm>
          <a:off x="15290800" y="360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4" name="楕円 153"/>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5" name="テキスト ボックス 154"/>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6" name="楕円 155"/>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7" name="テキスト ボックス 156"/>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8" name="楕円 157"/>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9" name="テキスト ボックス 158"/>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県平均や類似団体平均を上回っており、前年度と比較しても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ポイント上昇した。これは、公設保育園の民営化及び幼児教育・保育の無償化などに伴い保育施設給付費が増加（</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億円）したことや障害福祉サービスの利用者数の増加に伴い障害福祉サービス給付費が増加（</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億円）したことなどによるものである。今後もこの傾向が続くと見込まれる。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140716</xdr:rowOff>
    </xdr:from>
    <xdr:to>
      <xdr:col>24</xdr:col>
      <xdr:colOff>25400</xdr:colOff>
      <xdr:row>61</xdr:row>
      <xdr:rowOff>78994</xdr:rowOff>
    </xdr:to>
    <xdr:cxnSp macro="">
      <xdr:nvCxnSpPr>
        <xdr:cNvPr id="185" name="直線コネクタ 184"/>
        <xdr:cNvCxnSpPr/>
      </xdr:nvCxnSpPr>
      <xdr:spPr>
        <a:xfrm flipV="1">
          <a:off x="4826000" y="9056116"/>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51071</xdr:rowOff>
    </xdr:from>
    <xdr:ext cx="762000" cy="259045"/>
    <xdr:sp macro="" textlink="">
      <xdr:nvSpPr>
        <xdr:cNvPr id="186" name="扶助費最小値テキスト"/>
        <xdr:cNvSpPr txBox="1"/>
      </xdr:nvSpPr>
      <xdr:spPr>
        <a:xfrm>
          <a:off x="4914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78994</xdr:rowOff>
    </xdr:from>
    <xdr:to>
      <xdr:col>24</xdr:col>
      <xdr:colOff>114300</xdr:colOff>
      <xdr:row>61</xdr:row>
      <xdr:rowOff>78994</xdr:rowOff>
    </xdr:to>
    <xdr:cxnSp macro="">
      <xdr:nvCxnSpPr>
        <xdr:cNvPr id="187" name="直線コネクタ 186"/>
        <xdr:cNvCxnSpPr/>
      </xdr:nvCxnSpPr>
      <xdr:spPr>
        <a:xfrm>
          <a:off x="4737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55643</xdr:rowOff>
    </xdr:from>
    <xdr:ext cx="762000" cy="259045"/>
    <xdr:sp macro="" textlink="">
      <xdr:nvSpPr>
        <xdr:cNvPr id="188" name="扶助費最大値テキスト"/>
        <xdr:cNvSpPr txBox="1"/>
      </xdr:nvSpPr>
      <xdr:spPr>
        <a:xfrm>
          <a:off x="4914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140716</xdr:rowOff>
    </xdr:from>
    <xdr:to>
      <xdr:col>24</xdr:col>
      <xdr:colOff>114300</xdr:colOff>
      <xdr:row>52</xdr:row>
      <xdr:rowOff>140716</xdr:rowOff>
    </xdr:to>
    <xdr:cxnSp macro="">
      <xdr:nvCxnSpPr>
        <xdr:cNvPr id="189" name="直線コネクタ 188"/>
        <xdr:cNvCxnSpPr/>
      </xdr:nvCxnSpPr>
      <xdr:spPr>
        <a:xfrm>
          <a:off x="4737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120142</xdr:rowOff>
    </xdr:from>
    <xdr:to>
      <xdr:col>24</xdr:col>
      <xdr:colOff>25400</xdr:colOff>
      <xdr:row>56</xdr:row>
      <xdr:rowOff>40132</xdr:rowOff>
    </xdr:to>
    <xdr:cxnSp macro="">
      <xdr:nvCxnSpPr>
        <xdr:cNvPr id="190" name="直線コネクタ 189"/>
        <xdr:cNvCxnSpPr/>
      </xdr:nvCxnSpPr>
      <xdr:spPr>
        <a:xfrm>
          <a:off x="3987800" y="95498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91" name="扶助費平均値テキスト"/>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2" name="フローチャート: 判断 191"/>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56134</xdr:rowOff>
    </xdr:from>
    <xdr:to>
      <xdr:col>19</xdr:col>
      <xdr:colOff>187325</xdr:colOff>
      <xdr:row>55</xdr:row>
      <xdr:rowOff>120142</xdr:rowOff>
    </xdr:to>
    <xdr:cxnSp macro="">
      <xdr:nvCxnSpPr>
        <xdr:cNvPr id="193" name="直線コネクタ 192"/>
        <xdr:cNvCxnSpPr/>
      </xdr:nvCxnSpPr>
      <xdr:spPr>
        <a:xfrm>
          <a:off x="3098800" y="94858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158496</xdr:rowOff>
    </xdr:from>
    <xdr:to>
      <xdr:col>20</xdr:col>
      <xdr:colOff>38100</xdr:colOff>
      <xdr:row>55</xdr:row>
      <xdr:rowOff>88646</xdr:rowOff>
    </xdr:to>
    <xdr:sp macro="" textlink="">
      <xdr:nvSpPr>
        <xdr:cNvPr id="194" name="フローチャート: 判断 193"/>
        <xdr:cNvSpPr/>
      </xdr:nvSpPr>
      <xdr:spPr>
        <a:xfrm>
          <a:off x="3937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98823</xdr:rowOff>
    </xdr:from>
    <xdr:ext cx="736600" cy="259045"/>
    <xdr:sp macro="" textlink="">
      <xdr:nvSpPr>
        <xdr:cNvPr id="195" name="テキスト ボックス 194"/>
        <xdr:cNvSpPr txBox="1"/>
      </xdr:nvSpPr>
      <xdr:spPr>
        <a:xfrm>
          <a:off x="3606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37846</xdr:rowOff>
    </xdr:from>
    <xdr:to>
      <xdr:col>15</xdr:col>
      <xdr:colOff>98425</xdr:colOff>
      <xdr:row>55</xdr:row>
      <xdr:rowOff>56134</xdr:rowOff>
    </xdr:to>
    <xdr:cxnSp macro="">
      <xdr:nvCxnSpPr>
        <xdr:cNvPr id="196" name="直線コネクタ 195"/>
        <xdr:cNvCxnSpPr/>
      </xdr:nvCxnSpPr>
      <xdr:spPr>
        <a:xfrm>
          <a:off x="2209800" y="9467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131064</xdr:rowOff>
    </xdr:from>
    <xdr:to>
      <xdr:col>15</xdr:col>
      <xdr:colOff>149225</xdr:colOff>
      <xdr:row>55</xdr:row>
      <xdr:rowOff>61214</xdr:rowOff>
    </xdr:to>
    <xdr:sp macro="" textlink="">
      <xdr:nvSpPr>
        <xdr:cNvPr id="197" name="フローチャート: 判断 196"/>
        <xdr:cNvSpPr/>
      </xdr:nvSpPr>
      <xdr:spPr>
        <a:xfrm>
          <a:off x="3048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71391</xdr:rowOff>
    </xdr:from>
    <xdr:ext cx="762000" cy="259045"/>
    <xdr:sp macro="" textlink="">
      <xdr:nvSpPr>
        <xdr:cNvPr id="198" name="テキスト ボックス 197"/>
        <xdr:cNvSpPr txBox="1"/>
      </xdr:nvSpPr>
      <xdr:spPr>
        <a:xfrm>
          <a:off x="2717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19558</xdr:rowOff>
    </xdr:from>
    <xdr:to>
      <xdr:col>11</xdr:col>
      <xdr:colOff>9525</xdr:colOff>
      <xdr:row>55</xdr:row>
      <xdr:rowOff>37846</xdr:rowOff>
    </xdr:to>
    <xdr:cxnSp macro="">
      <xdr:nvCxnSpPr>
        <xdr:cNvPr id="199" name="直線コネクタ 198"/>
        <xdr:cNvCxnSpPr/>
      </xdr:nvCxnSpPr>
      <xdr:spPr>
        <a:xfrm>
          <a:off x="1320800" y="9449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94488</xdr:rowOff>
    </xdr:from>
    <xdr:to>
      <xdr:col>11</xdr:col>
      <xdr:colOff>60325</xdr:colOff>
      <xdr:row>55</xdr:row>
      <xdr:rowOff>24638</xdr:rowOff>
    </xdr:to>
    <xdr:sp macro="" textlink="">
      <xdr:nvSpPr>
        <xdr:cNvPr id="200" name="フローチャート: 判断 199"/>
        <xdr:cNvSpPr/>
      </xdr:nvSpPr>
      <xdr:spPr>
        <a:xfrm>
          <a:off x="2159000" y="93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34815</xdr:rowOff>
    </xdr:from>
    <xdr:ext cx="762000" cy="259045"/>
    <xdr:sp macro="" textlink="">
      <xdr:nvSpPr>
        <xdr:cNvPr id="201" name="テキスト ボックス 200"/>
        <xdr:cNvSpPr txBox="1"/>
      </xdr:nvSpPr>
      <xdr:spPr>
        <a:xfrm>
          <a:off x="1828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02" name="フローチャート: 判断 201"/>
        <xdr:cNvSpPr/>
      </xdr:nvSpPr>
      <xdr:spPr>
        <a:xfrm>
          <a:off x="1270000" y="936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43959</xdr:rowOff>
    </xdr:from>
    <xdr:ext cx="762000" cy="259045"/>
    <xdr:sp macro="" textlink="">
      <xdr:nvSpPr>
        <xdr:cNvPr id="203" name="テキスト ボックス 202"/>
        <xdr:cNvSpPr txBox="1"/>
      </xdr:nvSpPr>
      <xdr:spPr>
        <a:xfrm>
          <a:off x="939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160782</xdr:rowOff>
    </xdr:from>
    <xdr:to>
      <xdr:col>24</xdr:col>
      <xdr:colOff>76200</xdr:colOff>
      <xdr:row>56</xdr:row>
      <xdr:rowOff>90932</xdr:rowOff>
    </xdr:to>
    <xdr:sp macro="" textlink="">
      <xdr:nvSpPr>
        <xdr:cNvPr id="209" name="楕円 208"/>
        <xdr:cNvSpPr/>
      </xdr:nvSpPr>
      <xdr:spPr>
        <a:xfrm>
          <a:off x="47752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132859</xdr:rowOff>
    </xdr:from>
    <xdr:ext cx="762000" cy="259045"/>
    <xdr:sp macro="" textlink="">
      <xdr:nvSpPr>
        <xdr:cNvPr id="210" name="扶助費該当値テキスト"/>
        <xdr:cNvSpPr txBox="1"/>
      </xdr:nvSpPr>
      <xdr:spPr>
        <a:xfrm>
          <a:off x="4914900" y="956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69342</xdr:rowOff>
    </xdr:from>
    <xdr:to>
      <xdr:col>20</xdr:col>
      <xdr:colOff>38100</xdr:colOff>
      <xdr:row>55</xdr:row>
      <xdr:rowOff>170942</xdr:rowOff>
    </xdr:to>
    <xdr:sp macro="" textlink="">
      <xdr:nvSpPr>
        <xdr:cNvPr id="211" name="楕円 210"/>
        <xdr:cNvSpPr/>
      </xdr:nvSpPr>
      <xdr:spPr>
        <a:xfrm>
          <a:off x="3937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155719</xdr:rowOff>
    </xdr:from>
    <xdr:ext cx="736600" cy="259045"/>
    <xdr:sp macro="" textlink="">
      <xdr:nvSpPr>
        <xdr:cNvPr id="212" name="テキスト ボックス 211"/>
        <xdr:cNvSpPr txBox="1"/>
      </xdr:nvSpPr>
      <xdr:spPr>
        <a:xfrm>
          <a:off x="3606800" y="9585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5334</xdr:rowOff>
    </xdr:from>
    <xdr:to>
      <xdr:col>15</xdr:col>
      <xdr:colOff>149225</xdr:colOff>
      <xdr:row>55</xdr:row>
      <xdr:rowOff>106934</xdr:rowOff>
    </xdr:to>
    <xdr:sp macro="" textlink="">
      <xdr:nvSpPr>
        <xdr:cNvPr id="213" name="楕円 212"/>
        <xdr:cNvSpPr/>
      </xdr:nvSpPr>
      <xdr:spPr>
        <a:xfrm>
          <a:off x="3048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91711</xdr:rowOff>
    </xdr:from>
    <xdr:ext cx="762000" cy="259045"/>
    <xdr:sp macro="" textlink="">
      <xdr:nvSpPr>
        <xdr:cNvPr id="214" name="テキスト ボックス 213"/>
        <xdr:cNvSpPr txBox="1"/>
      </xdr:nvSpPr>
      <xdr:spPr>
        <a:xfrm>
          <a:off x="2717800" y="952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158496</xdr:rowOff>
    </xdr:from>
    <xdr:to>
      <xdr:col>11</xdr:col>
      <xdr:colOff>60325</xdr:colOff>
      <xdr:row>55</xdr:row>
      <xdr:rowOff>88646</xdr:rowOff>
    </xdr:to>
    <xdr:sp macro="" textlink="">
      <xdr:nvSpPr>
        <xdr:cNvPr id="215" name="楕円 214"/>
        <xdr:cNvSpPr/>
      </xdr:nvSpPr>
      <xdr:spPr>
        <a:xfrm>
          <a:off x="2159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73423</xdr:rowOff>
    </xdr:from>
    <xdr:ext cx="762000" cy="259045"/>
    <xdr:sp macro="" textlink="">
      <xdr:nvSpPr>
        <xdr:cNvPr id="216" name="テキスト ボックス 21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217" name="楕円 216"/>
        <xdr:cNvSpPr/>
      </xdr:nvSpPr>
      <xdr:spPr>
        <a:xfrm>
          <a:off x="1270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218" name="テキスト ボックス 217"/>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県平均や類似団体平均を上回っている。前年度と比較すると横ばいである。本市は有形固定資産減価償却率が低いため、施設老朽化の度合いが低いと言えるが、今後の老朽化に伴い、維持管理費が増加する見込みである。ついては</a:t>
          </a: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下水道事業特別会計の法適化を行うことで、経営の健全化を進め、継続して高い傾向にある下水道事業への繰出金の抑制を図る。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62</xdr:row>
      <xdr:rowOff>29028</xdr:rowOff>
    </xdr:to>
    <xdr:cxnSp macro="">
      <xdr:nvCxnSpPr>
        <xdr:cNvPr id="248" name="直線コネクタ 247"/>
        <xdr:cNvCxnSpPr/>
      </xdr:nvCxnSpPr>
      <xdr:spPr>
        <a:xfrm flipV="1">
          <a:off x="16510000" y="91730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9"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50" name="直線コネクタ 249"/>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51"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2" name="直線コネクタ 251"/>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86178</xdr:rowOff>
    </xdr:from>
    <xdr:to>
      <xdr:col>82</xdr:col>
      <xdr:colOff>107950</xdr:colOff>
      <xdr:row>59</xdr:row>
      <xdr:rowOff>86178</xdr:rowOff>
    </xdr:to>
    <xdr:cxnSp macro="">
      <xdr:nvCxnSpPr>
        <xdr:cNvPr id="253" name="直線コネクタ 252"/>
        <xdr:cNvCxnSpPr/>
      </xdr:nvCxnSpPr>
      <xdr:spPr>
        <a:xfrm>
          <a:off x="15671800" y="10201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68234</xdr:rowOff>
    </xdr:from>
    <xdr:ext cx="762000" cy="259045"/>
    <xdr:sp macro="" textlink="">
      <xdr:nvSpPr>
        <xdr:cNvPr id="254" name="その他平均値テキスト"/>
        <xdr:cNvSpPr txBox="1"/>
      </xdr:nvSpPr>
      <xdr:spPr>
        <a:xfrm>
          <a:off x="16598900" y="9669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4535</xdr:rowOff>
    </xdr:from>
    <xdr:to>
      <xdr:col>78</xdr:col>
      <xdr:colOff>69850</xdr:colOff>
      <xdr:row>59</xdr:row>
      <xdr:rowOff>86178</xdr:rowOff>
    </xdr:to>
    <xdr:cxnSp macro="">
      <xdr:nvCxnSpPr>
        <xdr:cNvPr id="256" name="直線コネクタ 255"/>
        <xdr:cNvCxnSpPr/>
      </xdr:nvCxnSpPr>
      <xdr:spPr>
        <a:xfrm>
          <a:off x="14782800" y="101200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7" name="フローチャート: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58" name="テキスト ボックス 257"/>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4535</xdr:rowOff>
    </xdr:from>
    <xdr:to>
      <xdr:col>73</xdr:col>
      <xdr:colOff>180975</xdr:colOff>
      <xdr:row>59</xdr:row>
      <xdr:rowOff>151493</xdr:rowOff>
    </xdr:to>
    <xdr:cxnSp macro="">
      <xdr:nvCxnSpPr>
        <xdr:cNvPr id="259" name="直線コネクタ 258"/>
        <xdr:cNvCxnSpPr/>
      </xdr:nvCxnSpPr>
      <xdr:spPr>
        <a:xfrm flipV="1">
          <a:off x="13893800" y="101200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68035</xdr:rowOff>
    </xdr:from>
    <xdr:to>
      <xdr:col>74</xdr:col>
      <xdr:colOff>31750</xdr:colOff>
      <xdr:row>57</xdr:row>
      <xdr:rowOff>169635</xdr:rowOff>
    </xdr:to>
    <xdr:sp macro="" textlink="">
      <xdr:nvSpPr>
        <xdr:cNvPr id="260" name="フローチャート: 判断 259"/>
        <xdr:cNvSpPr/>
      </xdr:nvSpPr>
      <xdr:spPr>
        <a:xfrm>
          <a:off x="14732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8362</xdr:rowOff>
    </xdr:from>
    <xdr:ext cx="762000" cy="259045"/>
    <xdr:sp macro="" textlink="">
      <xdr:nvSpPr>
        <xdr:cNvPr id="261" name="テキスト ボックス 260"/>
        <xdr:cNvSpPr txBox="1"/>
      </xdr:nvSpPr>
      <xdr:spPr>
        <a:xfrm>
          <a:off x="14401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102507</xdr:rowOff>
    </xdr:from>
    <xdr:to>
      <xdr:col>69</xdr:col>
      <xdr:colOff>92075</xdr:colOff>
      <xdr:row>59</xdr:row>
      <xdr:rowOff>151493</xdr:rowOff>
    </xdr:to>
    <xdr:cxnSp macro="">
      <xdr:nvCxnSpPr>
        <xdr:cNvPr id="262" name="直線コネクタ 261"/>
        <xdr:cNvCxnSpPr/>
      </xdr:nvCxnSpPr>
      <xdr:spPr>
        <a:xfrm>
          <a:off x="13004800" y="10218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3" name="フローチャート: 判断 262"/>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64" name="テキスト ボックス 263"/>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6" name="テキスト ボックス 265"/>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35378</xdr:rowOff>
    </xdr:from>
    <xdr:to>
      <xdr:col>82</xdr:col>
      <xdr:colOff>158750</xdr:colOff>
      <xdr:row>59</xdr:row>
      <xdr:rowOff>136978</xdr:rowOff>
    </xdr:to>
    <xdr:sp macro="" textlink="">
      <xdr:nvSpPr>
        <xdr:cNvPr id="272" name="楕円 271"/>
        <xdr:cNvSpPr/>
      </xdr:nvSpPr>
      <xdr:spPr>
        <a:xfrm>
          <a:off x="16459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7455</xdr:rowOff>
    </xdr:from>
    <xdr:ext cx="762000" cy="259045"/>
    <xdr:sp macro="" textlink="">
      <xdr:nvSpPr>
        <xdr:cNvPr id="273" name="その他該当値テキスト"/>
        <xdr:cNvSpPr txBox="1"/>
      </xdr:nvSpPr>
      <xdr:spPr>
        <a:xfrm>
          <a:off x="16598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74" name="楕円 273"/>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75" name="テキスト ボックス 274"/>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125185</xdr:rowOff>
    </xdr:from>
    <xdr:to>
      <xdr:col>74</xdr:col>
      <xdr:colOff>31750</xdr:colOff>
      <xdr:row>59</xdr:row>
      <xdr:rowOff>55335</xdr:rowOff>
    </xdr:to>
    <xdr:sp macro="" textlink="">
      <xdr:nvSpPr>
        <xdr:cNvPr id="276" name="楕円 275"/>
        <xdr:cNvSpPr/>
      </xdr:nvSpPr>
      <xdr:spPr>
        <a:xfrm>
          <a:off x="14732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40112</xdr:rowOff>
    </xdr:from>
    <xdr:ext cx="762000" cy="259045"/>
    <xdr:sp macro="" textlink="">
      <xdr:nvSpPr>
        <xdr:cNvPr id="277" name="テキスト ボックス 276"/>
        <xdr:cNvSpPr txBox="1"/>
      </xdr:nvSpPr>
      <xdr:spPr>
        <a:xfrm>
          <a:off x="14401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100693</xdr:rowOff>
    </xdr:from>
    <xdr:to>
      <xdr:col>69</xdr:col>
      <xdr:colOff>142875</xdr:colOff>
      <xdr:row>60</xdr:row>
      <xdr:rowOff>30843</xdr:rowOff>
    </xdr:to>
    <xdr:sp macro="" textlink="">
      <xdr:nvSpPr>
        <xdr:cNvPr id="278" name="楕円 277"/>
        <xdr:cNvSpPr/>
      </xdr:nvSpPr>
      <xdr:spPr>
        <a:xfrm>
          <a:off x="13843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79" name="テキスト ボックス 278"/>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80" name="楕円 279"/>
        <xdr:cNvSpPr/>
      </xdr:nvSpPr>
      <xdr:spPr>
        <a:xfrm>
          <a:off x="12954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81" name="テキスト ボックス 280"/>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県平均や類似団体平均を上回っており、前年度と比較すると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ポイント上昇した。これは、消防組合負担金が増加（</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したことが主な要因である。本市は、消防業務・し尿処理・火葬場の運営等を一部事務組合で実施しており、構造的に組合負担金が多くなる。ついては、市単独補助金に対し、第三者による審査会を設置し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年度で見直しを図り、逓減に努める。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124278</xdr:rowOff>
    </xdr:to>
    <xdr:cxnSp macro="">
      <xdr:nvCxnSpPr>
        <xdr:cNvPr id="311" name="直線コネクタ 310"/>
        <xdr:cNvCxnSpPr/>
      </xdr:nvCxnSpPr>
      <xdr:spPr>
        <a:xfrm flipV="1">
          <a:off x="16510000" y="55970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4"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5" name="直線コネクタ 314"/>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29028</xdr:rowOff>
    </xdr:from>
    <xdr:to>
      <xdr:col>82</xdr:col>
      <xdr:colOff>107950</xdr:colOff>
      <xdr:row>38</xdr:row>
      <xdr:rowOff>159657</xdr:rowOff>
    </xdr:to>
    <xdr:cxnSp macro="">
      <xdr:nvCxnSpPr>
        <xdr:cNvPr id="316" name="直線コネクタ 315"/>
        <xdr:cNvCxnSpPr/>
      </xdr:nvCxnSpPr>
      <xdr:spPr>
        <a:xfrm>
          <a:off x="15671800" y="65441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7"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8" name="フローチャート: 判断 317"/>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18143</xdr:rowOff>
    </xdr:from>
    <xdr:to>
      <xdr:col>78</xdr:col>
      <xdr:colOff>69850</xdr:colOff>
      <xdr:row>38</xdr:row>
      <xdr:rowOff>29028</xdr:rowOff>
    </xdr:to>
    <xdr:cxnSp macro="">
      <xdr:nvCxnSpPr>
        <xdr:cNvPr id="319" name="直線コネクタ 318"/>
        <xdr:cNvCxnSpPr/>
      </xdr:nvCxnSpPr>
      <xdr:spPr>
        <a:xfrm>
          <a:off x="14782800" y="6533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141713</xdr:rowOff>
    </xdr:from>
    <xdr:ext cx="736600" cy="259045"/>
    <xdr:sp macro="" textlink="">
      <xdr:nvSpPr>
        <xdr:cNvPr id="321" name="テキスト ボックス 320"/>
        <xdr:cNvSpPr txBox="1"/>
      </xdr:nvSpPr>
      <xdr:spPr>
        <a:xfrm>
          <a:off x="15290800" y="614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18143</xdr:rowOff>
    </xdr:from>
    <xdr:to>
      <xdr:col>73</xdr:col>
      <xdr:colOff>180975</xdr:colOff>
      <xdr:row>38</xdr:row>
      <xdr:rowOff>72572</xdr:rowOff>
    </xdr:to>
    <xdr:cxnSp macro="">
      <xdr:nvCxnSpPr>
        <xdr:cNvPr id="322" name="直線コネクタ 321"/>
        <xdr:cNvCxnSpPr/>
      </xdr:nvCxnSpPr>
      <xdr:spPr>
        <a:xfrm flipV="1">
          <a:off x="13893800" y="6533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40822</xdr:rowOff>
    </xdr:from>
    <xdr:to>
      <xdr:col>74</xdr:col>
      <xdr:colOff>31750</xdr:colOff>
      <xdr:row>37</xdr:row>
      <xdr:rowOff>142422</xdr:rowOff>
    </xdr:to>
    <xdr:sp macro="" textlink="">
      <xdr:nvSpPr>
        <xdr:cNvPr id="323" name="フローチャート: 判断 322"/>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152599</xdr:rowOff>
    </xdr:from>
    <xdr:ext cx="762000" cy="259045"/>
    <xdr:sp macro="" textlink="">
      <xdr:nvSpPr>
        <xdr:cNvPr id="324" name="テキスト ボックス 323"/>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18143</xdr:rowOff>
    </xdr:from>
    <xdr:to>
      <xdr:col>69</xdr:col>
      <xdr:colOff>92075</xdr:colOff>
      <xdr:row>38</xdr:row>
      <xdr:rowOff>72572</xdr:rowOff>
    </xdr:to>
    <xdr:cxnSp macro="">
      <xdr:nvCxnSpPr>
        <xdr:cNvPr id="325" name="直線コネクタ 324"/>
        <xdr:cNvCxnSpPr/>
      </xdr:nvCxnSpPr>
      <xdr:spPr>
        <a:xfrm>
          <a:off x="13004800" y="6533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26" name="フローチャート: 判断 325"/>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76399</xdr:rowOff>
    </xdr:from>
    <xdr:ext cx="762000" cy="259045"/>
    <xdr:sp macro="" textlink="">
      <xdr:nvSpPr>
        <xdr:cNvPr id="327" name="テキスト ボックス 326"/>
        <xdr:cNvSpPr txBox="1"/>
      </xdr:nvSpPr>
      <xdr:spPr>
        <a:xfrm>
          <a:off x="13512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11084</xdr:rowOff>
    </xdr:from>
    <xdr:ext cx="762000" cy="259045"/>
    <xdr:sp macro="" textlink="">
      <xdr:nvSpPr>
        <xdr:cNvPr id="329" name="テキスト ボックス 328"/>
        <xdr:cNvSpPr txBox="1"/>
      </xdr:nvSpPr>
      <xdr:spPr>
        <a:xfrm>
          <a:off x="12623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108857</xdr:rowOff>
    </xdr:from>
    <xdr:to>
      <xdr:col>82</xdr:col>
      <xdr:colOff>158750</xdr:colOff>
      <xdr:row>39</xdr:row>
      <xdr:rowOff>39007</xdr:rowOff>
    </xdr:to>
    <xdr:sp macro="" textlink="">
      <xdr:nvSpPr>
        <xdr:cNvPr id="335" name="楕円 334"/>
        <xdr:cNvSpPr/>
      </xdr:nvSpPr>
      <xdr:spPr>
        <a:xfrm>
          <a:off x="16459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80934</xdr:rowOff>
    </xdr:from>
    <xdr:ext cx="762000" cy="259045"/>
    <xdr:sp macro="" textlink="">
      <xdr:nvSpPr>
        <xdr:cNvPr id="336" name="補助費等該当値テキスト"/>
        <xdr:cNvSpPr txBox="1"/>
      </xdr:nvSpPr>
      <xdr:spPr>
        <a:xfrm>
          <a:off x="16598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149678</xdr:rowOff>
    </xdr:from>
    <xdr:to>
      <xdr:col>78</xdr:col>
      <xdr:colOff>120650</xdr:colOff>
      <xdr:row>38</xdr:row>
      <xdr:rowOff>79828</xdr:rowOff>
    </xdr:to>
    <xdr:sp macro="" textlink="">
      <xdr:nvSpPr>
        <xdr:cNvPr id="337" name="楕円 336"/>
        <xdr:cNvSpPr/>
      </xdr:nvSpPr>
      <xdr:spPr>
        <a:xfrm>
          <a:off x="15621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64605</xdr:rowOff>
    </xdr:from>
    <xdr:ext cx="736600" cy="259045"/>
    <xdr:sp macro="" textlink="">
      <xdr:nvSpPr>
        <xdr:cNvPr id="338" name="テキスト ボックス 337"/>
        <xdr:cNvSpPr txBox="1"/>
      </xdr:nvSpPr>
      <xdr:spPr>
        <a:xfrm>
          <a:off x="15290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138793</xdr:rowOff>
    </xdr:from>
    <xdr:to>
      <xdr:col>74</xdr:col>
      <xdr:colOff>31750</xdr:colOff>
      <xdr:row>38</xdr:row>
      <xdr:rowOff>68943</xdr:rowOff>
    </xdr:to>
    <xdr:sp macro="" textlink="">
      <xdr:nvSpPr>
        <xdr:cNvPr id="339" name="楕円 338"/>
        <xdr:cNvSpPr/>
      </xdr:nvSpPr>
      <xdr:spPr>
        <a:xfrm>
          <a:off x="14732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53720</xdr:rowOff>
    </xdr:from>
    <xdr:ext cx="762000" cy="259045"/>
    <xdr:sp macro="" textlink="">
      <xdr:nvSpPr>
        <xdr:cNvPr id="340" name="テキスト ボックス 339"/>
        <xdr:cNvSpPr txBox="1"/>
      </xdr:nvSpPr>
      <xdr:spPr>
        <a:xfrm>
          <a:off x="14401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21772</xdr:rowOff>
    </xdr:from>
    <xdr:to>
      <xdr:col>69</xdr:col>
      <xdr:colOff>142875</xdr:colOff>
      <xdr:row>38</xdr:row>
      <xdr:rowOff>123372</xdr:rowOff>
    </xdr:to>
    <xdr:sp macro="" textlink="">
      <xdr:nvSpPr>
        <xdr:cNvPr id="341" name="楕円 340"/>
        <xdr:cNvSpPr/>
      </xdr:nvSpPr>
      <xdr:spPr>
        <a:xfrm>
          <a:off x="13843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108149</xdr:rowOff>
    </xdr:from>
    <xdr:ext cx="762000" cy="259045"/>
    <xdr:sp macro="" textlink="">
      <xdr:nvSpPr>
        <xdr:cNvPr id="342" name="テキスト ボックス 341"/>
        <xdr:cNvSpPr txBox="1"/>
      </xdr:nvSpPr>
      <xdr:spPr>
        <a:xfrm>
          <a:off x="13512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138793</xdr:rowOff>
    </xdr:from>
    <xdr:to>
      <xdr:col>65</xdr:col>
      <xdr:colOff>53975</xdr:colOff>
      <xdr:row>38</xdr:row>
      <xdr:rowOff>68943</xdr:rowOff>
    </xdr:to>
    <xdr:sp macro="" textlink="">
      <xdr:nvSpPr>
        <xdr:cNvPr id="343" name="楕円 342"/>
        <xdr:cNvSpPr/>
      </xdr:nvSpPr>
      <xdr:spPr>
        <a:xfrm>
          <a:off x="12954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53720</xdr:rowOff>
    </xdr:from>
    <xdr:ext cx="762000" cy="259045"/>
    <xdr:sp macro="" textlink="">
      <xdr:nvSpPr>
        <xdr:cNvPr id="344" name="テキスト ボックス 343"/>
        <xdr:cNvSpPr txBox="1"/>
      </xdr:nvSpPr>
      <xdr:spPr>
        <a:xfrm>
          <a:off x="12623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県平均を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ポイント上回り、類似団体平均から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ポイント減少したのは、旧合併特例事業債などの償還が一部終了したためである。また年々減少しているのは、中・長期財政の見通しにおいて市債発行額の抑制を配慮すべき事項に掲げ、また平成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年度からは公共施設等の耐用年数に合わせた償還期間に設定を見直し、平準化によるの抑制を図っているためである。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4" name="直線コネクタ 373"/>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5"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6" name="直線コネクタ 375"/>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7"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8" name="直線コネクタ 377"/>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132443</xdr:rowOff>
    </xdr:from>
    <xdr:to>
      <xdr:col>24</xdr:col>
      <xdr:colOff>25400</xdr:colOff>
      <xdr:row>77</xdr:row>
      <xdr:rowOff>91621</xdr:rowOff>
    </xdr:to>
    <xdr:cxnSp macro="">
      <xdr:nvCxnSpPr>
        <xdr:cNvPr id="379" name="直線コネクタ 378"/>
        <xdr:cNvCxnSpPr/>
      </xdr:nvCxnSpPr>
      <xdr:spPr>
        <a:xfrm flipV="1">
          <a:off x="3987800" y="131626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0"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1" name="フローチャート: 判断 380"/>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91621</xdr:rowOff>
    </xdr:from>
    <xdr:to>
      <xdr:col>19</xdr:col>
      <xdr:colOff>187325</xdr:colOff>
      <xdr:row>77</xdr:row>
      <xdr:rowOff>135164</xdr:rowOff>
    </xdr:to>
    <xdr:cxnSp macro="">
      <xdr:nvCxnSpPr>
        <xdr:cNvPr id="382" name="直線コネクタ 381"/>
        <xdr:cNvCxnSpPr/>
      </xdr:nvCxnSpPr>
      <xdr:spPr>
        <a:xfrm flipV="1">
          <a:off x="3098800" y="132932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3" name="フローチャート: 判断 382"/>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84" name="テキスト ボックス 383"/>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135164</xdr:rowOff>
    </xdr:from>
    <xdr:to>
      <xdr:col>15</xdr:col>
      <xdr:colOff>98425</xdr:colOff>
      <xdr:row>78</xdr:row>
      <xdr:rowOff>50800</xdr:rowOff>
    </xdr:to>
    <xdr:cxnSp macro="">
      <xdr:nvCxnSpPr>
        <xdr:cNvPr id="385" name="直線コネクタ 384"/>
        <xdr:cNvCxnSpPr/>
      </xdr:nvCxnSpPr>
      <xdr:spPr>
        <a:xfrm flipV="1">
          <a:off x="2209800" y="133368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7" name="テキスト ボックス 386"/>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29029</xdr:rowOff>
    </xdr:from>
    <xdr:to>
      <xdr:col>11</xdr:col>
      <xdr:colOff>9525</xdr:colOff>
      <xdr:row>78</xdr:row>
      <xdr:rowOff>50800</xdr:rowOff>
    </xdr:to>
    <xdr:cxnSp macro="">
      <xdr:nvCxnSpPr>
        <xdr:cNvPr id="388" name="直線コネクタ 387"/>
        <xdr:cNvCxnSpPr/>
      </xdr:nvCxnSpPr>
      <xdr:spPr>
        <a:xfrm>
          <a:off x="1320800" y="13402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9" name="フローチャート: 判断 388"/>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90" name="テキスト ボックス 389"/>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91" name="フローチャート: 判断 390"/>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92" name="テキスト ボックス 391"/>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81643</xdr:rowOff>
    </xdr:from>
    <xdr:to>
      <xdr:col>24</xdr:col>
      <xdr:colOff>76200</xdr:colOff>
      <xdr:row>77</xdr:row>
      <xdr:rowOff>11793</xdr:rowOff>
    </xdr:to>
    <xdr:sp macro="" textlink="">
      <xdr:nvSpPr>
        <xdr:cNvPr id="398" name="楕円 397"/>
        <xdr:cNvSpPr/>
      </xdr:nvSpPr>
      <xdr:spPr>
        <a:xfrm>
          <a:off x="47752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98170</xdr:rowOff>
    </xdr:from>
    <xdr:ext cx="762000" cy="259045"/>
    <xdr:sp macro="" textlink="">
      <xdr:nvSpPr>
        <xdr:cNvPr id="399" name="公債費該当値テキスト"/>
        <xdr:cNvSpPr txBox="1"/>
      </xdr:nvSpPr>
      <xdr:spPr>
        <a:xfrm>
          <a:off x="49149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40821</xdr:rowOff>
    </xdr:from>
    <xdr:to>
      <xdr:col>20</xdr:col>
      <xdr:colOff>38100</xdr:colOff>
      <xdr:row>77</xdr:row>
      <xdr:rowOff>142421</xdr:rowOff>
    </xdr:to>
    <xdr:sp macro="" textlink="">
      <xdr:nvSpPr>
        <xdr:cNvPr id="400" name="楕円 399"/>
        <xdr:cNvSpPr/>
      </xdr:nvSpPr>
      <xdr:spPr>
        <a:xfrm>
          <a:off x="3937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152598</xdr:rowOff>
    </xdr:from>
    <xdr:ext cx="736600" cy="259045"/>
    <xdr:sp macro="" textlink="">
      <xdr:nvSpPr>
        <xdr:cNvPr id="401" name="テキスト ボックス 400"/>
        <xdr:cNvSpPr txBox="1"/>
      </xdr:nvSpPr>
      <xdr:spPr>
        <a:xfrm>
          <a:off x="3606800" y="1301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84364</xdr:rowOff>
    </xdr:from>
    <xdr:to>
      <xdr:col>15</xdr:col>
      <xdr:colOff>149225</xdr:colOff>
      <xdr:row>78</xdr:row>
      <xdr:rowOff>14514</xdr:rowOff>
    </xdr:to>
    <xdr:sp macro="" textlink="">
      <xdr:nvSpPr>
        <xdr:cNvPr id="402" name="楕円 401"/>
        <xdr:cNvSpPr/>
      </xdr:nvSpPr>
      <xdr:spPr>
        <a:xfrm>
          <a:off x="3048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403" name="テキスト ボックス 402"/>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404" name="楕円 403"/>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405" name="テキスト ボックス 404"/>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406" name="楕円 405"/>
        <xdr:cNvSpPr/>
      </xdr:nvSpPr>
      <xdr:spPr>
        <a:xfrm>
          <a:off x="1270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407" name="テキスト ボックス 406"/>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県平均及び類似団体平均を大きく上回っている。これは、物件費や扶助費が多いことが主な要因であり、経年比較をすると、物件費、扶助費ともに年々増加している。ついては、既存事業の見直しを実施し、費用対効果を検証し、効果の低い経費を削減するなど経常経費の抑制を図るとともに、債権管理条例を制定するなど、収入未済額の圧縮を進め、市税等を中心とした自主財源の一層の充実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54610</xdr:rowOff>
    </xdr:from>
    <xdr:to>
      <xdr:col>82</xdr:col>
      <xdr:colOff>107950</xdr:colOff>
      <xdr:row>80</xdr:row>
      <xdr:rowOff>134620</xdr:rowOff>
    </xdr:to>
    <xdr:cxnSp macro="">
      <xdr:nvCxnSpPr>
        <xdr:cNvPr id="435" name="直線コネクタ 434"/>
        <xdr:cNvCxnSpPr/>
      </xdr:nvCxnSpPr>
      <xdr:spPr>
        <a:xfrm flipV="1">
          <a:off x="16510000" y="125704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36"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37" name="直線コネクタ 436"/>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140987</xdr:rowOff>
    </xdr:from>
    <xdr:ext cx="762000" cy="259045"/>
    <xdr:sp macro="" textlink="">
      <xdr:nvSpPr>
        <xdr:cNvPr id="438" name="公債費以外最大値テキスト"/>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54610</xdr:rowOff>
    </xdr:from>
    <xdr:to>
      <xdr:col>82</xdr:col>
      <xdr:colOff>196850</xdr:colOff>
      <xdr:row>73</xdr:row>
      <xdr:rowOff>54610</xdr:rowOff>
    </xdr:to>
    <xdr:cxnSp macro="">
      <xdr:nvCxnSpPr>
        <xdr:cNvPr id="439" name="直線コネクタ 438"/>
        <xdr:cNvCxnSpPr/>
      </xdr:nvCxnSpPr>
      <xdr:spPr>
        <a:xfrm>
          <a:off x="16421100" y="1257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130811</xdr:rowOff>
    </xdr:from>
    <xdr:to>
      <xdr:col>82</xdr:col>
      <xdr:colOff>107950</xdr:colOff>
      <xdr:row>78</xdr:row>
      <xdr:rowOff>165100</xdr:rowOff>
    </xdr:to>
    <xdr:cxnSp macro="">
      <xdr:nvCxnSpPr>
        <xdr:cNvPr id="440" name="直線コネクタ 439"/>
        <xdr:cNvCxnSpPr/>
      </xdr:nvCxnSpPr>
      <xdr:spPr>
        <a:xfrm>
          <a:off x="15671800" y="13332461"/>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41" name="公債費以外平均値テキスト"/>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2" name="フローチャート: 判断 441"/>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153670</xdr:rowOff>
    </xdr:from>
    <xdr:to>
      <xdr:col>78</xdr:col>
      <xdr:colOff>69850</xdr:colOff>
      <xdr:row>77</xdr:row>
      <xdr:rowOff>130811</xdr:rowOff>
    </xdr:to>
    <xdr:cxnSp macro="">
      <xdr:nvCxnSpPr>
        <xdr:cNvPr id="443" name="直線コネクタ 442"/>
        <xdr:cNvCxnSpPr/>
      </xdr:nvCxnSpPr>
      <xdr:spPr>
        <a:xfrm>
          <a:off x="14782800" y="13012420"/>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44" name="フローチャート: 判断 443"/>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45" name="テキスト ボックス 444"/>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153670</xdr:rowOff>
    </xdr:from>
    <xdr:to>
      <xdr:col>73</xdr:col>
      <xdr:colOff>180975</xdr:colOff>
      <xdr:row>76</xdr:row>
      <xdr:rowOff>149861</xdr:rowOff>
    </xdr:to>
    <xdr:cxnSp macro="">
      <xdr:nvCxnSpPr>
        <xdr:cNvPr id="446" name="直線コネクタ 445"/>
        <xdr:cNvCxnSpPr/>
      </xdr:nvCxnSpPr>
      <xdr:spPr>
        <a:xfrm flipV="1">
          <a:off x="13893800" y="130124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53340</xdr:rowOff>
    </xdr:from>
    <xdr:to>
      <xdr:col>74</xdr:col>
      <xdr:colOff>31750</xdr:colOff>
      <xdr:row>74</xdr:row>
      <xdr:rowOff>154940</xdr:rowOff>
    </xdr:to>
    <xdr:sp macro="" textlink="">
      <xdr:nvSpPr>
        <xdr:cNvPr id="447" name="フローチャート: 判断 446"/>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165117</xdr:rowOff>
    </xdr:from>
    <xdr:ext cx="762000" cy="259045"/>
    <xdr:sp macro="" textlink="">
      <xdr:nvSpPr>
        <xdr:cNvPr id="448" name="テキスト ボックス 447"/>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149861</xdr:rowOff>
    </xdr:to>
    <xdr:cxnSp macro="">
      <xdr:nvCxnSpPr>
        <xdr:cNvPr id="449" name="直線コネクタ 448"/>
        <xdr:cNvCxnSpPr/>
      </xdr:nvCxnSpPr>
      <xdr:spPr>
        <a:xfrm>
          <a:off x="13004800" y="130429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22860</xdr:rowOff>
    </xdr:from>
    <xdr:to>
      <xdr:col>69</xdr:col>
      <xdr:colOff>142875</xdr:colOff>
      <xdr:row>74</xdr:row>
      <xdr:rowOff>124460</xdr:rowOff>
    </xdr:to>
    <xdr:sp macro="" textlink="">
      <xdr:nvSpPr>
        <xdr:cNvPr id="450" name="フローチャート: 判断 449"/>
        <xdr:cNvSpPr/>
      </xdr:nvSpPr>
      <xdr:spPr>
        <a:xfrm>
          <a:off x="13843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134637</xdr:rowOff>
    </xdr:from>
    <xdr:ext cx="762000" cy="259045"/>
    <xdr:sp macro="" textlink="">
      <xdr:nvSpPr>
        <xdr:cNvPr id="451" name="テキスト ボックス 450"/>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2" name="フローチャート: 判断 451"/>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3" name="テキスト ボックス 452"/>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114300</xdr:rowOff>
    </xdr:from>
    <xdr:to>
      <xdr:col>82</xdr:col>
      <xdr:colOff>158750</xdr:colOff>
      <xdr:row>79</xdr:row>
      <xdr:rowOff>44450</xdr:rowOff>
    </xdr:to>
    <xdr:sp macro="" textlink="">
      <xdr:nvSpPr>
        <xdr:cNvPr id="459" name="楕円 458"/>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86377</xdr:rowOff>
    </xdr:from>
    <xdr:ext cx="762000" cy="259045"/>
    <xdr:sp macro="" textlink="">
      <xdr:nvSpPr>
        <xdr:cNvPr id="460"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80011</xdr:rowOff>
    </xdr:from>
    <xdr:to>
      <xdr:col>78</xdr:col>
      <xdr:colOff>120650</xdr:colOff>
      <xdr:row>78</xdr:row>
      <xdr:rowOff>10161</xdr:rowOff>
    </xdr:to>
    <xdr:sp macro="" textlink="">
      <xdr:nvSpPr>
        <xdr:cNvPr id="461" name="楕円 460"/>
        <xdr:cNvSpPr/>
      </xdr:nvSpPr>
      <xdr:spPr>
        <a:xfrm>
          <a:off x="15621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166388</xdr:rowOff>
    </xdr:from>
    <xdr:ext cx="736600" cy="259045"/>
    <xdr:sp macro="" textlink="">
      <xdr:nvSpPr>
        <xdr:cNvPr id="462" name="テキスト ボックス 461"/>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102870</xdr:rowOff>
    </xdr:from>
    <xdr:to>
      <xdr:col>74</xdr:col>
      <xdr:colOff>31750</xdr:colOff>
      <xdr:row>76</xdr:row>
      <xdr:rowOff>33020</xdr:rowOff>
    </xdr:to>
    <xdr:sp macro="" textlink="">
      <xdr:nvSpPr>
        <xdr:cNvPr id="463" name="楕円 462"/>
        <xdr:cNvSpPr/>
      </xdr:nvSpPr>
      <xdr:spPr>
        <a:xfrm>
          <a:off x="14732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17797</xdr:rowOff>
    </xdr:from>
    <xdr:ext cx="762000" cy="259045"/>
    <xdr:sp macro="" textlink="">
      <xdr:nvSpPr>
        <xdr:cNvPr id="464" name="テキスト ボックス 463"/>
        <xdr:cNvSpPr txBox="1"/>
      </xdr:nvSpPr>
      <xdr:spPr>
        <a:xfrm>
          <a:off x="14401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65" name="楕円 464"/>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66" name="テキスト ボックス 465"/>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67" name="楕円 466"/>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68" name="テキスト ボックス 467"/>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144221</xdr:rowOff>
    </xdr:from>
    <xdr:to>
      <xdr:col>29</xdr:col>
      <xdr:colOff>127000</xdr:colOff>
      <xdr:row>17</xdr:row>
      <xdr:rowOff>75347</xdr:rowOff>
    </xdr:to>
    <xdr:cxnSp macro="">
      <xdr:nvCxnSpPr>
        <xdr:cNvPr id="52" name="直線コネクタ 51"/>
        <xdr:cNvCxnSpPr/>
      </xdr:nvCxnSpPr>
      <xdr:spPr bwMode="auto">
        <a:xfrm flipV="1">
          <a:off x="5003800" y="2935046"/>
          <a:ext cx="647700" cy="102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121215</xdr:rowOff>
    </xdr:from>
    <xdr:ext cx="762000" cy="259045"/>
    <xdr:sp macro="" textlink="">
      <xdr:nvSpPr>
        <xdr:cNvPr id="53" name="人口1人当たり決算額の推移平均値テキスト130"/>
        <xdr:cNvSpPr txBox="1"/>
      </xdr:nvSpPr>
      <xdr:spPr>
        <a:xfrm>
          <a:off x="5740400" y="256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75347</xdr:rowOff>
    </xdr:from>
    <xdr:to>
      <xdr:col>26</xdr:col>
      <xdr:colOff>50800</xdr:colOff>
      <xdr:row>17</xdr:row>
      <xdr:rowOff>106176</xdr:rowOff>
    </xdr:to>
    <xdr:cxnSp macro="">
      <xdr:nvCxnSpPr>
        <xdr:cNvPr id="55" name="直線コネクタ 54"/>
        <xdr:cNvCxnSpPr/>
      </xdr:nvCxnSpPr>
      <xdr:spPr bwMode="auto">
        <a:xfrm flipV="1">
          <a:off x="4305300" y="3037622"/>
          <a:ext cx="698500" cy="30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96580</xdr:rowOff>
    </xdr:from>
    <xdr:ext cx="736600" cy="259045"/>
    <xdr:sp macro="" textlink="">
      <xdr:nvSpPr>
        <xdr:cNvPr id="57" name="テキスト ボックス 56"/>
        <xdr:cNvSpPr txBox="1"/>
      </xdr:nvSpPr>
      <xdr:spPr>
        <a:xfrm>
          <a:off x="4622800" y="25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85896</xdr:rowOff>
    </xdr:from>
    <xdr:to>
      <xdr:col>22</xdr:col>
      <xdr:colOff>114300</xdr:colOff>
      <xdr:row>17</xdr:row>
      <xdr:rowOff>106176</xdr:rowOff>
    </xdr:to>
    <xdr:cxnSp macro="">
      <xdr:nvCxnSpPr>
        <xdr:cNvPr id="58" name="直線コネクタ 57"/>
        <xdr:cNvCxnSpPr/>
      </xdr:nvCxnSpPr>
      <xdr:spPr bwMode="auto">
        <a:xfrm>
          <a:off x="3606800" y="3048171"/>
          <a:ext cx="698500" cy="20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127866</xdr:rowOff>
    </xdr:from>
    <xdr:ext cx="762000" cy="259045"/>
    <xdr:sp macro="" textlink="">
      <xdr:nvSpPr>
        <xdr:cNvPr id="60" name="テキスト ボックス 59"/>
        <xdr:cNvSpPr txBox="1"/>
      </xdr:nvSpPr>
      <xdr:spPr>
        <a:xfrm>
          <a:off x="3924300" y="25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85896</xdr:rowOff>
    </xdr:from>
    <xdr:to>
      <xdr:col>18</xdr:col>
      <xdr:colOff>177800</xdr:colOff>
      <xdr:row>17</xdr:row>
      <xdr:rowOff>119990</xdr:rowOff>
    </xdr:to>
    <xdr:cxnSp macro="">
      <xdr:nvCxnSpPr>
        <xdr:cNvPr id="61" name="直線コネクタ 60"/>
        <xdr:cNvCxnSpPr/>
      </xdr:nvCxnSpPr>
      <xdr:spPr bwMode="auto">
        <a:xfrm flipV="1">
          <a:off x="2908300" y="3048171"/>
          <a:ext cx="698500" cy="34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152294</xdr:rowOff>
    </xdr:from>
    <xdr:ext cx="762000" cy="259045"/>
    <xdr:sp macro="" textlink="">
      <xdr:nvSpPr>
        <xdr:cNvPr id="63" name="テキスト ボックス 62"/>
        <xdr:cNvSpPr txBox="1"/>
      </xdr:nvSpPr>
      <xdr:spPr>
        <a:xfrm>
          <a:off x="32258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150269</xdr:rowOff>
    </xdr:from>
    <xdr:ext cx="762000" cy="259045"/>
    <xdr:sp macro="" textlink="">
      <xdr:nvSpPr>
        <xdr:cNvPr id="65" name="テキスト ボックス 64"/>
        <xdr:cNvSpPr txBox="1"/>
      </xdr:nvSpPr>
      <xdr:spPr>
        <a:xfrm>
          <a:off x="2527300" y="27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93421</xdr:rowOff>
    </xdr:from>
    <xdr:to>
      <xdr:col>29</xdr:col>
      <xdr:colOff>177800</xdr:colOff>
      <xdr:row>17</xdr:row>
      <xdr:rowOff>23571</xdr:rowOff>
    </xdr:to>
    <xdr:sp macro="" textlink="">
      <xdr:nvSpPr>
        <xdr:cNvPr id="71" name="楕円 70"/>
        <xdr:cNvSpPr/>
      </xdr:nvSpPr>
      <xdr:spPr bwMode="auto">
        <a:xfrm>
          <a:off x="5600700" y="2884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65498</xdr:rowOff>
    </xdr:from>
    <xdr:ext cx="762000" cy="259045"/>
    <xdr:sp macro="" textlink="">
      <xdr:nvSpPr>
        <xdr:cNvPr id="72" name="人口1人当たり決算額の推移該当値テキスト130"/>
        <xdr:cNvSpPr txBox="1"/>
      </xdr:nvSpPr>
      <xdr:spPr>
        <a:xfrm>
          <a:off x="5740400" y="28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24547</xdr:rowOff>
    </xdr:from>
    <xdr:to>
      <xdr:col>26</xdr:col>
      <xdr:colOff>101600</xdr:colOff>
      <xdr:row>17</xdr:row>
      <xdr:rowOff>126147</xdr:rowOff>
    </xdr:to>
    <xdr:sp macro="" textlink="">
      <xdr:nvSpPr>
        <xdr:cNvPr id="73" name="楕円 72"/>
        <xdr:cNvSpPr/>
      </xdr:nvSpPr>
      <xdr:spPr bwMode="auto">
        <a:xfrm>
          <a:off x="4953000" y="298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110924</xdr:rowOff>
    </xdr:from>
    <xdr:ext cx="736600" cy="259045"/>
    <xdr:sp macro="" textlink="">
      <xdr:nvSpPr>
        <xdr:cNvPr id="74" name="テキスト ボックス 73"/>
        <xdr:cNvSpPr txBox="1"/>
      </xdr:nvSpPr>
      <xdr:spPr>
        <a:xfrm>
          <a:off x="4622800" y="3073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55376</xdr:rowOff>
    </xdr:from>
    <xdr:to>
      <xdr:col>22</xdr:col>
      <xdr:colOff>165100</xdr:colOff>
      <xdr:row>17</xdr:row>
      <xdr:rowOff>156976</xdr:rowOff>
    </xdr:to>
    <xdr:sp macro="" textlink="">
      <xdr:nvSpPr>
        <xdr:cNvPr id="75" name="楕円 74"/>
        <xdr:cNvSpPr/>
      </xdr:nvSpPr>
      <xdr:spPr bwMode="auto">
        <a:xfrm>
          <a:off x="4254500" y="3017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141753</xdr:rowOff>
    </xdr:from>
    <xdr:ext cx="762000" cy="259045"/>
    <xdr:sp macro="" textlink="">
      <xdr:nvSpPr>
        <xdr:cNvPr id="76" name="テキスト ボックス 75"/>
        <xdr:cNvSpPr txBox="1"/>
      </xdr:nvSpPr>
      <xdr:spPr>
        <a:xfrm>
          <a:off x="3924300" y="310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35096</xdr:rowOff>
    </xdr:from>
    <xdr:to>
      <xdr:col>19</xdr:col>
      <xdr:colOff>38100</xdr:colOff>
      <xdr:row>17</xdr:row>
      <xdr:rowOff>136696</xdr:rowOff>
    </xdr:to>
    <xdr:sp macro="" textlink="">
      <xdr:nvSpPr>
        <xdr:cNvPr id="77" name="楕円 76"/>
        <xdr:cNvSpPr/>
      </xdr:nvSpPr>
      <xdr:spPr bwMode="auto">
        <a:xfrm>
          <a:off x="3556000" y="299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121473</xdr:rowOff>
    </xdr:from>
    <xdr:ext cx="762000" cy="259045"/>
    <xdr:sp macro="" textlink="">
      <xdr:nvSpPr>
        <xdr:cNvPr id="78" name="テキスト ボックス 77"/>
        <xdr:cNvSpPr txBox="1"/>
      </xdr:nvSpPr>
      <xdr:spPr>
        <a:xfrm>
          <a:off x="3225800" y="308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69190</xdr:rowOff>
    </xdr:from>
    <xdr:to>
      <xdr:col>15</xdr:col>
      <xdr:colOff>101600</xdr:colOff>
      <xdr:row>17</xdr:row>
      <xdr:rowOff>170790</xdr:rowOff>
    </xdr:to>
    <xdr:sp macro="" textlink="">
      <xdr:nvSpPr>
        <xdr:cNvPr id="79" name="楕円 78"/>
        <xdr:cNvSpPr/>
      </xdr:nvSpPr>
      <xdr:spPr bwMode="auto">
        <a:xfrm>
          <a:off x="2857500" y="3031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155567</xdr:rowOff>
    </xdr:from>
    <xdr:ext cx="762000" cy="259045"/>
    <xdr:sp macro="" textlink="">
      <xdr:nvSpPr>
        <xdr:cNvPr id="80" name="テキスト ボックス 79"/>
        <xdr:cNvSpPr txBox="1"/>
      </xdr:nvSpPr>
      <xdr:spPr>
        <a:xfrm>
          <a:off x="2527300" y="311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191389</xdr:rowOff>
    </xdr:from>
    <xdr:to>
      <xdr:col>29</xdr:col>
      <xdr:colOff>127000</xdr:colOff>
      <xdr:row>39</xdr:row>
      <xdr:rowOff>7062</xdr:rowOff>
    </xdr:to>
    <xdr:cxnSp macro="">
      <xdr:nvCxnSpPr>
        <xdr:cNvPr id="109" name="直線コネクタ 108"/>
        <xdr:cNvCxnSpPr/>
      </xdr:nvCxnSpPr>
      <xdr:spPr bwMode="auto">
        <a:xfrm flipV="1">
          <a:off x="5651500" y="6115939"/>
          <a:ext cx="0" cy="15301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150589</xdr:rowOff>
    </xdr:from>
    <xdr:ext cx="762000" cy="259045"/>
    <xdr:sp macro="" textlink="">
      <xdr:nvSpPr>
        <xdr:cNvPr id="110" name="人口1人当たり決算額の推移最小値テキスト445"/>
        <xdr:cNvSpPr txBox="1"/>
      </xdr:nvSpPr>
      <xdr:spPr>
        <a:xfrm>
          <a:off x="5740400" y="76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7062</xdr:rowOff>
    </xdr:from>
    <xdr:to>
      <xdr:col>30</xdr:col>
      <xdr:colOff>25400</xdr:colOff>
      <xdr:row>39</xdr:row>
      <xdr:rowOff>7062</xdr:rowOff>
    </xdr:to>
    <xdr:cxnSp macro="">
      <xdr:nvCxnSpPr>
        <xdr:cNvPr id="111" name="直線コネクタ 110"/>
        <xdr:cNvCxnSpPr/>
      </xdr:nvCxnSpPr>
      <xdr:spPr bwMode="auto">
        <a:xfrm>
          <a:off x="5562600" y="7646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106316</xdr:rowOff>
    </xdr:from>
    <xdr:ext cx="762000" cy="259045"/>
    <xdr:sp macro="" textlink="">
      <xdr:nvSpPr>
        <xdr:cNvPr id="112" name="人口1人当たり決算額の推移最大値テキスト445"/>
        <xdr:cNvSpPr txBox="1"/>
      </xdr:nvSpPr>
      <xdr:spPr>
        <a:xfrm>
          <a:off x="5740400" y="58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191389</xdr:rowOff>
    </xdr:from>
    <xdr:to>
      <xdr:col>30</xdr:col>
      <xdr:colOff>25400</xdr:colOff>
      <xdr:row>33</xdr:row>
      <xdr:rowOff>191389</xdr:rowOff>
    </xdr:to>
    <xdr:cxnSp macro="">
      <xdr:nvCxnSpPr>
        <xdr:cNvPr id="113" name="直線コネクタ 112"/>
        <xdr:cNvCxnSpPr/>
      </xdr:nvCxnSpPr>
      <xdr:spPr bwMode="auto">
        <a:xfrm>
          <a:off x="5562600" y="6115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112865</xdr:rowOff>
    </xdr:from>
    <xdr:to>
      <xdr:col>29</xdr:col>
      <xdr:colOff>127000</xdr:colOff>
      <xdr:row>37</xdr:row>
      <xdr:rowOff>155994</xdr:rowOff>
    </xdr:to>
    <xdr:cxnSp macro="">
      <xdr:nvCxnSpPr>
        <xdr:cNvPr id="114" name="直線コネクタ 113"/>
        <xdr:cNvCxnSpPr/>
      </xdr:nvCxnSpPr>
      <xdr:spPr bwMode="auto">
        <a:xfrm>
          <a:off x="5003800" y="7237565"/>
          <a:ext cx="647700" cy="4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129150</xdr:rowOff>
    </xdr:from>
    <xdr:ext cx="762000" cy="259045"/>
    <xdr:sp macro="" textlink="">
      <xdr:nvSpPr>
        <xdr:cNvPr id="115" name="人口1人当たり決算額の推移平均値テキスト445"/>
        <xdr:cNvSpPr txBox="1"/>
      </xdr:nvSpPr>
      <xdr:spPr>
        <a:xfrm>
          <a:off x="5740400" y="673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16" name="フローチャート: 判断 115"/>
        <xdr:cNvSpPr/>
      </xdr:nvSpPr>
      <xdr:spPr bwMode="auto">
        <a:xfrm>
          <a:off x="56007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112865</xdr:rowOff>
    </xdr:from>
    <xdr:to>
      <xdr:col>26</xdr:col>
      <xdr:colOff>50800</xdr:colOff>
      <xdr:row>37</xdr:row>
      <xdr:rowOff>127533</xdr:rowOff>
    </xdr:to>
    <xdr:cxnSp macro="">
      <xdr:nvCxnSpPr>
        <xdr:cNvPr id="117" name="直線コネクタ 116"/>
        <xdr:cNvCxnSpPr/>
      </xdr:nvCxnSpPr>
      <xdr:spPr bwMode="auto">
        <a:xfrm flipV="1">
          <a:off x="4305300" y="7237565"/>
          <a:ext cx="698500" cy="14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286207</xdr:rowOff>
    </xdr:from>
    <xdr:to>
      <xdr:col>26</xdr:col>
      <xdr:colOff>101600</xdr:colOff>
      <xdr:row>36</xdr:row>
      <xdr:rowOff>44907</xdr:rowOff>
    </xdr:to>
    <xdr:sp macro="" textlink="">
      <xdr:nvSpPr>
        <xdr:cNvPr id="118" name="フローチャート: 判断 117"/>
        <xdr:cNvSpPr/>
      </xdr:nvSpPr>
      <xdr:spPr bwMode="auto">
        <a:xfrm>
          <a:off x="4953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55084</xdr:rowOff>
    </xdr:from>
    <xdr:ext cx="736600" cy="259045"/>
    <xdr:sp macro="" textlink="">
      <xdr:nvSpPr>
        <xdr:cNvPr id="119" name="テキスト ボックス 118"/>
        <xdr:cNvSpPr txBox="1"/>
      </xdr:nvSpPr>
      <xdr:spPr>
        <a:xfrm>
          <a:off x="4622800" y="666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127533</xdr:rowOff>
    </xdr:from>
    <xdr:to>
      <xdr:col>22</xdr:col>
      <xdr:colOff>114300</xdr:colOff>
      <xdr:row>37</xdr:row>
      <xdr:rowOff>133553</xdr:rowOff>
    </xdr:to>
    <xdr:cxnSp macro="">
      <xdr:nvCxnSpPr>
        <xdr:cNvPr id="120" name="直線コネクタ 119"/>
        <xdr:cNvCxnSpPr/>
      </xdr:nvCxnSpPr>
      <xdr:spPr bwMode="auto">
        <a:xfrm flipV="1">
          <a:off x="3606800" y="7252233"/>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263881</xdr:rowOff>
    </xdr:from>
    <xdr:to>
      <xdr:col>22</xdr:col>
      <xdr:colOff>165100</xdr:colOff>
      <xdr:row>36</xdr:row>
      <xdr:rowOff>22581</xdr:rowOff>
    </xdr:to>
    <xdr:sp macro="" textlink="">
      <xdr:nvSpPr>
        <xdr:cNvPr id="121" name="フローチャート: 判断 120"/>
        <xdr:cNvSpPr/>
      </xdr:nvSpPr>
      <xdr:spPr bwMode="auto">
        <a:xfrm>
          <a:off x="4254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32758</xdr:rowOff>
    </xdr:from>
    <xdr:ext cx="762000" cy="259045"/>
    <xdr:sp macro="" textlink="">
      <xdr:nvSpPr>
        <xdr:cNvPr id="122" name="テキスト ボックス 121"/>
        <xdr:cNvSpPr txBox="1"/>
      </xdr:nvSpPr>
      <xdr:spPr>
        <a:xfrm>
          <a:off x="3924300" y="66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133553</xdr:rowOff>
    </xdr:from>
    <xdr:to>
      <xdr:col>18</xdr:col>
      <xdr:colOff>177800</xdr:colOff>
      <xdr:row>37</xdr:row>
      <xdr:rowOff>187046</xdr:rowOff>
    </xdr:to>
    <xdr:cxnSp macro="">
      <xdr:nvCxnSpPr>
        <xdr:cNvPr id="123" name="直線コネクタ 122"/>
        <xdr:cNvCxnSpPr/>
      </xdr:nvCxnSpPr>
      <xdr:spPr bwMode="auto">
        <a:xfrm flipV="1">
          <a:off x="2908300" y="7258253"/>
          <a:ext cx="698500" cy="5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234696</xdr:rowOff>
    </xdr:from>
    <xdr:to>
      <xdr:col>19</xdr:col>
      <xdr:colOff>38100</xdr:colOff>
      <xdr:row>35</xdr:row>
      <xdr:rowOff>336296</xdr:rowOff>
    </xdr:to>
    <xdr:sp macro="" textlink="">
      <xdr:nvSpPr>
        <xdr:cNvPr id="124" name="フローチャート: 判断 123"/>
        <xdr:cNvSpPr/>
      </xdr:nvSpPr>
      <xdr:spPr bwMode="auto">
        <a:xfrm>
          <a:off x="3556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3573</xdr:rowOff>
    </xdr:from>
    <xdr:ext cx="762000" cy="259045"/>
    <xdr:sp macro="" textlink="">
      <xdr:nvSpPr>
        <xdr:cNvPr id="125" name="テキスト ボックス 124"/>
        <xdr:cNvSpPr txBox="1"/>
      </xdr:nvSpPr>
      <xdr:spPr>
        <a:xfrm>
          <a:off x="3225800" y="661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40539</xdr:rowOff>
    </xdr:from>
    <xdr:to>
      <xdr:col>15</xdr:col>
      <xdr:colOff>101600</xdr:colOff>
      <xdr:row>36</xdr:row>
      <xdr:rowOff>142139</xdr:rowOff>
    </xdr:to>
    <xdr:sp macro="" textlink="">
      <xdr:nvSpPr>
        <xdr:cNvPr id="126" name="フローチャート: 判断 125"/>
        <xdr:cNvSpPr/>
      </xdr:nvSpPr>
      <xdr:spPr bwMode="auto">
        <a:xfrm>
          <a:off x="2857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152316</xdr:rowOff>
    </xdr:from>
    <xdr:ext cx="762000" cy="259045"/>
    <xdr:sp macro="" textlink="">
      <xdr:nvSpPr>
        <xdr:cNvPr id="127" name="テキスト ボックス 126"/>
        <xdr:cNvSpPr txBox="1"/>
      </xdr:nvSpPr>
      <xdr:spPr>
        <a:xfrm>
          <a:off x="2527300" y="676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105194</xdr:rowOff>
    </xdr:from>
    <xdr:to>
      <xdr:col>29</xdr:col>
      <xdr:colOff>177800</xdr:colOff>
      <xdr:row>37</xdr:row>
      <xdr:rowOff>206794</xdr:rowOff>
    </xdr:to>
    <xdr:sp macro="" textlink="">
      <xdr:nvSpPr>
        <xdr:cNvPr id="133" name="楕円 132"/>
        <xdr:cNvSpPr/>
      </xdr:nvSpPr>
      <xdr:spPr bwMode="auto">
        <a:xfrm>
          <a:off x="5600700" y="722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77271</xdr:rowOff>
    </xdr:from>
    <xdr:ext cx="762000" cy="259045"/>
    <xdr:sp macro="" textlink="">
      <xdr:nvSpPr>
        <xdr:cNvPr id="134" name="人口1人当たり決算額の推移該当値テキスト445"/>
        <xdr:cNvSpPr txBox="1"/>
      </xdr:nvSpPr>
      <xdr:spPr>
        <a:xfrm>
          <a:off x="5740400" y="72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62065</xdr:rowOff>
    </xdr:from>
    <xdr:to>
      <xdr:col>26</xdr:col>
      <xdr:colOff>101600</xdr:colOff>
      <xdr:row>37</xdr:row>
      <xdr:rowOff>163665</xdr:rowOff>
    </xdr:to>
    <xdr:sp macro="" textlink="">
      <xdr:nvSpPr>
        <xdr:cNvPr id="135" name="楕円 134"/>
        <xdr:cNvSpPr/>
      </xdr:nvSpPr>
      <xdr:spPr bwMode="auto">
        <a:xfrm>
          <a:off x="4953000" y="7186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148442</xdr:rowOff>
    </xdr:from>
    <xdr:ext cx="736600" cy="259045"/>
    <xdr:sp macro="" textlink="">
      <xdr:nvSpPr>
        <xdr:cNvPr id="136" name="テキスト ボックス 135"/>
        <xdr:cNvSpPr txBox="1"/>
      </xdr:nvSpPr>
      <xdr:spPr>
        <a:xfrm>
          <a:off x="4622800" y="7273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76733</xdr:rowOff>
    </xdr:from>
    <xdr:to>
      <xdr:col>22</xdr:col>
      <xdr:colOff>165100</xdr:colOff>
      <xdr:row>37</xdr:row>
      <xdr:rowOff>178333</xdr:rowOff>
    </xdr:to>
    <xdr:sp macro="" textlink="">
      <xdr:nvSpPr>
        <xdr:cNvPr id="137" name="楕円 136"/>
        <xdr:cNvSpPr/>
      </xdr:nvSpPr>
      <xdr:spPr bwMode="auto">
        <a:xfrm>
          <a:off x="4254500" y="7201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163110</xdr:rowOff>
    </xdr:from>
    <xdr:ext cx="762000" cy="259045"/>
    <xdr:sp macro="" textlink="">
      <xdr:nvSpPr>
        <xdr:cNvPr id="138" name="テキスト ボックス 137"/>
        <xdr:cNvSpPr txBox="1"/>
      </xdr:nvSpPr>
      <xdr:spPr>
        <a:xfrm>
          <a:off x="3924300" y="728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82753</xdr:rowOff>
    </xdr:from>
    <xdr:to>
      <xdr:col>19</xdr:col>
      <xdr:colOff>38100</xdr:colOff>
      <xdr:row>37</xdr:row>
      <xdr:rowOff>184353</xdr:rowOff>
    </xdr:to>
    <xdr:sp macro="" textlink="">
      <xdr:nvSpPr>
        <xdr:cNvPr id="139" name="楕円 138"/>
        <xdr:cNvSpPr/>
      </xdr:nvSpPr>
      <xdr:spPr bwMode="auto">
        <a:xfrm>
          <a:off x="3556000" y="7207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169130</xdr:rowOff>
    </xdr:from>
    <xdr:ext cx="762000" cy="259045"/>
    <xdr:sp macro="" textlink="">
      <xdr:nvSpPr>
        <xdr:cNvPr id="140" name="テキスト ボックス 139"/>
        <xdr:cNvSpPr txBox="1"/>
      </xdr:nvSpPr>
      <xdr:spPr>
        <a:xfrm>
          <a:off x="3225800" y="729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136246</xdr:rowOff>
    </xdr:from>
    <xdr:to>
      <xdr:col>15</xdr:col>
      <xdr:colOff>101600</xdr:colOff>
      <xdr:row>37</xdr:row>
      <xdr:rowOff>237846</xdr:rowOff>
    </xdr:to>
    <xdr:sp macro="" textlink="">
      <xdr:nvSpPr>
        <xdr:cNvPr id="141" name="楕円 140"/>
        <xdr:cNvSpPr/>
      </xdr:nvSpPr>
      <xdr:spPr bwMode="auto">
        <a:xfrm>
          <a:off x="2857500" y="726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222623</xdr:rowOff>
    </xdr:from>
    <xdr:ext cx="762000" cy="259045"/>
    <xdr:sp macro="" textlink="">
      <xdr:nvSpPr>
        <xdr:cNvPr id="142" name="テキスト ボックス 141"/>
        <xdr:cNvSpPr txBox="1"/>
      </xdr:nvSpPr>
      <xdr:spPr>
        <a:xfrm>
          <a:off x="2527300" y="734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117,458
115,181
592.74
53,019,990
50,099,287
2,321,385
27,390,745
34,608,117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104692</xdr:rowOff>
    </xdr:from>
    <xdr:to>
      <xdr:col>24</xdr:col>
      <xdr:colOff>63500</xdr:colOff>
      <xdr:row>36</xdr:row>
      <xdr:rowOff>170953</xdr:rowOff>
    </xdr:to>
    <xdr:cxnSp macro="">
      <xdr:nvCxnSpPr>
        <xdr:cNvPr id="63" name="直線コネクタ 62"/>
        <xdr:cNvCxnSpPr/>
      </xdr:nvCxnSpPr>
      <xdr:spPr>
        <a:xfrm flipV="1">
          <a:off x="3797300" y="6276892"/>
          <a:ext cx="838200" cy="6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149659</xdr:rowOff>
    </xdr:from>
    <xdr:ext cx="534377" cy="259045"/>
    <xdr:sp macro="" textlink="">
      <xdr:nvSpPr>
        <xdr:cNvPr id="64" name="人件費平均値テキスト"/>
        <xdr:cNvSpPr txBox="1"/>
      </xdr:nvSpPr>
      <xdr:spPr>
        <a:xfrm>
          <a:off x="4686300" y="580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170953</xdr:rowOff>
    </xdr:from>
    <xdr:to>
      <xdr:col>19</xdr:col>
      <xdr:colOff>177800</xdr:colOff>
      <xdr:row>37</xdr:row>
      <xdr:rowOff>1625</xdr:rowOff>
    </xdr:to>
    <xdr:cxnSp macro="">
      <xdr:nvCxnSpPr>
        <xdr:cNvPr id="66" name="直線コネクタ 65"/>
        <xdr:cNvCxnSpPr/>
      </xdr:nvCxnSpPr>
      <xdr:spPr>
        <a:xfrm flipV="1">
          <a:off x="2908300" y="6343153"/>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89821</xdr:rowOff>
    </xdr:from>
    <xdr:ext cx="534377" cy="259045"/>
    <xdr:sp macro="" textlink="">
      <xdr:nvSpPr>
        <xdr:cNvPr id="68" name="テキスト ボックス 67"/>
        <xdr:cNvSpPr txBox="1"/>
      </xdr:nvSpPr>
      <xdr:spPr>
        <a:xfrm>
          <a:off x="3530111" y="57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159653</xdr:rowOff>
    </xdr:from>
    <xdr:to>
      <xdr:col>15</xdr:col>
      <xdr:colOff>50800</xdr:colOff>
      <xdr:row>37</xdr:row>
      <xdr:rowOff>1625</xdr:rowOff>
    </xdr:to>
    <xdr:cxnSp macro="">
      <xdr:nvCxnSpPr>
        <xdr:cNvPr id="69" name="直線コネクタ 68"/>
        <xdr:cNvCxnSpPr/>
      </xdr:nvCxnSpPr>
      <xdr:spPr>
        <a:xfrm>
          <a:off x="2019300" y="6331853"/>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133908</xdr:rowOff>
    </xdr:from>
    <xdr:ext cx="534377" cy="259045"/>
    <xdr:sp macro="" textlink="">
      <xdr:nvSpPr>
        <xdr:cNvPr id="71" name="テキスト ボックス 70"/>
        <xdr:cNvSpPr txBox="1"/>
      </xdr:nvSpPr>
      <xdr:spPr>
        <a:xfrm>
          <a:off x="2641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159653</xdr:rowOff>
    </xdr:from>
    <xdr:to>
      <xdr:col>10</xdr:col>
      <xdr:colOff>114300</xdr:colOff>
      <xdr:row>37</xdr:row>
      <xdr:rowOff>4009</xdr:rowOff>
    </xdr:to>
    <xdr:cxnSp macro="">
      <xdr:nvCxnSpPr>
        <xdr:cNvPr id="72" name="直線コネクタ 71"/>
        <xdr:cNvCxnSpPr/>
      </xdr:nvCxnSpPr>
      <xdr:spPr>
        <a:xfrm flipV="1">
          <a:off x="1130300" y="6331853"/>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131426</xdr:rowOff>
    </xdr:from>
    <xdr:ext cx="534377" cy="259045"/>
    <xdr:sp macro="" textlink="">
      <xdr:nvSpPr>
        <xdr:cNvPr id="74" name="テキスト ボックス 73"/>
        <xdr:cNvSpPr txBox="1"/>
      </xdr:nvSpPr>
      <xdr:spPr>
        <a:xfrm>
          <a:off x="1752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46191</xdr:rowOff>
    </xdr:from>
    <xdr:ext cx="534377" cy="259045"/>
    <xdr:sp macro="" textlink="">
      <xdr:nvSpPr>
        <xdr:cNvPr id="76" name="テキスト ボックス 75"/>
        <xdr:cNvSpPr txBox="1"/>
      </xdr:nvSpPr>
      <xdr:spPr>
        <a:xfrm>
          <a:off x="863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53892</xdr:rowOff>
    </xdr:from>
    <xdr:to>
      <xdr:col>24</xdr:col>
      <xdr:colOff>114300</xdr:colOff>
      <xdr:row>36</xdr:row>
      <xdr:rowOff>155492</xdr:rowOff>
    </xdr:to>
    <xdr:sp macro="" textlink="">
      <xdr:nvSpPr>
        <xdr:cNvPr id="82" name="楕円 81"/>
        <xdr:cNvSpPr/>
      </xdr:nvSpPr>
      <xdr:spPr>
        <a:xfrm>
          <a:off x="4584700" y="62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32319</xdr:rowOff>
    </xdr:from>
    <xdr:ext cx="534377" cy="259045"/>
    <xdr:sp macro="" textlink="">
      <xdr:nvSpPr>
        <xdr:cNvPr id="83" name="人件費該当値テキスト"/>
        <xdr:cNvSpPr txBox="1"/>
      </xdr:nvSpPr>
      <xdr:spPr>
        <a:xfrm>
          <a:off x="4686300" y="62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120153</xdr:rowOff>
    </xdr:from>
    <xdr:to>
      <xdr:col>20</xdr:col>
      <xdr:colOff>38100</xdr:colOff>
      <xdr:row>37</xdr:row>
      <xdr:rowOff>50303</xdr:rowOff>
    </xdr:to>
    <xdr:sp macro="" textlink="">
      <xdr:nvSpPr>
        <xdr:cNvPr id="84" name="楕円 83"/>
        <xdr:cNvSpPr/>
      </xdr:nvSpPr>
      <xdr:spPr>
        <a:xfrm>
          <a:off x="3746500" y="62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41430</xdr:rowOff>
    </xdr:from>
    <xdr:ext cx="534377" cy="259045"/>
    <xdr:sp macro="" textlink="">
      <xdr:nvSpPr>
        <xdr:cNvPr id="85" name="テキスト ボックス 84"/>
        <xdr:cNvSpPr txBox="1"/>
      </xdr:nvSpPr>
      <xdr:spPr>
        <a:xfrm>
          <a:off x="3530111" y="638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122275</xdr:rowOff>
    </xdr:from>
    <xdr:to>
      <xdr:col>15</xdr:col>
      <xdr:colOff>101600</xdr:colOff>
      <xdr:row>37</xdr:row>
      <xdr:rowOff>52425</xdr:rowOff>
    </xdr:to>
    <xdr:sp macro="" textlink="">
      <xdr:nvSpPr>
        <xdr:cNvPr id="86" name="楕円 85"/>
        <xdr:cNvSpPr/>
      </xdr:nvSpPr>
      <xdr:spPr>
        <a:xfrm>
          <a:off x="2857500" y="62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43552</xdr:rowOff>
    </xdr:from>
    <xdr:ext cx="534377" cy="259045"/>
    <xdr:sp macro="" textlink="">
      <xdr:nvSpPr>
        <xdr:cNvPr id="87" name="テキスト ボックス 86"/>
        <xdr:cNvSpPr txBox="1"/>
      </xdr:nvSpPr>
      <xdr:spPr>
        <a:xfrm>
          <a:off x="2641111" y="63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108853</xdr:rowOff>
    </xdr:from>
    <xdr:to>
      <xdr:col>10</xdr:col>
      <xdr:colOff>165100</xdr:colOff>
      <xdr:row>37</xdr:row>
      <xdr:rowOff>39003</xdr:rowOff>
    </xdr:to>
    <xdr:sp macro="" textlink="">
      <xdr:nvSpPr>
        <xdr:cNvPr id="88" name="楕円 87"/>
        <xdr:cNvSpPr/>
      </xdr:nvSpPr>
      <xdr:spPr>
        <a:xfrm>
          <a:off x="1968500" y="62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30130</xdr:rowOff>
    </xdr:from>
    <xdr:ext cx="534377" cy="259045"/>
    <xdr:sp macro="" textlink="">
      <xdr:nvSpPr>
        <xdr:cNvPr id="89" name="テキスト ボックス 88"/>
        <xdr:cNvSpPr txBox="1"/>
      </xdr:nvSpPr>
      <xdr:spPr>
        <a:xfrm>
          <a:off x="1752111" y="637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124659</xdr:rowOff>
    </xdr:from>
    <xdr:to>
      <xdr:col>6</xdr:col>
      <xdr:colOff>38100</xdr:colOff>
      <xdr:row>37</xdr:row>
      <xdr:rowOff>54809</xdr:rowOff>
    </xdr:to>
    <xdr:sp macro="" textlink="">
      <xdr:nvSpPr>
        <xdr:cNvPr id="90" name="楕円 89"/>
        <xdr:cNvSpPr/>
      </xdr:nvSpPr>
      <xdr:spPr>
        <a:xfrm>
          <a:off x="1079500" y="62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45936</xdr:rowOff>
    </xdr:from>
    <xdr:ext cx="534377" cy="259045"/>
    <xdr:sp macro="" textlink="">
      <xdr:nvSpPr>
        <xdr:cNvPr id="91" name="テキスト ボックス 90"/>
        <xdr:cNvSpPr txBox="1"/>
      </xdr:nvSpPr>
      <xdr:spPr>
        <a:xfrm>
          <a:off x="863111" y="638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67560</xdr:rowOff>
    </xdr:from>
    <xdr:to>
      <xdr:col>24</xdr:col>
      <xdr:colOff>63500</xdr:colOff>
      <xdr:row>55</xdr:row>
      <xdr:rowOff>13023</xdr:rowOff>
    </xdr:to>
    <xdr:cxnSp macro="">
      <xdr:nvCxnSpPr>
        <xdr:cNvPr id="123" name="直線コネクタ 122"/>
        <xdr:cNvCxnSpPr/>
      </xdr:nvCxnSpPr>
      <xdr:spPr>
        <a:xfrm flipV="1">
          <a:off x="3797300" y="9325860"/>
          <a:ext cx="838200" cy="11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144104</xdr:rowOff>
    </xdr:from>
    <xdr:ext cx="534377" cy="259045"/>
    <xdr:sp macro="" textlink="">
      <xdr:nvSpPr>
        <xdr:cNvPr id="124" name="物件費平均値テキスト"/>
        <xdr:cNvSpPr txBox="1"/>
      </xdr:nvSpPr>
      <xdr:spPr>
        <a:xfrm>
          <a:off x="4686300" y="9402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13023</xdr:rowOff>
    </xdr:from>
    <xdr:to>
      <xdr:col>19</xdr:col>
      <xdr:colOff>177800</xdr:colOff>
      <xdr:row>55</xdr:row>
      <xdr:rowOff>151783</xdr:rowOff>
    </xdr:to>
    <xdr:cxnSp macro="">
      <xdr:nvCxnSpPr>
        <xdr:cNvPr id="126" name="直線コネクタ 125"/>
        <xdr:cNvCxnSpPr/>
      </xdr:nvCxnSpPr>
      <xdr:spPr>
        <a:xfrm flipV="1">
          <a:off x="2908300" y="9442773"/>
          <a:ext cx="889000" cy="1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31731</xdr:rowOff>
    </xdr:from>
    <xdr:ext cx="534377" cy="259045"/>
    <xdr:sp macro="" textlink="">
      <xdr:nvSpPr>
        <xdr:cNvPr id="128" name="テキスト ボックス 127"/>
        <xdr:cNvSpPr txBox="1"/>
      </xdr:nvSpPr>
      <xdr:spPr>
        <a:xfrm>
          <a:off x="3530111" y="96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38071</xdr:rowOff>
    </xdr:from>
    <xdr:to>
      <xdr:col>15</xdr:col>
      <xdr:colOff>50800</xdr:colOff>
      <xdr:row>55</xdr:row>
      <xdr:rowOff>151783</xdr:rowOff>
    </xdr:to>
    <xdr:cxnSp macro="">
      <xdr:nvCxnSpPr>
        <xdr:cNvPr id="129" name="直線コネクタ 128"/>
        <xdr:cNvCxnSpPr/>
      </xdr:nvCxnSpPr>
      <xdr:spPr>
        <a:xfrm>
          <a:off x="2019300" y="9467821"/>
          <a:ext cx="889000" cy="11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47276</xdr:rowOff>
    </xdr:from>
    <xdr:ext cx="534377" cy="259045"/>
    <xdr:sp macro="" textlink="">
      <xdr:nvSpPr>
        <xdr:cNvPr id="131" name="テキスト ボックス 130"/>
        <xdr:cNvSpPr txBox="1"/>
      </xdr:nvSpPr>
      <xdr:spPr>
        <a:xfrm>
          <a:off x="2641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38071</xdr:rowOff>
    </xdr:from>
    <xdr:to>
      <xdr:col>10</xdr:col>
      <xdr:colOff>114300</xdr:colOff>
      <xdr:row>55</xdr:row>
      <xdr:rowOff>65699</xdr:rowOff>
    </xdr:to>
    <xdr:cxnSp macro="">
      <xdr:nvCxnSpPr>
        <xdr:cNvPr id="132" name="直線コネクタ 131"/>
        <xdr:cNvCxnSpPr/>
      </xdr:nvCxnSpPr>
      <xdr:spPr>
        <a:xfrm flipV="1">
          <a:off x="1130300" y="9467821"/>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96066</xdr:rowOff>
    </xdr:from>
    <xdr:ext cx="534377" cy="259045"/>
    <xdr:sp macro="" textlink="">
      <xdr:nvSpPr>
        <xdr:cNvPr id="134" name="テキスト ボックス 133"/>
        <xdr:cNvSpPr txBox="1"/>
      </xdr:nvSpPr>
      <xdr:spPr>
        <a:xfrm>
          <a:off x="1752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1000</xdr:rowOff>
    </xdr:from>
    <xdr:ext cx="534377" cy="259045"/>
    <xdr:sp macro="" textlink="">
      <xdr:nvSpPr>
        <xdr:cNvPr id="136" name="テキスト ボックス 135"/>
        <xdr:cNvSpPr txBox="1"/>
      </xdr:nvSpPr>
      <xdr:spPr>
        <a:xfrm>
          <a:off x="863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16760</xdr:rowOff>
    </xdr:from>
    <xdr:to>
      <xdr:col>24</xdr:col>
      <xdr:colOff>114300</xdr:colOff>
      <xdr:row>54</xdr:row>
      <xdr:rowOff>118360</xdr:rowOff>
    </xdr:to>
    <xdr:sp macro="" textlink="">
      <xdr:nvSpPr>
        <xdr:cNvPr id="142" name="楕円 141"/>
        <xdr:cNvSpPr/>
      </xdr:nvSpPr>
      <xdr:spPr>
        <a:xfrm>
          <a:off x="4584700" y="9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39637</xdr:rowOff>
    </xdr:from>
    <xdr:ext cx="534377" cy="259045"/>
    <xdr:sp macro="" textlink="">
      <xdr:nvSpPr>
        <xdr:cNvPr id="143" name="物件費該当値テキスト"/>
        <xdr:cNvSpPr txBox="1"/>
      </xdr:nvSpPr>
      <xdr:spPr>
        <a:xfrm>
          <a:off x="4686300" y="912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133673</xdr:rowOff>
    </xdr:from>
    <xdr:to>
      <xdr:col>20</xdr:col>
      <xdr:colOff>38100</xdr:colOff>
      <xdr:row>55</xdr:row>
      <xdr:rowOff>63823</xdr:rowOff>
    </xdr:to>
    <xdr:sp macro="" textlink="">
      <xdr:nvSpPr>
        <xdr:cNvPr id="144" name="楕円 143"/>
        <xdr:cNvSpPr/>
      </xdr:nvSpPr>
      <xdr:spPr>
        <a:xfrm>
          <a:off x="3746500" y="93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80350</xdr:rowOff>
    </xdr:from>
    <xdr:ext cx="534377" cy="259045"/>
    <xdr:sp macro="" textlink="">
      <xdr:nvSpPr>
        <xdr:cNvPr id="145" name="テキスト ボックス 144"/>
        <xdr:cNvSpPr txBox="1"/>
      </xdr:nvSpPr>
      <xdr:spPr>
        <a:xfrm>
          <a:off x="3530111" y="916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100983</xdr:rowOff>
    </xdr:from>
    <xdr:to>
      <xdr:col>15</xdr:col>
      <xdr:colOff>101600</xdr:colOff>
      <xdr:row>56</xdr:row>
      <xdr:rowOff>31133</xdr:rowOff>
    </xdr:to>
    <xdr:sp macro="" textlink="">
      <xdr:nvSpPr>
        <xdr:cNvPr id="146" name="楕円 145"/>
        <xdr:cNvSpPr/>
      </xdr:nvSpPr>
      <xdr:spPr>
        <a:xfrm>
          <a:off x="2857500" y="953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47660</xdr:rowOff>
    </xdr:from>
    <xdr:ext cx="534377" cy="259045"/>
    <xdr:sp macro="" textlink="">
      <xdr:nvSpPr>
        <xdr:cNvPr id="147" name="テキスト ボックス 146"/>
        <xdr:cNvSpPr txBox="1"/>
      </xdr:nvSpPr>
      <xdr:spPr>
        <a:xfrm>
          <a:off x="2641111" y="930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158721</xdr:rowOff>
    </xdr:from>
    <xdr:to>
      <xdr:col>10</xdr:col>
      <xdr:colOff>165100</xdr:colOff>
      <xdr:row>55</xdr:row>
      <xdr:rowOff>88871</xdr:rowOff>
    </xdr:to>
    <xdr:sp macro="" textlink="">
      <xdr:nvSpPr>
        <xdr:cNvPr id="148" name="楕円 147"/>
        <xdr:cNvSpPr/>
      </xdr:nvSpPr>
      <xdr:spPr>
        <a:xfrm>
          <a:off x="1968500" y="94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105398</xdr:rowOff>
    </xdr:from>
    <xdr:ext cx="534377" cy="259045"/>
    <xdr:sp macro="" textlink="">
      <xdr:nvSpPr>
        <xdr:cNvPr id="149" name="テキスト ボックス 148"/>
        <xdr:cNvSpPr txBox="1"/>
      </xdr:nvSpPr>
      <xdr:spPr>
        <a:xfrm>
          <a:off x="1752111" y="91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14899</xdr:rowOff>
    </xdr:from>
    <xdr:to>
      <xdr:col>6</xdr:col>
      <xdr:colOff>38100</xdr:colOff>
      <xdr:row>55</xdr:row>
      <xdr:rowOff>116499</xdr:rowOff>
    </xdr:to>
    <xdr:sp macro="" textlink="">
      <xdr:nvSpPr>
        <xdr:cNvPr id="150" name="楕円 149"/>
        <xdr:cNvSpPr/>
      </xdr:nvSpPr>
      <xdr:spPr>
        <a:xfrm>
          <a:off x="1079500" y="944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133026</xdr:rowOff>
    </xdr:from>
    <xdr:ext cx="534377" cy="259045"/>
    <xdr:sp macro="" textlink="">
      <xdr:nvSpPr>
        <xdr:cNvPr id="151" name="テキスト ボックス 150"/>
        <xdr:cNvSpPr txBox="1"/>
      </xdr:nvSpPr>
      <xdr:spPr>
        <a:xfrm>
          <a:off x="863111" y="921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135128</xdr:rowOff>
    </xdr:from>
    <xdr:to>
      <xdr:col>24</xdr:col>
      <xdr:colOff>63500</xdr:colOff>
      <xdr:row>76</xdr:row>
      <xdr:rowOff>161989</xdr:rowOff>
    </xdr:to>
    <xdr:cxnSp macro="">
      <xdr:nvCxnSpPr>
        <xdr:cNvPr id="176" name="直線コネクタ 175"/>
        <xdr:cNvCxnSpPr/>
      </xdr:nvCxnSpPr>
      <xdr:spPr>
        <a:xfrm>
          <a:off x="3797300" y="13165328"/>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51370</xdr:rowOff>
    </xdr:from>
    <xdr:ext cx="469744" cy="259045"/>
    <xdr:sp macro="" textlink="">
      <xdr:nvSpPr>
        <xdr:cNvPr id="177" name="維持補修費平均値テキスト"/>
        <xdr:cNvSpPr txBox="1"/>
      </xdr:nvSpPr>
      <xdr:spPr>
        <a:xfrm>
          <a:off x="4686300" y="1291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135128</xdr:rowOff>
    </xdr:from>
    <xdr:to>
      <xdr:col>19</xdr:col>
      <xdr:colOff>177800</xdr:colOff>
      <xdr:row>76</xdr:row>
      <xdr:rowOff>155645</xdr:rowOff>
    </xdr:to>
    <xdr:cxnSp macro="">
      <xdr:nvCxnSpPr>
        <xdr:cNvPr id="179" name="直線コネクタ 178"/>
        <xdr:cNvCxnSpPr/>
      </xdr:nvCxnSpPr>
      <xdr:spPr>
        <a:xfrm flipV="1">
          <a:off x="2908300" y="13165328"/>
          <a:ext cx="8890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125645</xdr:rowOff>
    </xdr:from>
    <xdr:ext cx="469744" cy="259045"/>
    <xdr:sp macro="" textlink="">
      <xdr:nvSpPr>
        <xdr:cNvPr id="181" name="テキスト ボックス 180"/>
        <xdr:cNvSpPr txBox="1"/>
      </xdr:nvSpPr>
      <xdr:spPr>
        <a:xfrm>
          <a:off x="3562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131299</xdr:rowOff>
    </xdr:from>
    <xdr:to>
      <xdr:col>15</xdr:col>
      <xdr:colOff>50800</xdr:colOff>
      <xdr:row>76</xdr:row>
      <xdr:rowOff>155645</xdr:rowOff>
    </xdr:to>
    <xdr:cxnSp macro="">
      <xdr:nvCxnSpPr>
        <xdr:cNvPr id="182" name="直線コネクタ 181"/>
        <xdr:cNvCxnSpPr/>
      </xdr:nvCxnSpPr>
      <xdr:spPr>
        <a:xfrm>
          <a:off x="2019300" y="13161499"/>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107243</xdr:rowOff>
    </xdr:from>
    <xdr:ext cx="469744" cy="259045"/>
    <xdr:sp macro="" textlink="">
      <xdr:nvSpPr>
        <xdr:cNvPr id="184" name="テキスト ボックス 183"/>
        <xdr:cNvSpPr txBox="1"/>
      </xdr:nvSpPr>
      <xdr:spPr>
        <a:xfrm>
          <a:off x="2673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97180</xdr:rowOff>
    </xdr:from>
    <xdr:to>
      <xdr:col>10</xdr:col>
      <xdr:colOff>114300</xdr:colOff>
      <xdr:row>76</xdr:row>
      <xdr:rowOff>131299</xdr:rowOff>
    </xdr:to>
    <xdr:cxnSp macro="">
      <xdr:nvCxnSpPr>
        <xdr:cNvPr id="185" name="直線コネクタ 184"/>
        <xdr:cNvCxnSpPr/>
      </xdr:nvCxnSpPr>
      <xdr:spPr>
        <a:xfrm>
          <a:off x="1130300" y="13127380"/>
          <a:ext cx="8890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144962</xdr:rowOff>
    </xdr:from>
    <xdr:ext cx="469744" cy="259045"/>
    <xdr:sp macro="" textlink="">
      <xdr:nvSpPr>
        <xdr:cNvPr id="187" name="テキスト ボックス 186"/>
        <xdr:cNvSpPr txBox="1"/>
      </xdr:nvSpPr>
      <xdr:spPr>
        <a:xfrm>
          <a:off x="1784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6577</xdr:rowOff>
    </xdr:from>
    <xdr:ext cx="469744" cy="259045"/>
    <xdr:sp macro="" textlink="">
      <xdr:nvSpPr>
        <xdr:cNvPr id="189" name="テキスト ボックス 188"/>
        <xdr:cNvSpPr txBox="1"/>
      </xdr:nvSpPr>
      <xdr:spPr>
        <a:xfrm>
          <a:off x="895428" y="132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111189</xdr:rowOff>
    </xdr:from>
    <xdr:to>
      <xdr:col>24</xdr:col>
      <xdr:colOff>114300</xdr:colOff>
      <xdr:row>77</xdr:row>
      <xdr:rowOff>41339</xdr:rowOff>
    </xdr:to>
    <xdr:sp macro="" textlink="">
      <xdr:nvSpPr>
        <xdr:cNvPr id="195" name="楕円 194"/>
        <xdr:cNvSpPr/>
      </xdr:nvSpPr>
      <xdr:spPr>
        <a:xfrm>
          <a:off x="4584700" y="131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89616</xdr:rowOff>
    </xdr:from>
    <xdr:ext cx="469744" cy="259045"/>
    <xdr:sp macro="" textlink="">
      <xdr:nvSpPr>
        <xdr:cNvPr id="196" name="維持補修費該当値テキスト"/>
        <xdr:cNvSpPr txBox="1"/>
      </xdr:nvSpPr>
      <xdr:spPr>
        <a:xfrm>
          <a:off x="4686300" y="1311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84328</xdr:rowOff>
    </xdr:from>
    <xdr:to>
      <xdr:col>20</xdr:col>
      <xdr:colOff>38100</xdr:colOff>
      <xdr:row>77</xdr:row>
      <xdr:rowOff>14478</xdr:rowOff>
    </xdr:to>
    <xdr:sp macro="" textlink="">
      <xdr:nvSpPr>
        <xdr:cNvPr id="197" name="楕円 196"/>
        <xdr:cNvSpPr/>
      </xdr:nvSpPr>
      <xdr:spPr>
        <a:xfrm>
          <a:off x="3746500" y="131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5605</xdr:rowOff>
    </xdr:from>
    <xdr:ext cx="469744" cy="259045"/>
    <xdr:sp macro="" textlink="">
      <xdr:nvSpPr>
        <xdr:cNvPr id="198" name="テキスト ボックス 197"/>
        <xdr:cNvSpPr txBox="1"/>
      </xdr:nvSpPr>
      <xdr:spPr>
        <a:xfrm>
          <a:off x="3562428" y="132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104845</xdr:rowOff>
    </xdr:from>
    <xdr:to>
      <xdr:col>15</xdr:col>
      <xdr:colOff>101600</xdr:colOff>
      <xdr:row>77</xdr:row>
      <xdr:rowOff>34995</xdr:rowOff>
    </xdr:to>
    <xdr:sp macro="" textlink="">
      <xdr:nvSpPr>
        <xdr:cNvPr id="199" name="楕円 198"/>
        <xdr:cNvSpPr/>
      </xdr:nvSpPr>
      <xdr:spPr>
        <a:xfrm>
          <a:off x="2857500" y="131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200" name="テキスト ボックス 199"/>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80499</xdr:rowOff>
    </xdr:from>
    <xdr:to>
      <xdr:col>10</xdr:col>
      <xdr:colOff>165100</xdr:colOff>
      <xdr:row>77</xdr:row>
      <xdr:rowOff>10649</xdr:rowOff>
    </xdr:to>
    <xdr:sp macro="" textlink="">
      <xdr:nvSpPr>
        <xdr:cNvPr id="201" name="楕円 200"/>
        <xdr:cNvSpPr/>
      </xdr:nvSpPr>
      <xdr:spPr>
        <a:xfrm>
          <a:off x="1968500" y="131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1776</xdr:rowOff>
    </xdr:from>
    <xdr:ext cx="469744" cy="259045"/>
    <xdr:sp macro="" textlink="">
      <xdr:nvSpPr>
        <xdr:cNvPr id="202" name="テキスト ボックス 201"/>
        <xdr:cNvSpPr txBox="1"/>
      </xdr:nvSpPr>
      <xdr:spPr>
        <a:xfrm>
          <a:off x="1784428" y="1320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46380</xdr:rowOff>
    </xdr:from>
    <xdr:to>
      <xdr:col>6</xdr:col>
      <xdr:colOff>38100</xdr:colOff>
      <xdr:row>76</xdr:row>
      <xdr:rowOff>147980</xdr:rowOff>
    </xdr:to>
    <xdr:sp macro="" textlink="">
      <xdr:nvSpPr>
        <xdr:cNvPr id="203" name="楕円 202"/>
        <xdr:cNvSpPr/>
      </xdr:nvSpPr>
      <xdr:spPr>
        <a:xfrm>
          <a:off x="1079500" y="130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164507</xdr:rowOff>
    </xdr:from>
    <xdr:ext cx="469744" cy="259045"/>
    <xdr:sp macro="" textlink="">
      <xdr:nvSpPr>
        <xdr:cNvPr id="204" name="テキスト ボックス 203"/>
        <xdr:cNvSpPr txBox="1"/>
      </xdr:nvSpPr>
      <xdr:spPr>
        <a:xfrm>
          <a:off x="895428" y="128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139505</xdr:rowOff>
    </xdr:from>
    <xdr:to>
      <xdr:col>24</xdr:col>
      <xdr:colOff>62865</xdr:colOff>
      <xdr:row>97</xdr:row>
      <xdr:rowOff>156932</xdr:rowOff>
    </xdr:to>
    <xdr:cxnSp macro="">
      <xdr:nvCxnSpPr>
        <xdr:cNvPr id="231" name="直線コネクタ 230"/>
        <xdr:cNvCxnSpPr/>
      </xdr:nvCxnSpPr>
      <xdr:spPr>
        <a:xfrm flipV="1">
          <a:off x="4633595" y="15570005"/>
          <a:ext cx="1270" cy="1217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160759</xdr:rowOff>
    </xdr:from>
    <xdr:ext cx="534377" cy="259045"/>
    <xdr:sp macro="" textlink="">
      <xdr:nvSpPr>
        <xdr:cNvPr id="232" name="扶助費最小値テキスト"/>
        <xdr:cNvSpPr txBox="1"/>
      </xdr:nvSpPr>
      <xdr:spPr>
        <a:xfrm>
          <a:off x="4686300" y="167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156932</xdr:rowOff>
    </xdr:from>
    <xdr:to>
      <xdr:col>24</xdr:col>
      <xdr:colOff>152400</xdr:colOff>
      <xdr:row>97</xdr:row>
      <xdr:rowOff>156932</xdr:rowOff>
    </xdr:to>
    <xdr:cxnSp macro="">
      <xdr:nvCxnSpPr>
        <xdr:cNvPr id="233" name="直線コネクタ 232"/>
        <xdr:cNvCxnSpPr/>
      </xdr:nvCxnSpPr>
      <xdr:spPr>
        <a:xfrm>
          <a:off x="4546600" y="1678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86182</xdr:rowOff>
    </xdr:from>
    <xdr:ext cx="599010" cy="259045"/>
    <xdr:sp macro="" textlink="">
      <xdr:nvSpPr>
        <xdr:cNvPr id="234" name="扶助費最大値テキスト"/>
        <xdr:cNvSpPr txBox="1"/>
      </xdr:nvSpPr>
      <xdr:spPr>
        <a:xfrm>
          <a:off x="4686300" y="1534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139505</xdr:rowOff>
    </xdr:from>
    <xdr:to>
      <xdr:col>24</xdr:col>
      <xdr:colOff>152400</xdr:colOff>
      <xdr:row>90</xdr:row>
      <xdr:rowOff>139505</xdr:rowOff>
    </xdr:to>
    <xdr:cxnSp macro="">
      <xdr:nvCxnSpPr>
        <xdr:cNvPr id="235" name="直線コネクタ 234"/>
        <xdr:cNvCxnSpPr/>
      </xdr:nvCxnSpPr>
      <xdr:spPr>
        <a:xfrm>
          <a:off x="4546600" y="1557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18652</xdr:rowOff>
    </xdr:from>
    <xdr:to>
      <xdr:col>24</xdr:col>
      <xdr:colOff>63500</xdr:colOff>
      <xdr:row>97</xdr:row>
      <xdr:rowOff>113574</xdr:rowOff>
    </xdr:to>
    <xdr:cxnSp macro="">
      <xdr:nvCxnSpPr>
        <xdr:cNvPr id="236" name="直線コネクタ 235"/>
        <xdr:cNvCxnSpPr/>
      </xdr:nvCxnSpPr>
      <xdr:spPr>
        <a:xfrm flipV="1">
          <a:off x="3797300" y="16649302"/>
          <a:ext cx="838200" cy="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135007</xdr:rowOff>
    </xdr:from>
    <xdr:ext cx="599010" cy="259045"/>
    <xdr:sp macro="" textlink="">
      <xdr:nvSpPr>
        <xdr:cNvPr id="237" name="扶助費平均値テキスト"/>
        <xdr:cNvSpPr txBox="1"/>
      </xdr:nvSpPr>
      <xdr:spPr>
        <a:xfrm>
          <a:off x="4686300" y="1625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112130</xdr:rowOff>
    </xdr:from>
    <xdr:to>
      <xdr:col>24</xdr:col>
      <xdr:colOff>114300</xdr:colOff>
      <xdr:row>96</xdr:row>
      <xdr:rowOff>42280</xdr:rowOff>
    </xdr:to>
    <xdr:sp macro="" textlink="">
      <xdr:nvSpPr>
        <xdr:cNvPr id="238" name="フローチャート: 判断 237"/>
        <xdr:cNvSpPr/>
      </xdr:nvSpPr>
      <xdr:spPr>
        <a:xfrm>
          <a:off x="4584700" y="1639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113574</xdr:rowOff>
    </xdr:from>
    <xdr:to>
      <xdr:col>19</xdr:col>
      <xdr:colOff>177800</xdr:colOff>
      <xdr:row>97</xdr:row>
      <xdr:rowOff>149650</xdr:rowOff>
    </xdr:to>
    <xdr:cxnSp macro="">
      <xdr:nvCxnSpPr>
        <xdr:cNvPr id="239" name="直線コネクタ 238"/>
        <xdr:cNvCxnSpPr/>
      </xdr:nvCxnSpPr>
      <xdr:spPr>
        <a:xfrm flipV="1">
          <a:off x="2908300" y="16744224"/>
          <a:ext cx="889000" cy="3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3697</xdr:rowOff>
    </xdr:from>
    <xdr:to>
      <xdr:col>20</xdr:col>
      <xdr:colOff>38100</xdr:colOff>
      <xdr:row>96</xdr:row>
      <xdr:rowOff>105297</xdr:rowOff>
    </xdr:to>
    <xdr:sp macro="" textlink="">
      <xdr:nvSpPr>
        <xdr:cNvPr id="240" name="フローチャート: 判断 239"/>
        <xdr:cNvSpPr/>
      </xdr:nvSpPr>
      <xdr:spPr>
        <a:xfrm>
          <a:off x="3746500" y="1646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121824</xdr:rowOff>
    </xdr:from>
    <xdr:ext cx="599010" cy="259045"/>
    <xdr:sp macro="" textlink="">
      <xdr:nvSpPr>
        <xdr:cNvPr id="241" name="テキスト ボックス 240"/>
        <xdr:cNvSpPr txBox="1"/>
      </xdr:nvSpPr>
      <xdr:spPr>
        <a:xfrm>
          <a:off x="3497795" y="1623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128400</xdr:rowOff>
    </xdr:from>
    <xdr:to>
      <xdr:col>15</xdr:col>
      <xdr:colOff>50800</xdr:colOff>
      <xdr:row>97</xdr:row>
      <xdr:rowOff>149650</xdr:rowOff>
    </xdr:to>
    <xdr:cxnSp macro="">
      <xdr:nvCxnSpPr>
        <xdr:cNvPr id="242" name="直線コネクタ 241"/>
        <xdr:cNvCxnSpPr/>
      </xdr:nvCxnSpPr>
      <xdr:spPr>
        <a:xfrm>
          <a:off x="2019300" y="16759050"/>
          <a:ext cx="889000" cy="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22084</xdr:rowOff>
    </xdr:from>
    <xdr:to>
      <xdr:col>15</xdr:col>
      <xdr:colOff>101600</xdr:colOff>
      <xdr:row>96</xdr:row>
      <xdr:rowOff>123684</xdr:rowOff>
    </xdr:to>
    <xdr:sp macro="" textlink="">
      <xdr:nvSpPr>
        <xdr:cNvPr id="243" name="フローチャート: 判断 242"/>
        <xdr:cNvSpPr/>
      </xdr:nvSpPr>
      <xdr:spPr>
        <a:xfrm>
          <a:off x="2857500" y="1648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140211</xdr:rowOff>
    </xdr:from>
    <xdr:ext cx="599010" cy="259045"/>
    <xdr:sp macro="" textlink="">
      <xdr:nvSpPr>
        <xdr:cNvPr id="244" name="テキスト ボックス 243"/>
        <xdr:cNvSpPr txBox="1"/>
      </xdr:nvSpPr>
      <xdr:spPr>
        <a:xfrm>
          <a:off x="2608795" y="1625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128400</xdr:rowOff>
    </xdr:from>
    <xdr:to>
      <xdr:col>10</xdr:col>
      <xdr:colOff>114300</xdr:colOff>
      <xdr:row>98</xdr:row>
      <xdr:rowOff>39105</xdr:rowOff>
    </xdr:to>
    <xdr:cxnSp macro="">
      <xdr:nvCxnSpPr>
        <xdr:cNvPr id="245" name="直線コネクタ 244"/>
        <xdr:cNvCxnSpPr/>
      </xdr:nvCxnSpPr>
      <xdr:spPr>
        <a:xfrm flipV="1">
          <a:off x="1130300" y="16759050"/>
          <a:ext cx="889000" cy="8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46957</xdr:rowOff>
    </xdr:from>
    <xdr:to>
      <xdr:col>10</xdr:col>
      <xdr:colOff>165100</xdr:colOff>
      <xdr:row>96</xdr:row>
      <xdr:rowOff>148557</xdr:rowOff>
    </xdr:to>
    <xdr:sp macro="" textlink="">
      <xdr:nvSpPr>
        <xdr:cNvPr id="246" name="フローチャート: 判断 245"/>
        <xdr:cNvSpPr/>
      </xdr:nvSpPr>
      <xdr:spPr>
        <a:xfrm>
          <a:off x="1968500" y="165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165084</xdr:rowOff>
    </xdr:from>
    <xdr:ext cx="599010" cy="259045"/>
    <xdr:sp macro="" textlink="">
      <xdr:nvSpPr>
        <xdr:cNvPr id="247" name="テキスト ボックス 246"/>
        <xdr:cNvSpPr txBox="1"/>
      </xdr:nvSpPr>
      <xdr:spPr>
        <a:xfrm>
          <a:off x="1719795" y="1628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96411</xdr:rowOff>
    </xdr:from>
    <xdr:to>
      <xdr:col>6</xdr:col>
      <xdr:colOff>38100</xdr:colOff>
      <xdr:row>97</xdr:row>
      <xdr:rowOff>26561</xdr:rowOff>
    </xdr:to>
    <xdr:sp macro="" textlink="">
      <xdr:nvSpPr>
        <xdr:cNvPr id="248" name="フローチャート: 判断 247"/>
        <xdr:cNvSpPr/>
      </xdr:nvSpPr>
      <xdr:spPr>
        <a:xfrm>
          <a:off x="1079500" y="1655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43088</xdr:rowOff>
    </xdr:from>
    <xdr:ext cx="599010" cy="259045"/>
    <xdr:sp macro="" textlink="">
      <xdr:nvSpPr>
        <xdr:cNvPr id="249" name="テキスト ボックス 248"/>
        <xdr:cNvSpPr txBox="1"/>
      </xdr:nvSpPr>
      <xdr:spPr>
        <a:xfrm>
          <a:off x="830795" y="1633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139302</xdr:rowOff>
    </xdr:from>
    <xdr:to>
      <xdr:col>24</xdr:col>
      <xdr:colOff>114300</xdr:colOff>
      <xdr:row>97</xdr:row>
      <xdr:rowOff>69452</xdr:rowOff>
    </xdr:to>
    <xdr:sp macro="" textlink="">
      <xdr:nvSpPr>
        <xdr:cNvPr id="255" name="楕円 254"/>
        <xdr:cNvSpPr/>
      </xdr:nvSpPr>
      <xdr:spPr>
        <a:xfrm>
          <a:off x="4584700" y="1659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117729</xdr:rowOff>
    </xdr:from>
    <xdr:ext cx="534377" cy="259045"/>
    <xdr:sp macro="" textlink="">
      <xdr:nvSpPr>
        <xdr:cNvPr id="256" name="扶助費該当値テキスト"/>
        <xdr:cNvSpPr txBox="1"/>
      </xdr:nvSpPr>
      <xdr:spPr>
        <a:xfrm>
          <a:off x="4686300" y="1657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62774</xdr:rowOff>
    </xdr:from>
    <xdr:to>
      <xdr:col>20</xdr:col>
      <xdr:colOff>38100</xdr:colOff>
      <xdr:row>97</xdr:row>
      <xdr:rowOff>164374</xdr:rowOff>
    </xdr:to>
    <xdr:sp macro="" textlink="">
      <xdr:nvSpPr>
        <xdr:cNvPr id="257" name="楕円 256"/>
        <xdr:cNvSpPr/>
      </xdr:nvSpPr>
      <xdr:spPr>
        <a:xfrm>
          <a:off x="3746500" y="1669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155501</xdr:rowOff>
    </xdr:from>
    <xdr:ext cx="534377" cy="259045"/>
    <xdr:sp macro="" textlink="">
      <xdr:nvSpPr>
        <xdr:cNvPr id="258" name="テキスト ボックス 257"/>
        <xdr:cNvSpPr txBox="1"/>
      </xdr:nvSpPr>
      <xdr:spPr>
        <a:xfrm>
          <a:off x="3530111" y="167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98850</xdr:rowOff>
    </xdr:from>
    <xdr:to>
      <xdr:col>15</xdr:col>
      <xdr:colOff>101600</xdr:colOff>
      <xdr:row>98</xdr:row>
      <xdr:rowOff>29000</xdr:rowOff>
    </xdr:to>
    <xdr:sp macro="" textlink="">
      <xdr:nvSpPr>
        <xdr:cNvPr id="259" name="楕円 258"/>
        <xdr:cNvSpPr/>
      </xdr:nvSpPr>
      <xdr:spPr>
        <a:xfrm>
          <a:off x="2857500" y="1672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20127</xdr:rowOff>
    </xdr:from>
    <xdr:ext cx="534377" cy="259045"/>
    <xdr:sp macro="" textlink="">
      <xdr:nvSpPr>
        <xdr:cNvPr id="260" name="テキスト ボックス 259"/>
        <xdr:cNvSpPr txBox="1"/>
      </xdr:nvSpPr>
      <xdr:spPr>
        <a:xfrm>
          <a:off x="2641111" y="1682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77600</xdr:rowOff>
    </xdr:from>
    <xdr:to>
      <xdr:col>10</xdr:col>
      <xdr:colOff>165100</xdr:colOff>
      <xdr:row>98</xdr:row>
      <xdr:rowOff>7750</xdr:rowOff>
    </xdr:to>
    <xdr:sp macro="" textlink="">
      <xdr:nvSpPr>
        <xdr:cNvPr id="261" name="楕円 260"/>
        <xdr:cNvSpPr/>
      </xdr:nvSpPr>
      <xdr:spPr>
        <a:xfrm>
          <a:off x="1968500" y="167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170327</xdr:rowOff>
    </xdr:from>
    <xdr:ext cx="534377" cy="259045"/>
    <xdr:sp macro="" textlink="">
      <xdr:nvSpPr>
        <xdr:cNvPr id="262" name="テキスト ボックス 261"/>
        <xdr:cNvSpPr txBox="1"/>
      </xdr:nvSpPr>
      <xdr:spPr>
        <a:xfrm>
          <a:off x="1752111" y="1680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159755</xdr:rowOff>
    </xdr:from>
    <xdr:to>
      <xdr:col>6</xdr:col>
      <xdr:colOff>38100</xdr:colOff>
      <xdr:row>98</xdr:row>
      <xdr:rowOff>89905</xdr:rowOff>
    </xdr:to>
    <xdr:sp macro="" textlink="">
      <xdr:nvSpPr>
        <xdr:cNvPr id="263" name="楕円 262"/>
        <xdr:cNvSpPr/>
      </xdr:nvSpPr>
      <xdr:spPr>
        <a:xfrm>
          <a:off x="1079500" y="167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81032</xdr:rowOff>
    </xdr:from>
    <xdr:ext cx="534377" cy="259045"/>
    <xdr:sp macro="" textlink="">
      <xdr:nvSpPr>
        <xdr:cNvPr id="264" name="テキスト ボックス 263"/>
        <xdr:cNvSpPr txBox="1"/>
      </xdr:nvSpPr>
      <xdr:spPr>
        <a:xfrm>
          <a:off x="863111" y="1688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9" name="直線コネクタ 288"/>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90" name="補助費等最小値テキスト"/>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91" name="直線コネクタ 290"/>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2" name="補助費等最大値テキスト"/>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3" name="直線コネクタ 292"/>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3435</xdr:rowOff>
    </xdr:from>
    <xdr:to>
      <xdr:col>55</xdr:col>
      <xdr:colOff>0</xdr:colOff>
      <xdr:row>37</xdr:row>
      <xdr:rowOff>70682</xdr:rowOff>
    </xdr:to>
    <xdr:cxnSp macro="">
      <xdr:nvCxnSpPr>
        <xdr:cNvPr id="294" name="直線コネクタ 293"/>
        <xdr:cNvCxnSpPr/>
      </xdr:nvCxnSpPr>
      <xdr:spPr>
        <a:xfrm flipV="1">
          <a:off x="9639300" y="6347085"/>
          <a:ext cx="8382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101414</xdr:rowOff>
    </xdr:from>
    <xdr:ext cx="534377" cy="259045"/>
    <xdr:sp macro="" textlink="">
      <xdr:nvSpPr>
        <xdr:cNvPr id="295" name="補助費等平均値テキスト"/>
        <xdr:cNvSpPr txBox="1"/>
      </xdr:nvSpPr>
      <xdr:spPr>
        <a:xfrm>
          <a:off x="10528300" y="5930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6" name="フローチャート: 判断 295"/>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24524</xdr:rowOff>
    </xdr:from>
    <xdr:to>
      <xdr:col>50</xdr:col>
      <xdr:colOff>114300</xdr:colOff>
      <xdr:row>37</xdr:row>
      <xdr:rowOff>70682</xdr:rowOff>
    </xdr:to>
    <xdr:cxnSp macro="">
      <xdr:nvCxnSpPr>
        <xdr:cNvPr id="297" name="直線コネクタ 296"/>
        <xdr:cNvCxnSpPr/>
      </xdr:nvCxnSpPr>
      <xdr:spPr>
        <a:xfrm>
          <a:off x="8750300" y="6368174"/>
          <a:ext cx="889000" cy="4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8" name="フローチャート: 判断 297"/>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83011</xdr:rowOff>
    </xdr:from>
    <xdr:ext cx="534377" cy="259045"/>
    <xdr:sp macro="" textlink="">
      <xdr:nvSpPr>
        <xdr:cNvPr id="299" name="テキスト ボックス 298"/>
        <xdr:cNvSpPr txBox="1"/>
      </xdr:nvSpPr>
      <xdr:spPr>
        <a:xfrm>
          <a:off x="9372111" y="59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24524</xdr:rowOff>
    </xdr:from>
    <xdr:to>
      <xdr:col>45</xdr:col>
      <xdr:colOff>177800</xdr:colOff>
      <xdr:row>37</xdr:row>
      <xdr:rowOff>71234</xdr:rowOff>
    </xdr:to>
    <xdr:cxnSp macro="">
      <xdr:nvCxnSpPr>
        <xdr:cNvPr id="300" name="直線コネクタ 299"/>
        <xdr:cNvCxnSpPr/>
      </xdr:nvCxnSpPr>
      <xdr:spPr>
        <a:xfrm flipV="1">
          <a:off x="7861300" y="6368174"/>
          <a:ext cx="889000" cy="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301" name="フローチャート: 判断 300"/>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101623</xdr:rowOff>
    </xdr:from>
    <xdr:ext cx="534377" cy="259045"/>
    <xdr:sp macro="" textlink="">
      <xdr:nvSpPr>
        <xdr:cNvPr id="302" name="テキスト ボックス 301"/>
        <xdr:cNvSpPr txBox="1"/>
      </xdr:nvSpPr>
      <xdr:spPr>
        <a:xfrm>
          <a:off x="8483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138347</xdr:rowOff>
    </xdr:from>
    <xdr:to>
      <xdr:col>41</xdr:col>
      <xdr:colOff>50800</xdr:colOff>
      <xdr:row>37</xdr:row>
      <xdr:rowOff>71234</xdr:rowOff>
    </xdr:to>
    <xdr:cxnSp macro="">
      <xdr:nvCxnSpPr>
        <xdr:cNvPr id="303" name="直線コネクタ 302"/>
        <xdr:cNvCxnSpPr/>
      </xdr:nvCxnSpPr>
      <xdr:spPr>
        <a:xfrm>
          <a:off x="6972300" y="6310547"/>
          <a:ext cx="889000" cy="10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4" name="フローチャート: 判断 303"/>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167384</xdr:rowOff>
    </xdr:from>
    <xdr:ext cx="534377" cy="259045"/>
    <xdr:sp macro="" textlink="">
      <xdr:nvSpPr>
        <xdr:cNvPr id="305" name="テキスト ボックス 304"/>
        <xdr:cNvSpPr txBox="1"/>
      </xdr:nvSpPr>
      <xdr:spPr>
        <a:xfrm>
          <a:off x="7594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6" name="フローチャート: 判断 305"/>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25264</xdr:rowOff>
    </xdr:from>
    <xdr:ext cx="534377" cy="259045"/>
    <xdr:sp macro="" textlink="">
      <xdr:nvSpPr>
        <xdr:cNvPr id="307" name="テキスト ボックス 306"/>
        <xdr:cNvSpPr txBox="1"/>
      </xdr:nvSpPr>
      <xdr:spPr>
        <a:xfrm>
          <a:off x="6705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124085</xdr:rowOff>
    </xdr:from>
    <xdr:to>
      <xdr:col>55</xdr:col>
      <xdr:colOff>50800</xdr:colOff>
      <xdr:row>37</xdr:row>
      <xdr:rowOff>54235</xdr:rowOff>
    </xdr:to>
    <xdr:sp macro="" textlink="">
      <xdr:nvSpPr>
        <xdr:cNvPr id="313" name="楕円 312"/>
        <xdr:cNvSpPr/>
      </xdr:nvSpPr>
      <xdr:spPr>
        <a:xfrm>
          <a:off x="10426700" y="629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102512</xdr:rowOff>
    </xdr:from>
    <xdr:ext cx="534377" cy="259045"/>
    <xdr:sp macro="" textlink="">
      <xdr:nvSpPr>
        <xdr:cNvPr id="314" name="補助費等該当値テキスト"/>
        <xdr:cNvSpPr txBox="1"/>
      </xdr:nvSpPr>
      <xdr:spPr>
        <a:xfrm>
          <a:off x="10528300" y="627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19882</xdr:rowOff>
    </xdr:from>
    <xdr:to>
      <xdr:col>50</xdr:col>
      <xdr:colOff>165100</xdr:colOff>
      <xdr:row>37</xdr:row>
      <xdr:rowOff>121482</xdr:rowOff>
    </xdr:to>
    <xdr:sp macro="" textlink="">
      <xdr:nvSpPr>
        <xdr:cNvPr id="315" name="楕円 314"/>
        <xdr:cNvSpPr/>
      </xdr:nvSpPr>
      <xdr:spPr>
        <a:xfrm>
          <a:off x="9588500" y="636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112609</xdr:rowOff>
    </xdr:from>
    <xdr:ext cx="534377" cy="259045"/>
    <xdr:sp macro="" textlink="">
      <xdr:nvSpPr>
        <xdr:cNvPr id="316" name="テキスト ボックス 315"/>
        <xdr:cNvSpPr txBox="1"/>
      </xdr:nvSpPr>
      <xdr:spPr>
        <a:xfrm>
          <a:off x="9372111" y="64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145174</xdr:rowOff>
    </xdr:from>
    <xdr:to>
      <xdr:col>46</xdr:col>
      <xdr:colOff>38100</xdr:colOff>
      <xdr:row>37</xdr:row>
      <xdr:rowOff>75324</xdr:rowOff>
    </xdr:to>
    <xdr:sp macro="" textlink="">
      <xdr:nvSpPr>
        <xdr:cNvPr id="317" name="楕円 316"/>
        <xdr:cNvSpPr/>
      </xdr:nvSpPr>
      <xdr:spPr>
        <a:xfrm>
          <a:off x="8699500" y="63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66451</xdr:rowOff>
    </xdr:from>
    <xdr:ext cx="534377" cy="259045"/>
    <xdr:sp macro="" textlink="">
      <xdr:nvSpPr>
        <xdr:cNvPr id="318" name="テキスト ボックス 317"/>
        <xdr:cNvSpPr txBox="1"/>
      </xdr:nvSpPr>
      <xdr:spPr>
        <a:xfrm>
          <a:off x="8483111" y="64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20434</xdr:rowOff>
    </xdr:from>
    <xdr:to>
      <xdr:col>41</xdr:col>
      <xdr:colOff>101600</xdr:colOff>
      <xdr:row>37</xdr:row>
      <xdr:rowOff>122034</xdr:rowOff>
    </xdr:to>
    <xdr:sp macro="" textlink="">
      <xdr:nvSpPr>
        <xdr:cNvPr id="319" name="楕円 318"/>
        <xdr:cNvSpPr/>
      </xdr:nvSpPr>
      <xdr:spPr>
        <a:xfrm>
          <a:off x="7810500" y="63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113161</xdr:rowOff>
    </xdr:from>
    <xdr:ext cx="534377" cy="259045"/>
    <xdr:sp macro="" textlink="">
      <xdr:nvSpPr>
        <xdr:cNvPr id="320" name="テキスト ボックス 319"/>
        <xdr:cNvSpPr txBox="1"/>
      </xdr:nvSpPr>
      <xdr:spPr>
        <a:xfrm>
          <a:off x="7594111" y="64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87547</xdr:rowOff>
    </xdr:from>
    <xdr:to>
      <xdr:col>36</xdr:col>
      <xdr:colOff>165100</xdr:colOff>
      <xdr:row>37</xdr:row>
      <xdr:rowOff>17697</xdr:rowOff>
    </xdr:to>
    <xdr:sp macro="" textlink="">
      <xdr:nvSpPr>
        <xdr:cNvPr id="321" name="楕円 320"/>
        <xdr:cNvSpPr/>
      </xdr:nvSpPr>
      <xdr:spPr>
        <a:xfrm>
          <a:off x="6921500" y="625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34224</xdr:rowOff>
    </xdr:from>
    <xdr:ext cx="534377" cy="259045"/>
    <xdr:sp macro="" textlink="">
      <xdr:nvSpPr>
        <xdr:cNvPr id="322" name="テキスト ボックス 321"/>
        <xdr:cNvSpPr txBox="1"/>
      </xdr:nvSpPr>
      <xdr:spPr>
        <a:xfrm>
          <a:off x="6705111" y="603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5" name="直線コネクタ 344"/>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6" name="普通建設事業費最小値テキスト"/>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7" name="直線コネクタ 346"/>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8" name="普通建設事業費最大値テキスト"/>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9" name="直線コネクタ 348"/>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78709</xdr:rowOff>
    </xdr:from>
    <xdr:to>
      <xdr:col>55</xdr:col>
      <xdr:colOff>0</xdr:colOff>
      <xdr:row>56</xdr:row>
      <xdr:rowOff>70266</xdr:rowOff>
    </xdr:to>
    <xdr:cxnSp macro="">
      <xdr:nvCxnSpPr>
        <xdr:cNvPr id="350" name="直線コネクタ 349"/>
        <xdr:cNvCxnSpPr/>
      </xdr:nvCxnSpPr>
      <xdr:spPr>
        <a:xfrm>
          <a:off x="9639300" y="9508459"/>
          <a:ext cx="838200" cy="16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156720</xdr:rowOff>
    </xdr:from>
    <xdr:ext cx="534377" cy="259045"/>
    <xdr:sp macro="" textlink="">
      <xdr:nvSpPr>
        <xdr:cNvPr id="351" name="普通建設事業費平均値テキスト"/>
        <xdr:cNvSpPr txBox="1"/>
      </xdr:nvSpPr>
      <xdr:spPr>
        <a:xfrm>
          <a:off x="10528300" y="9243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2" name="フローチャート: 判断 351"/>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78709</xdr:rowOff>
    </xdr:from>
    <xdr:to>
      <xdr:col>50</xdr:col>
      <xdr:colOff>114300</xdr:colOff>
      <xdr:row>56</xdr:row>
      <xdr:rowOff>131866</xdr:rowOff>
    </xdr:to>
    <xdr:cxnSp macro="">
      <xdr:nvCxnSpPr>
        <xdr:cNvPr id="353" name="直線コネクタ 352"/>
        <xdr:cNvCxnSpPr/>
      </xdr:nvCxnSpPr>
      <xdr:spPr>
        <a:xfrm flipV="1">
          <a:off x="8750300" y="9508459"/>
          <a:ext cx="889000" cy="22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4" name="フローチャート: 判断 353"/>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134185</xdr:rowOff>
    </xdr:from>
    <xdr:ext cx="534377" cy="259045"/>
    <xdr:sp macro="" textlink="">
      <xdr:nvSpPr>
        <xdr:cNvPr id="355" name="テキスト ボックス 354"/>
        <xdr:cNvSpPr txBox="1"/>
      </xdr:nvSpPr>
      <xdr:spPr>
        <a:xfrm>
          <a:off x="9372111" y="95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131866</xdr:rowOff>
    </xdr:from>
    <xdr:to>
      <xdr:col>45</xdr:col>
      <xdr:colOff>177800</xdr:colOff>
      <xdr:row>58</xdr:row>
      <xdr:rowOff>28402</xdr:rowOff>
    </xdr:to>
    <xdr:cxnSp macro="">
      <xdr:nvCxnSpPr>
        <xdr:cNvPr id="356" name="直線コネクタ 355"/>
        <xdr:cNvCxnSpPr/>
      </xdr:nvCxnSpPr>
      <xdr:spPr>
        <a:xfrm flipV="1">
          <a:off x="7861300" y="9733066"/>
          <a:ext cx="889000" cy="23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7" name="フローチャート: 判断 356"/>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132275</xdr:rowOff>
    </xdr:from>
    <xdr:ext cx="534377" cy="259045"/>
    <xdr:sp macro="" textlink="">
      <xdr:nvSpPr>
        <xdr:cNvPr id="358" name="テキスト ボックス 357"/>
        <xdr:cNvSpPr txBox="1"/>
      </xdr:nvSpPr>
      <xdr:spPr>
        <a:xfrm>
          <a:off x="8483111" y="921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135448</xdr:rowOff>
    </xdr:from>
    <xdr:to>
      <xdr:col>41</xdr:col>
      <xdr:colOff>50800</xdr:colOff>
      <xdr:row>58</xdr:row>
      <xdr:rowOff>28402</xdr:rowOff>
    </xdr:to>
    <xdr:cxnSp macro="">
      <xdr:nvCxnSpPr>
        <xdr:cNvPr id="359" name="直線コネクタ 358"/>
        <xdr:cNvCxnSpPr/>
      </xdr:nvCxnSpPr>
      <xdr:spPr>
        <a:xfrm>
          <a:off x="6972300" y="9736648"/>
          <a:ext cx="889000" cy="23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60" name="フローチャート: 判断 359"/>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2171</xdr:rowOff>
    </xdr:from>
    <xdr:ext cx="534377" cy="259045"/>
    <xdr:sp macro="" textlink="">
      <xdr:nvSpPr>
        <xdr:cNvPr id="361" name="テキスト ボックス 360"/>
        <xdr:cNvSpPr txBox="1"/>
      </xdr:nvSpPr>
      <xdr:spPr>
        <a:xfrm>
          <a:off x="7594111" y="926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4303</xdr:rowOff>
    </xdr:from>
    <xdr:to>
      <xdr:col>36</xdr:col>
      <xdr:colOff>165100</xdr:colOff>
      <xdr:row>56</xdr:row>
      <xdr:rowOff>105903</xdr:rowOff>
    </xdr:to>
    <xdr:sp macro="" textlink="">
      <xdr:nvSpPr>
        <xdr:cNvPr id="362" name="フローチャート: 判断 361"/>
        <xdr:cNvSpPr/>
      </xdr:nvSpPr>
      <xdr:spPr>
        <a:xfrm>
          <a:off x="6921500" y="960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122430</xdr:rowOff>
    </xdr:from>
    <xdr:ext cx="534377" cy="259045"/>
    <xdr:sp macro="" textlink="">
      <xdr:nvSpPr>
        <xdr:cNvPr id="363" name="テキスト ボックス 362"/>
        <xdr:cNvSpPr txBox="1"/>
      </xdr:nvSpPr>
      <xdr:spPr>
        <a:xfrm>
          <a:off x="6705111" y="93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19466</xdr:rowOff>
    </xdr:from>
    <xdr:to>
      <xdr:col>55</xdr:col>
      <xdr:colOff>50800</xdr:colOff>
      <xdr:row>56</xdr:row>
      <xdr:rowOff>121066</xdr:rowOff>
    </xdr:to>
    <xdr:sp macro="" textlink="">
      <xdr:nvSpPr>
        <xdr:cNvPr id="369" name="楕円 368"/>
        <xdr:cNvSpPr/>
      </xdr:nvSpPr>
      <xdr:spPr>
        <a:xfrm>
          <a:off x="10426700" y="962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169343</xdr:rowOff>
    </xdr:from>
    <xdr:ext cx="534377" cy="259045"/>
    <xdr:sp macro="" textlink="">
      <xdr:nvSpPr>
        <xdr:cNvPr id="370" name="普通建設事業費該当値テキスト"/>
        <xdr:cNvSpPr txBox="1"/>
      </xdr:nvSpPr>
      <xdr:spPr>
        <a:xfrm>
          <a:off x="10528300" y="95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27909</xdr:rowOff>
    </xdr:from>
    <xdr:to>
      <xdr:col>50</xdr:col>
      <xdr:colOff>165100</xdr:colOff>
      <xdr:row>55</xdr:row>
      <xdr:rowOff>129509</xdr:rowOff>
    </xdr:to>
    <xdr:sp macro="" textlink="">
      <xdr:nvSpPr>
        <xdr:cNvPr id="371" name="楕円 370"/>
        <xdr:cNvSpPr/>
      </xdr:nvSpPr>
      <xdr:spPr>
        <a:xfrm>
          <a:off x="9588500" y="94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146036</xdr:rowOff>
    </xdr:from>
    <xdr:ext cx="534377" cy="259045"/>
    <xdr:sp macro="" textlink="">
      <xdr:nvSpPr>
        <xdr:cNvPr id="372" name="テキスト ボックス 371"/>
        <xdr:cNvSpPr txBox="1"/>
      </xdr:nvSpPr>
      <xdr:spPr>
        <a:xfrm>
          <a:off x="9372111" y="923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81066</xdr:rowOff>
    </xdr:from>
    <xdr:to>
      <xdr:col>46</xdr:col>
      <xdr:colOff>38100</xdr:colOff>
      <xdr:row>57</xdr:row>
      <xdr:rowOff>11216</xdr:rowOff>
    </xdr:to>
    <xdr:sp macro="" textlink="">
      <xdr:nvSpPr>
        <xdr:cNvPr id="373" name="楕円 372"/>
        <xdr:cNvSpPr/>
      </xdr:nvSpPr>
      <xdr:spPr>
        <a:xfrm>
          <a:off x="8699500" y="96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2343</xdr:rowOff>
    </xdr:from>
    <xdr:ext cx="534377" cy="259045"/>
    <xdr:sp macro="" textlink="">
      <xdr:nvSpPr>
        <xdr:cNvPr id="374" name="テキスト ボックス 373"/>
        <xdr:cNvSpPr txBox="1"/>
      </xdr:nvSpPr>
      <xdr:spPr>
        <a:xfrm>
          <a:off x="8483111" y="97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149052</xdr:rowOff>
    </xdr:from>
    <xdr:to>
      <xdr:col>41</xdr:col>
      <xdr:colOff>101600</xdr:colOff>
      <xdr:row>58</xdr:row>
      <xdr:rowOff>79202</xdr:rowOff>
    </xdr:to>
    <xdr:sp macro="" textlink="">
      <xdr:nvSpPr>
        <xdr:cNvPr id="375" name="楕円 374"/>
        <xdr:cNvSpPr/>
      </xdr:nvSpPr>
      <xdr:spPr>
        <a:xfrm>
          <a:off x="7810500" y="992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70329</xdr:rowOff>
    </xdr:from>
    <xdr:ext cx="534377" cy="259045"/>
    <xdr:sp macro="" textlink="">
      <xdr:nvSpPr>
        <xdr:cNvPr id="376" name="テキスト ボックス 375"/>
        <xdr:cNvSpPr txBox="1"/>
      </xdr:nvSpPr>
      <xdr:spPr>
        <a:xfrm>
          <a:off x="7594111" y="1001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84648</xdr:rowOff>
    </xdr:from>
    <xdr:to>
      <xdr:col>36</xdr:col>
      <xdr:colOff>165100</xdr:colOff>
      <xdr:row>57</xdr:row>
      <xdr:rowOff>14798</xdr:rowOff>
    </xdr:to>
    <xdr:sp macro="" textlink="">
      <xdr:nvSpPr>
        <xdr:cNvPr id="377" name="楕円 376"/>
        <xdr:cNvSpPr/>
      </xdr:nvSpPr>
      <xdr:spPr>
        <a:xfrm>
          <a:off x="6921500" y="96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5925</xdr:rowOff>
    </xdr:from>
    <xdr:ext cx="534377" cy="259045"/>
    <xdr:sp macro="" textlink="">
      <xdr:nvSpPr>
        <xdr:cNvPr id="378" name="テキスト ボックス 377"/>
        <xdr:cNvSpPr txBox="1"/>
      </xdr:nvSpPr>
      <xdr:spPr>
        <a:xfrm>
          <a:off x="6705111" y="977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152121</xdr:rowOff>
    </xdr:from>
    <xdr:to>
      <xdr:col>54</xdr:col>
      <xdr:colOff>189865</xdr:colOff>
      <xdr:row>79</xdr:row>
      <xdr:rowOff>22961</xdr:rowOff>
    </xdr:to>
    <xdr:cxnSp macro="">
      <xdr:nvCxnSpPr>
        <xdr:cNvPr id="402" name="直線コネクタ 401"/>
        <xdr:cNvCxnSpPr/>
      </xdr:nvCxnSpPr>
      <xdr:spPr>
        <a:xfrm flipV="1">
          <a:off x="10475595" y="12153621"/>
          <a:ext cx="1270" cy="1413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26788</xdr:rowOff>
    </xdr:from>
    <xdr:ext cx="378565" cy="259045"/>
    <xdr:sp macro="" textlink="">
      <xdr:nvSpPr>
        <xdr:cNvPr id="403" name="普通建設事業費 （ うち新規整備　）最小値テキスト"/>
        <xdr:cNvSpPr txBox="1"/>
      </xdr:nvSpPr>
      <xdr:spPr>
        <a:xfrm>
          <a:off x="10528300" y="1357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22961</xdr:rowOff>
    </xdr:from>
    <xdr:to>
      <xdr:col>55</xdr:col>
      <xdr:colOff>88900</xdr:colOff>
      <xdr:row>79</xdr:row>
      <xdr:rowOff>22961</xdr:rowOff>
    </xdr:to>
    <xdr:cxnSp macro="">
      <xdr:nvCxnSpPr>
        <xdr:cNvPr id="404" name="直線コネクタ 403"/>
        <xdr:cNvCxnSpPr/>
      </xdr:nvCxnSpPr>
      <xdr:spPr>
        <a:xfrm>
          <a:off x="10388600" y="1356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98798</xdr:rowOff>
    </xdr:from>
    <xdr:ext cx="534377" cy="259045"/>
    <xdr:sp macro="" textlink="">
      <xdr:nvSpPr>
        <xdr:cNvPr id="405" name="普通建設事業費 （ うち新規整備　）最大値テキスト"/>
        <xdr:cNvSpPr txBox="1"/>
      </xdr:nvSpPr>
      <xdr:spPr>
        <a:xfrm>
          <a:off x="10528300" y="119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152121</xdr:rowOff>
    </xdr:from>
    <xdr:to>
      <xdr:col>55</xdr:col>
      <xdr:colOff>88900</xdr:colOff>
      <xdr:row>70</xdr:row>
      <xdr:rowOff>152121</xdr:rowOff>
    </xdr:to>
    <xdr:cxnSp macro="">
      <xdr:nvCxnSpPr>
        <xdr:cNvPr id="406" name="直線コネクタ 405"/>
        <xdr:cNvCxnSpPr/>
      </xdr:nvCxnSpPr>
      <xdr:spPr>
        <a:xfrm>
          <a:off x="10388600" y="1215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150140</xdr:rowOff>
    </xdr:from>
    <xdr:to>
      <xdr:col>55</xdr:col>
      <xdr:colOff>0</xdr:colOff>
      <xdr:row>78</xdr:row>
      <xdr:rowOff>83502</xdr:rowOff>
    </xdr:to>
    <xdr:cxnSp macro="">
      <xdr:nvCxnSpPr>
        <xdr:cNvPr id="407" name="直線コネクタ 406"/>
        <xdr:cNvCxnSpPr/>
      </xdr:nvCxnSpPr>
      <xdr:spPr>
        <a:xfrm>
          <a:off x="9639300" y="13180340"/>
          <a:ext cx="838200" cy="27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149572</xdr:rowOff>
    </xdr:from>
    <xdr:ext cx="534377" cy="259045"/>
    <xdr:sp macro="" textlink="">
      <xdr:nvSpPr>
        <xdr:cNvPr id="408" name="普通建設事業費 （ うち新規整備　）平均値テキスト"/>
        <xdr:cNvSpPr txBox="1"/>
      </xdr:nvSpPr>
      <xdr:spPr>
        <a:xfrm>
          <a:off x="10528300" y="1283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126695</xdr:rowOff>
    </xdr:from>
    <xdr:to>
      <xdr:col>55</xdr:col>
      <xdr:colOff>50800</xdr:colOff>
      <xdr:row>76</xdr:row>
      <xdr:rowOff>56846</xdr:rowOff>
    </xdr:to>
    <xdr:sp macro="" textlink="">
      <xdr:nvSpPr>
        <xdr:cNvPr id="409" name="フローチャート: 判断 408"/>
        <xdr:cNvSpPr/>
      </xdr:nvSpPr>
      <xdr:spPr>
        <a:xfrm>
          <a:off x="10426700" y="129854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150140</xdr:rowOff>
    </xdr:from>
    <xdr:to>
      <xdr:col>50</xdr:col>
      <xdr:colOff>114300</xdr:colOff>
      <xdr:row>78</xdr:row>
      <xdr:rowOff>24600</xdr:rowOff>
    </xdr:to>
    <xdr:cxnSp macro="">
      <xdr:nvCxnSpPr>
        <xdr:cNvPr id="410" name="直線コネクタ 409"/>
        <xdr:cNvCxnSpPr/>
      </xdr:nvCxnSpPr>
      <xdr:spPr>
        <a:xfrm flipV="1">
          <a:off x="8750300" y="13180340"/>
          <a:ext cx="889000" cy="2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45428</xdr:rowOff>
    </xdr:from>
    <xdr:to>
      <xdr:col>50</xdr:col>
      <xdr:colOff>165100</xdr:colOff>
      <xdr:row>76</xdr:row>
      <xdr:rowOff>147028</xdr:rowOff>
    </xdr:to>
    <xdr:sp macro="" textlink="">
      <xdr:nvSpPr>
        <xdr:cNvPr id="411" name="フローチャート: 判断 410"/>
        <xdr:cNvSpPr/>
      </xdr:nvSpPr>
      <xdr:spPr>
        <a:xfrm>
          <a:off x="95885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163555</xdr:rowOff>
    </xdr:from>
    <xdr:ext cx="534377" cy="259045"/>
    <xdr:sp macro="" textlink="">
      <xdr:nvSpPr>
        <xdr:cNvPr id="412" name="テキスト ボックス 411"/>
        <xdr:cNvSpPr txBox="1"/>
      </xdr:nvSpPr>
      <xdr:spPr>
        <a:xfrm>
          <a:off x="9372111" y="128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24600</xdr:rowOff>
    </xdr:from>
    <xdr:to>
      <xdr:col>45</xdr:col>
      <xdr:colOff>177800</xdr:colOff>
      <xdr:row>78</xdr:row>
      <xdr:rowOff>147510</xdr:rowOff>
    </xdr:to>
    <xdr:cxnSp macro="">
      <xdr:nvCxnSpPr>
        <xdr:cNvPr id="413" name="直線コネクタ 412"/>
        <xdr:cNvCxnSpPr/>
      </xdr:nvCxnSpPr>
      <xdr:spPr>
        <a:xfrm flipV="1">
          <a:off x="7861300" y="13397700"/>
          <a:ext cx="889000" cy="1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100826</xdr:rowOff>
    </xdr:from>
    <xdr:to>
      <xdr:col>46</xdr:col>
      <xdr:colOff>38100</xdr:colOff>
      <xdr:row>76</xdr:row>
      <xdr:rowOff>30975</xdr:rowOff>
    </xdr:to>
    <xdr:sp macro="" textlink="">
      <xdr:nvSpPr>
        <xdr:cNvPr id="414" name="フローチャート: 判断 413"/>
        <xdr:cNvSpPr/>
      </xdr:nvSpPr>
      <xdr:spPr>
        <a:xfrm>
          <a:off x="8699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47503</xdr:rowOff>
    </xdr:from>
    <xdr:ext cx="534377" cy="259045"/>
    <xdr:sp macro="" textlink="">
      <xdr:nvSpPr>
        <xdr:cNvPr id="415" name="テキスト ボックス 414"/>
        <xdr:cNvSpPr txBox="1"/>
      </xdr:nvSpPr>
      <xdr:spPr>
        <a:xfrm>
          <a:off x="8483111" y="127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158674</xdr:rowOff>
    </xdr:from>
    <xdr:to>
      <xdr:col>41</xdr:col>
      <xdr:colOff>50800</xdr:colOff>
      <xdr:row>78</xdr:row>
      <xdr:rowOff>147510</xdr:rowOff>
    </xdr:to>
    <xdr:cxnSp macro="">
      <xdr:nvCxnSpPr>
        <xdr:cNvPr id="416" name="直線コネクタ 415"/>
        <xdr:cNvCxnSpPr/>
      </xdr:nvCxnSpPr>
      <xdr:spPr>
        <a:xfrm>
          <a:off x="6972300" y="12845974"/>
          <a:ext cx="889000" cy="67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16091</xdr:rowOff>
    </xdr:from>
    <xdr:to>
      <xdr:col>41</xdr:col>
      <xdr:colOff>101600</xdr:colOff>
      <xdr:row>75</xdr:row>
      <xdr:rowOff>117691</xdr:rowOff>
    </xdr:to>
    <xdr:sp macro="" textlink="">
      <xdr:nvSpPr>
        <xdr:cNvPr id="417" name="フローチャート: 判断 416"/>
        <xdr:cNvSpPr/>
      </xdr:nvSpPr>
      <xdr:spPr>
        <a:xfrm>
          <a:off x="7810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134218</xdr:rowOff>
    </xdr:from>
    <xdr:ext cx="534377" cy="259045"/>
    <xdr:sp macro="" textlink="">
      <xdr:nvSpPr>
        <xdr:cNvPr id="418" name="テキスト ボックス 417"/>
        <xdr:cNvSpPr txBox="1"/>
      </xdr:nvSpPr>
      <xdr:spPr>
        <a:xfrm>
          <a:off x="7594111" y="126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166624</xdr:rowOff>
    </xdr:from>
    <xdr:to>
      <xdr:col>36</xdr:col>
      <xdr:colOff>165100</xdr:colOff>
      <xdr:row>74</xdr:row>
      <xdr:rowOff>96774</xdr:rowOff>
    </xdr:to>
    <xdr:sp macro="" textlink="">
      <xdr:nvSpPr>
        <xdr:cNvPr id="419" name="フローチャート: 判断 418"/>
        <xdr:cNvSpPr/>
      </xdr:nvSpPr>
      <xdr:spPr>
        <a:xfrm>
          <a:off x="6921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113301</xdr:rowOff>
    </xdr:from>
    <xdr:ext cx="534377" cy="259045"/>
    <xdr:sp macro="" textlink="">
      <xdr:nvSpPr>
        <xdr:cNvPr id="420" name="テキスト ボックス 419"/>
        <xdr:cNvSpPr txBox="1"/>
      </xdr:nvSpPr>
      <xdr:spPr>
        <a:xfrm>
          <a:off x="6705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32702</xdr:rowOff>
    </xdr:from>
    <xdr:to>
      <xdr:col>55</xdr:col>
      <xdr:colOff>50800</xdr:colOff>
      <xdr:row>78</xdr:row>
      <xdr:rowOff>134302</xdr:rowOff>
    </xdr:to>
    <xdr:sp macro="" textlink="">
      <xdr:nvSpPr>
        <xdr:cNvPr id="426" name="楕円 425"/>
        <xdr:cNvSpPr/>
      </xdr:nvSpPr>
      <xdr:spPr>
        <a:xfrm>
          <a:off x="10426700" y="134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119079</xdr:rowOff>
    </xdr:from>
    <xdr:ext cx="469744" cy="259045"/>
    <xdr:sp macro="" textlink="">
      <xdr:nvSpPr>
        <xdr:cNvPr id="427" name="普通建設事業費 （ うち新規整備　）該当値テキスト"/>
        <xdr:cNvSpPr txBox="1"/>
      </xdr:nvSpPr>
      <xdr:spPr>
        <a:xfrm>
          <a:off x="10528300" y="1332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99340</xdr:rowOff>
    </xdr:from>
    <xdr:to>
      <xdr:col>50</xdr:col>
      <xdr:colOff>165100</xdr:colOff>
      <xdr:row>77</xdr:row>
      <xdr:rowOff>29490</xdr:rowOff>
    </xdr:to>
    <xdr:sp macro="" textlink="">
      <xdr:nvSpPr>
        <xdr:cNvPr id="428" name="楕円 427"/>
        <xdr:cNvSpPr/>
      </xdr:nvSpPr>
      <xdr:spPr>
        <a:xfrm>
          <a:off x="9588500" y="131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20617</xdr:rowOff>
    </xdr:from>
    <xdr:ext cx="534377" cy="259045"/>
    <xdr:sp macro="" textlink="">
      <xdr:nvSpPr>
        <xdr:cNvPr id="429" name="テキスト ボックス 428"/>
        <xdr:cNvSpPr txBox="1"/>
      </xdr:nvSpPr>
      <xdr:spPr>
        <a:xfrm>
          <a:off x="9372111" y="1322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145250</xdr:rowOff>
    </xdr:from>
    <xdr:to>
      <xdr:col>46</xdr:col>
      <xdr:colOff>38100</xdr:colOff>
      <xdr:row>78</xdr:row>
      <xdr:rowOff>75400</xdr:rowOff>
    </xdr:to>
    <xdr:sp macro="" textlink="">
      <xdr:nvSpPr>
        <xdr:cNvPr id="430" name="楕円 429"/>
        <xdr:cNvSpPr/>
      </xdr:nvSpPr>
      <xdr:spPr>
        <a:xfrm>
          <a:off x="8699500" y="133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66527</xdr:rowOff>
    </xdr:from>
    <xdr:ext cx="469744" cy="259045"/>
    <xdr:sp macro="" textlink="">
      <xdr:nvSpPr>
        <xdr:cNvPr id="431" name="テキスト ボックス 430"/>
        <xdr:cNvSpPr txBox="1"/>
      </xdr:nvSpPr>
      <xdr:spPr>
        <a:xfrm>
          <a:off x="8515428" y="134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96710</xdr:rowOff>
    </xdr:from>
    <xdr:to>
      <xdr:col>41</xdr:col>
      <xdr:colOff>101600</xdr:colOff>
      <xdr:row>79</xdr:row>
      <xdr:rowOff>26860</xdr:rowOff>
    </xdr:to>
    <xdr:sp macro="" textlink="">
      <xdr:nvSpPr>
        <xdr:cNvPr id="432" name="楕円 431"/>
        <xdr:cNvSpPr/>
      </xdr:nvSpPr>
      <xdr:spPr>
        <a:xfrm>
          <a:off x="7810500" y="1346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17987</xdr:rowOff>
    </xdr:from>
    <xdr:ext cx="469744" cy="259045"/>
    <xdr:sp macro="" textlink="">
      <xdr:nvSpPr>
        <xdr:cNvPr id="433" name="テキスト ボックス 432"/>
        <xdr:cNvSpPr txBox="1"/>
      </xdr:nvSpPr>
      <xdr:spPr>
        <a:xfrm>
          <a:off x="7626428" y="1356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107874</xdr:rowOff>
    </xdr:from>
    <xdr:to>
      <xdr:col>36</xdr:col>
      <xdr:colOff>165100</xdr:colOff>
      <xdr:row>75</xdr:row>
      <xdr:rowOff>38024</xdr:rowOff>
    </xdr:to>
    <xdr:sp macro="" textlink="">
      <xdr:nvSpPr>
        <xdr:cNvPr id="434" name="楕円 433"/>
        <xdr:cNvSpPr/>
      </xdr:nvSpPr>
      <xdr:spPr>
        <a:xfrm>
          <a:off x="6921500" y="127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29151</xdr:rowOff>
    </xdr:from>
    <xdr:ext cx="534377" cy="259045"/>
    <xdr:sp macro="" textlink="">
      <xdr:nvSpPr>
        <xdr:cNvPr id="435" name="テキスト ボックス 434"/>
        <xdr:cNvSpPr txBox="1"/>
      </xdr:nvSpPr>
      <xdr:spPr>
        <a:xfrm>
          <a:off x="6705111" y="128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61" name="直線コネクタ 460"/>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62" name="普通建設事業費 （ うち更新整備　）最小値テキスト"/>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63" name="直線コネクタ 462"/>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4" name="普通建設事業費 （ うち更新整備　）最大値テキスト"/>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5" name="直線コネクタ 464"/>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27687</xdr:rowOff>
    </xdr:from>
    <xdr:to>
      <xdr:col>55</xdr:col>
      <xdr:colOff>0</xdr:colOff>
      <xdr:row>95</xdr:row>
      <xdr:rowOff>66091</xdr:rowOff>
    </xdr:to>
    <xdr:cxnSp macro="">
      <xdr:nvCxnSpPr>
        <xdr:cNvPr id="466" name="直線コネクタ 465"/>
        <xdr:cNvCxnSpPr/>
      </xdr:nvCxnSpPr>
      <xdr:spPr>
        <a:xfrm flipV="1">
          <a:off x="9639300" y="16315437"/>
          <a:ext cx="8382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166637</xdr:rowOff>
    </xdr:from>
    <xdr:ext cx="534377" cy="259045"/>
    <xdr:sp macro="" textlink="">
      <xdr:nvSpPr>
        <xdr:cNvPr id="467" name="普通建設事業費 （ うち更新整備　）平均値テキスト"/>
        <xdr:cNvSpPr txBox="1"/>
      </xdr:nvSpPr>
      <xdr:spPr>
        <a:xfrm>
          <a:off x="10528300" y="1628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8" name="フローチャート: 判断 467"/>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66091</xdr:rowOff>
    </xdr:from>
    <xdr:to>
      <xdr:col>50</xdr:col>
      <xdr:colOff>114300</xdr:colOff>
      <xdr:row>96</xdr:row>
      <xdr:rowOff>84493</xdr:rowOff>
    </xdr:to>
    <xdr:cxnSp macro="">
      <xdr:nvCxnSpPr>
        <xdr:cNvPr id="469" name="直線コネクタ 468"/>
        <xdr:cNvCxnSpPr/>
      </xdr:nvCxnSpPr>
      <xdr:spPr>
        <a:xfrm flipV="1">
          <a:off x="8750300" y="16353841"/>
          <a:ext cx="889000" cy="18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70" name="フローチャート: 判断 469"/>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21770</xdr:rowOff>
    </xdr:from>
    <xdr:ext cx="534377" cy="259045"/>
    <xdr:sp macro="" textlink="">
      <xdr:nvSpPr>
        <xdr:cNvPr id="471" name="テキスト ボックス 470"/>
        <xdr:cNvSpPr txBox="1"/>
      </xdr:nvSpPr>
      <xdr:spPr>
        <a:xfrm>
          <a:off x="9372111" y="1648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84493</xdr:rowOff>
    </xdr:from>
    <xdr:to>
      <xdr:col>45</xdr:col>
      <xdr:colOff>177800</xdr:colOff>
      <xdr:row>97</xdr:row>
      <xdr:rowOff>37712</xdr:rowOff>
    </xdr:to>
    <xdr:cxnSp macro="">
      <xdr:nvCxnSpPr>
        <xdr:cNvPr id="472" name="直線コネクタ 471"/>
        <xdr:cNvCxnSpPr/>
      </xdr:nvCxnSpPr>
      <xdr:spPr>
        <a:xfrm flipV="1">
          <a:off x="7861300" y="16543693"/>
          <a:ext cx="889000" cy="12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73" name="フローチャート: 判断 472"/>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91910</xdr:rowOff>
    </xdr:from>
    <xdr:ext cx="534377" cy="259045"/>
    <xdr:sp macro="" textlink="">
      <xdr:nvSpPr>
        <xdr:cNvPr id="474" name="テキスト ボックス 473"/>
        <xdr:cNvSpPr txBox="1"/>
      </xdr:nvSpPr>
      <xdr:spPr>
        <a:xfrm>
          <a:off x="8483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37712</xdr:rowOff>
    </xdr:from>
    <xdr:to>
      <xdr:col>41</xdr:col>
      <xdr:colOff>50800</xdr:colOff>
      <xdr:row>97</xdr:row>
      <xdr:rowOff>120955</xdr:rowOff>
    </xdr:to>
    <xdr:cxnSp macro="">
      <xdr:nvCxnSpPr>
        <xdr:cNvPr id="475" name="直線コネクタ 474"/>
        <xdr:cNvCxnSpPr/>
      </xdr:nvCxnSpPr>
      <xdr:spPr>
        <a:xfrm flipV="1">
          <a:off x="6972300" y="16668362"/>
          <a:ext cx="889000" cy="8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6" name="フローチャート: 判断 475"/>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2218</xdr:rowOff>
    </xdr:from>
    <xdr:ext cx="534377" cy="259045"/>
    <xdr:sp macro="" textlink="">
      <xdr:nvSpPr>
        <xdr:cNvPr id="477" name="テキスト ボックス 476"/>
        <xdr:cNvSpPr txBox="1"/>
      </xdr:nvSpPr>
      <xdr:spPr>
        <a:xfrm>
          <a:off x="7594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8" name="フローチャート: 判断 477"/>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142513</xdr:rowOff>
    </xdr:from>
    <xdr:ext cx="534377" cy="259045"/>
    <xdr:sp macro="" textlink="">
      <xdr:nvSpPr>
        <xdr:cNvPr id="479" name="テキスト ボックス 478"/>
        <xdr:cNvSpPr txBox="1"/>
      </xdr:nvSpPr>
      <xdr:spPr>
        <a:xfrm>
          <a:off x="6705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148337</xdr:rowOff>
    </xdr:from>
    <xdr:to>
      <xdr:col>55</xdr:col>
      <xdr:colOff>50800</xdr:colOff>
      <xdr:row>95</xdr:row>
      <xdr:rowOff>78487</xdr:rowOff>
    </xdr:to>
    <xdr:sp macro="" textlink="">
      <xdr:nvSpPr>
        <xdr:cNvPr id="485" name="楕円 484"/>
        <xdr:cNvSpPr/>
      </xdr:nvSpPr>
      <xdr:spPr>
        <a:xfrm>
          <a:off x="10426700" y="1626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171214</xdr:rowOff>
    </xdr:from>
    <xdr:ext cx="534377" cy="259045"/>
    <xdr:sp macro="" textlink="">
      <xdr:nvSpPr>
        <xdr:cNvPr id="486" name="普通建設事業費 （ うち更新整備　）該当値テキスト"/>
        <xdr:cNvSpPr txBox="1"/>
      </xdr:nvSpPr>
      <xdr:spPr>
        <a:xfrm>
          <a:off x="10528300" y="1611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15291</xdr:rowOff>
    </xdr:from>
    <xdr:to>
      <xdr:col>50</xdr:col>
      <xdr:colOff>165100</xdr:colOff>
      <xdr:row>95</xdr:row>
      <xdr:rowOff>116891</xdr:rowOff>
    </xdr:to>
    <xdr:sp macro="" textlink="">
      <xdr:nvSpPr>
        <xdr:cNvPr id="487" name="楕円 486"/>
        <xdr:cNvSpPr/>
      </xdr:nvSpPr>
      <xdr:spPr>
        <a:xfrm>
          <a:off x="9588500" y="1630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133418</xdr:rowOff>
    </xdr:from>
    <xdr:ext cx="534377" cy="259045"/>
    <xdr:sp macro="" textlink="">
      <xdr:nvSpPr>
        <xdr:cNvPr id="488" name="テキスト ボックス 487"/>
        <xdr:cNvSpPr txBox="1"/>
      </xdr:nvSpPr>
      <xdr:spPr>
        <a:xfrm>
          <a:off x="9372111" y="160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33693</xdr:rowOff>
    </xdr:from>
    <xdr:to>
      <xdr:col>46</xdr:col>
      <xdr:colOff>38100</xdr:colOff>
      <xdr:row>96</xdr:row>
      <xdr:rowOff>135293</xdr:rowOff>
    </xdr:to>
    <xdr:sp macro="" textlink="">
      <xdr:nvSpPr>
        <xdr:cNvPr id="489" name="楕円 488"/>
        <xdr:cNvSpPr/>
      </xdr:nvSpPr>
      <xdr:spPr>
        <a:xfrm>
          <a:off x="8699500" y="164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126420</xdr:rowOff>
    </xdr:from>
    <xdr:ext cx="534377" cy="259045"/>
    <xdr:sp macro="" textlink="">
      <xdr:nvSpPr>
        <xdr:cNvPr id="490" name="テキスト ボックス 489"/>
        <xdr:cNvSpPr txBox="1"/>
      </xdr:nvSpPr>
      <xdr:spPr>
        <a:xfrm>
          <a:off x="8483111" y="165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158362</xdr:rowOff>
    </xdr:from>
    <xdr:to>
      <xdr:col>41</xdr:col>
      <xdr:colOff>101600</xdr:colOff>
      <xdr:row>97</xdr:row>
      <xdr:rowOff>88512</xdr:rowOff>
    </xdr:to>
    <xdr:sp macro="" textlink="">
      <xdr:nvSpPr>
        <xdr:cNvPr id="491" name="楕円 490"/>
        <xdr:cNvSpPr/>
      </xdr:nvSpPr>
      <xdr:spPr>
        <a:xfrm>
          <a:off x="7810500" y="166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79639</xdr:rowOff>
    </xdr:from>
    <xdr:ext cx="534377" cy="259045"/>
    <xdr:sp macro="" textlink="">
      <xdr:nvSpPr>
        <xdr:cNvPr id="492" name="テキスト ボックス 491"/>
        <xdr:cNvSpPr txBox="1"/>
      </xdr:nvSpPr>
      <xdr:spPr>
        <a:xfrm>
          <a:off x="7594111" y="1671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70155</xdr:rowOff>
    </xdr:from>
    <xdr:to>
      <xdr:col>36</xdr:col>
      <xdr:colOff>165100</xdr:colOff>
      <xdr:row>98</xdr:row>
      <xdr:rowOff>305</xdr:rowOff>
    </xdr:to>
    <xdr:sp macro="" textlink="">
      <xdr:nvSpPr>
        <xdr:cNvPr id="493" name="楕円 492"/>
        <xdr:cNvSpPr/>
      </xdr:nvSpPr>
      <xdr:spPr>
        <a:xfrm>
          <a:off x="6921500" y="167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162882</xdr:rowOff>
    </xdr:from>
    <xdr:ext cx="534377" cy="259045"/>
    <xdr:sp macro="" textlink="">
      <xdr:nvSpPr>
        <xdr:cNvPr id="494" name="テキスト ボックス 493"/>
        <xdr:cNvSpPr txBox="1"/>
      </xdr:nvSpPr>
      <xdr:spPr>
        <a:xfrm>
          <a:off x="6705111" y="167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6" name="直線コネクタ 515"/>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9" name="災害復旧事業費最大値テキスト"/>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20" name="直線コネクタ 519"/>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99055</xdr:rowOff>
    </xdr:from>
    <xdr:to>
      <xdr:col>85</xdr:col>
      <xdr:colOff>127000</xdr:colOff>
      <xdr:row>38</xdr:row>
      <xdr:rowOff>139700</xdr:rowOff>
    </xdr:to>
    <xdr:cxnSp macro="">
      <xdr:nvCxnSpPr>
        <xdr:cNvPr id="521" name="直線コネクタ 520"/>
        <xdr:cNvCxnSpPr/>
      </xdr:nvCxnSpPr>
      <xdr:spPr>
        <a:xfrm flipV="1">
          <a:off x="15481300" y="6614155"/>
          <a:ext cx="8382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108805</xdr:rowOff>
    </xdr:from>
    <xdr:ext cx="469744" cy="259045"/>
    <xdr:sp macro="" textlink="">
      <xdr:nvSpPr>
        <xdr:cNvPr id="522" name="災害復旧事業費平均値テキスト"/>
        <xdr:cNvSpPr txBox="1"/>
      </xdr:nvSpPr>
      <xdr:spPr>
        <a:xfrm>
          <a:off x="16370300" y="6281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23" name="フローチャート: 判断 522"/>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138968</xdr:rowOff>
    </xdr:from>
    <xdr:to>
      <xdr:col>81</xdr:col>
      <xdr:colOff>50800</xdr:colOff>
      <xdr:row>38</xdr:row>
      <xdr:rowOff>139700</xdr:rowOff>
    </xdr:to>
    <xdr:cxnSp macro="">
      <xdr:nvCxnSpPr>
        <xdr:cNvPr id="524" name="直線コネクタ 523"/>
        <xdr:cNvCxnSpPr/>
      </xdr:nvCxnSpPr>
      <xdr:spPr>
        <a:xfrm>
          <a:off x="14592300" y="665406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5" name="フローチャート: 判断 524"/>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104934</xdr:rowOff>
    </xdr:from>
    <xdr:ext cx="469744" cy="259045"/>
    <xdr:sp macro="" textlink="">
      <xdr:nvSpPr>
        <xdr:cNvPr id="526" name="テキスト ボックス 525"/>
        <xdr:cNvSpPr txBox="1"/>
      </xdr:nvSpPr>
      <xdr:spPr>
        <a:xfrm>
          <a:off x="15246428" y="627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94757</xdr:rowOff>
    </xdr:from>
    <xdr:to>
      <xdr:col>76</xdr:col>
      <xdr:colOff>114300</xdr:colOff>
      <xdr:row>38</xdr:row>
      <xdr:rowOff>138968</xdr:rowOff>
    </xdr:to>
    <xdr:cxnSp macro="">
      <xdr:nvCxnSpPr>
        <xdr:cNvPr id="527" name="直線コネクタ 526"/>
        <xdr:cNvCxnSpPr/>
      </xdr:nvCxnSpPr>
      <xdr:spPr>
        <a:xfrm>
          <a:off x="13703300" y="6609857"/>
          <a:ext cx="8890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8" name="フローチャート: 判断 527"/>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123496</xdr:rowOff>
    </xdr:from>
    <xdr:ext cx="469744" cy="259045"/>
    <xdr:sp macro="" textlink="">
      <xdr:nvSpPr>
        <xdr:cNvPr id="529" name="テキスト ボックス 528"/>
        <xdr:cNvSpPr txBox="1"/>
      </xdr:nvSpPr>
      <xdr:spPr>
        <a:xfrm>
          <a:off x="14357428" y="62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56901</xdr:rowOff>
    </xdr:from>
    <xdr:to>
      <xdr:col>71</xdr:col>
      <xdr:colOff>177800</xdr:colOff>
      <xdr:row>38</xdr:row>
      <xdr:rowOff>94757</xdr:rowOff>
    </xdr:to>
    <xdr:cxnSp macro="">
      <xdr:nvCxnSpPr>
        <xdr:cNvPr id="530" name="直線コネクタ 529"/>
        <xdr:cNvCxnSpPr/>
      </xdr:nvCxnSpPr>
      <xdr:spPr>
        <a:xfrm>
          <a:off x="12814300" y="6572001"/>
          <a:ext cx="8890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31" name="フローチャート: 判断 530"/>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85777</xdr:rowOff>
    </xdr:from>
    <xdr:ext cx="469744" cy="259045"/>
    <xdr:sp macro="" textlink="">
      <xdr:nvSpPr>
        <xdr:cNvPr id="532" name="テキスト ボックス 531"/>
        <xdr:cNvSpPr txBox="1"/>
      </xdr:nvSpPr>
      <xdr:spPr>
        <a:xfrm>
          <a:off x="13468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33" name="フローチャート: 判断 532"/>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146057</xdr:rowOff>
    </xdr:from>
    <xdr:ext cx="378565" cy="259045"/>
    <xdr:sp macro="" textlink="">
      <xdr:nvSpPr>
        <xdr:cNvPr id="534" name="テキスト ボックス 533"/>
        <xdr:cNvSpPr txBox="1"/>
      </xdr:nvSpPr>
      <xdr:spPr>
        <a:xfrm>
          <a:off x="12625017" y="6661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48255</xdr:rowOff>
    </xdr:from>
    <xdr:to>
      <xdr:col>85</xdr:col>
      <xdr:colOff>177800</xdr:colOff>
      <xdr:row>38</xdr:row>
      <xdr:rowOff>149855</xdr:rowOff>
    </xdr:to>
    <xdr:sp macro="" textlink="">
      <xdr:nvSpPr>
        <xdr:cNvPr id="540" name="楕円 539"/>
        <xdr:cNvSpPr/>
      </xdr:nvSpPr>
      <xdr:spPr>
        <a:xfrm>
          <a:off x="16268700" y="65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134632</xdr:rowOff>
    </xdr:from>
    <xdr:ext cx="378565" cy="259045"/>
    <xdr:sp macro="" textlink="">
      <xdr:nvSpPr>
        <xdr:cNvPr id="541" name="災害復旧事業費該当値テキスト"/>
        <xdr:cNvSpPr txBox="1"/>
      </xdr:nvSpPr>
      <xdr:spPr>
        <a:xfrm>
          <a:off x="16370300" y="6478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88168</xdr:rowOff>
    </xdr:from>
    <xdr:to>
      <xdr:col>76</xdr:col>
      <xdr:colOff>165100</xdr:colOff>
      <xdr:row>39</xdr:row>
      <xdr:rowOff>18318</xdr:rowOff>
    </xdr:to>
    <xdr:sp macro="" textlink="">
      <xdr:nvSpPr>
        <xdr:cNvPr id="544" name="楕円 543"/>
        <xdr:cNvSpPr/>
      </xdr:nvSpPr>
      <xdr:spPr>
        <a:xfrm>
          <a:off x="14541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9445</xdr:rowOff>
    </xdr:from>
    <xdr:ext cx="313932" cy="259045"/>
    <xdr:sp macro="" textlink="">
      <xdr:nvSpPr>
        <xdr:cNvPr id="545" name="テキスト ボックス 544"/>
        <xdr:cNvSpPr txBox="1"/>
      </xdr:nvSpPr>
      <xdr:spPr>
        <a:xfrm>
          <a:off x="14435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43957</xdr:rowOff>
    </xdr:from>
    <xdr:to>
      <xdr:col>72</xdr:col>
      <xdr:colOff>38100</xdr:colOff>
      <xdr:row>38</xdr:row>
      <xdr:rowOff>145557</xdr:rowOff>
    </xdr:to>
    <xdr:sp macro="" textlink="">
      <xdr:nvSpPr>
        <xdr:cNvPr id="546" name="楕円 545"/>
        <xdr:cNvSpPr/>
      </xdr:nvSpPr>
      <xdr:spPr>
        <a:xfrm>
          <a:off x="13652500" y="655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136684</xdr:rowOff>
    </xdr:from>
    <xdr:ext cx="378565" cy="259045"/>
    <xdr:sp macro="" textlink="">
      <xdr:nvSpPr>
        <xdr:cNvPr id="547" name="テキスト ボックス 546"/>
        <xdr:cNvSpPr txBox="1"/>
      </xdr:nvSpPr>
      <xdr:spPr>
        <a:xfrm>
          <a:off x="13514017" y="665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6101</xdr:rowOff>
    </xdr:from>
    <xdr:to>
      <xdr:col>67</xdr:col>
      <xdr:colOff>101600</xdr:colOff>
      <xdr:row>38</xdr:row>
      <xdr:rowOff>107701</xdr:rowOff>
    </xdr:to>
    <xdr:sp macro="" textlink="">
      <xdr:nvSpPr>
        <xdr:cNvPr id="548" name="楕円 547"/>
        <xdr:cNvSpPr/>
      </xdr:nvSpPr>
      <xdr:spPr>
        <a:xfrm>
          <a:off x="12763500" y="65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124228</xdr:rowOff>
    </xdr:from>
    <xdr:ext cx="469744" cy="259045"/>
    <xdr:sp macro="" textlink="">
      <xdr:nvSpPr>
        <xdr:cNvPr id="549" name="テキスト ボックス 548"/>
        <xdr:cNvSpPr txBox="1"/>
      </xdr:nvSpPr>
      <xdr:spPr>
        <a:xfrm>
          <a:off x="12579428" y="629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23" name="直線コネクタ 622"/>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4" name="公債費最小値テキスト"/>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5" name="直線コネクタ 624"/>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6" name="公債費最大値テキスト"/>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7" name="直線コネクタ 626"/>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2387</xdr:rowOff>
    </xdr:from>
    <xdr:to>
      <xdr:col>85</xdr:col>
      <xdr:colOff>127000</xdr:colOff>
      <xdr:row>77</xdr:row>
      <xdr:rowOff>47403</xdr:rowOff>
    </xdr:to>
    <xdr:cxnSp macro="">
      <xdr:nvCxnSpPr>
        <xdr:cNvPr id="628" name="直線コネクタ 627"/>
        <xdr:cNvCxnSpPr/>
      </xdr:nvCxnSpPr>
      <xdr:spPr>
        <a:xfrm>
          <a:off x="15481300" y="13204037"/>
          <a:ext cx="838200" cy="4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39368</xdr:rowOff>
    </xdr:from>
    <xdr:ext cx="534377" cy="259045"/>
    <xdr:sp macro="" textlink="">
      <xdr:nvSpPr>
        <xdr:cNvPr id="629" name="公債費平均値テキスト"/>
        <xdr:cNvSpPr txBox="1"/>
      </xdr:nvSpPr>
      <xdr:spPr>
        <a:xfrm>
          <a:off x="16370300" y="12898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30" name="フローチャート: 判断 629"/>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148082</xdr:rowOff>
    </xdr:from>
    <xdr:to>
      <xdr:col>81</xdr:col>
      <xdr:colOff>50800</xdr:colOff>
      <xdr:row>77</xdr:row>
      <xdr:rowOff>2387</xdr:rowOff>
    </xdr:to>
    <xdr:cxnSp macro="">
      <xdr:nvCxnSpPr>
        <xdr:cNvPr id="631" name="直線コネクタ 630"/>
        <xdr:cNvCxnSpPr/>
      </xdr:nvCxnSpPr>
      <xdr:spPr>
        <a:xfrm>
          <a:off x="14592300" y="13178282"/>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32" name="フローチャート: 判断 631"/>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117816</xdr:rowOff>
    </xdr:from>
    <xdr:ext cx="534377" cy="259045"/>
    <xdr:sp macro="" textlink="">
      <xdr:nvSpPr>
        <xdr:cNvPr id="633" name="テキスト ボックス 632"/>
        <xdr:cNvSpPr txBox="1"/>
      </xdr:nvSpPr>
      <xdr:spPr>
        <a:xfrm>
          <a:off x="15214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147016</xdr:rowOff>
    </xdr:from>
    <xdr:to>
      <xdr:col>76</xdr:col>
      <xdr:colOff>114300</xdr:colOff>
      <xdr:row>76</xdr:row>
      <xdr:rowOff>148082</xdr:rowOff>
    </xdr:to>
    <xdr:cxnSp macro="">
      <xdr:nvCxnSpPr>
        <xdr:cNvPr id="634" name="直線コネクタ 633"/>
        <xdr:cNvCxnSpPr/>
      </xdr:nvCxnSpPr>
      <xdr:spPr>
        <a:xfrm>
          <a:off x="13703300" y="13177216"/>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5" name="フローチャート: 判断 634"/>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138923</xdr:rowOff>
    </xdr:from>
    <xdr:ext cx="534377" cy="259045"/>
    <xdr:sp macro="" textlink="">
      <xdr:nvSpPr>
        <xdr:cNvPr id="636" name="テキスト ボックス 635"/>
        <xdr:cNvSpPr txBox="1"/>
      </xdr:nvSpPr>
      <xdr:spPr>
        <a:xfrm>
          <a:off x="14325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147016</xdr:rowOff>
    </xdr:from>
    <xdr:to>
      <xdr:col>71</xdr:col>
      <xdr:colOff>177800</xdr:colOff>
      <xdr:row>76</xdr:row>
      <xdr:rowOff>159683</xdr:rowOff>
    </xdr:to>
    <xdr:cxnSp macro="">
      <xdr:nvCxnSpPr>
        <xdr:cNvPr id="637" name="直線コネクタ 636"/>
        <xdr:cNvCxnSpPr/>
      </xdr:nvCxnSpPr>
      <xdr:spPr>
        <a:xfrm flipV="1">
          <a:off x="12814300" y="13177216"/>
          <a:ext cx="889000" cy="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8" name="フローチャート: 判断 637"/>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141952</xdr:rowOff>
    </xdr:from>
    <xdr:ext cx="534377" cy="259045"/>
    <xdr:sp macro="" textlink="">
      <xdr:nvSpPr>
        <xdr:cNvPr id="639" name="テキスト ボックス 638"/>
        <xdr:cNvSpPr txBox="1"/>
      </xdr:nvSpPr>
      <xdr:spPr>
        <a:xfrm>
          <a:off x="13436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40" name="フローチャート: 判断 639"/>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58678</xdr:rowOff>
    </xdr:from>
    <xdr:ext cx="534377" cy="259045"/>
    <xdr:sp macro="" textlink="">
      <xdr:nvSpPr>
        <xdr:cNvPr id="641" name="テキスト ボックス 640"/>
        <xdr:cNvSpPr txBox="1"/>
      </xdr:nvSpPr>
      <xdr:spPr>
        <a:xfrm>
          <a:off x="12547111" y="132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168053</xdr:rowOff>
    </xdr:from>
    <xdr:to>
      <xdr:col>85</xdr:col>
      <xdr:colOff>177800</xdr:colOff>
      <xdr:row>77</xdr:row>
      <xdr:rowOff>98203</xdr:rowOff>
    </xdr:to>
    <xdr:sp macro="" textlink="">
      <xdr:nvSpPr>
        <xdr:cNvPr id="647" name="楕円 646"/>
        <xdr:cNvSpPr/>
      </xdr:nvSpPr>
      <xdr:spPr>
        <a:xfrm>
          <a:off x="16268700" y="131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146480</xdr:rowOff>
    </xdr:from>
    <xdr:ext cx="534377" cy="259045"/>
    <xdr:sp macro="" textlink="">
      <xdr:nvSpPr>
        <xdr:cNvPr id="648" name="公債費該当値テキスト"/>
        <xdr:cNvSpPr txBox="1"/>
      </xdr:nvSpPr>
      <xdr:spPr>
        <a:xfrm>
          <a:off x="16370300" y="131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123037</xdr:rowOff>
    </xdr:from>
    <xdr:to>
      <xdr:col>81</xdr:col>
      <xdr:colOff>101600</xdr:colOff>
      <xdr:row>77</xdr:row>
      <xdr:rowOff>53187</xdr:rowOff>
    </xdr:to>
    <xdr:sp macro="" textlink="">
      <xdr:nvSpPr>
        <xdr:cNvPr id="649" name="楕円 648"/>
        <xdr:cNvSpPr/>
      </xdr:nvSpPr>
      <xdr:spPr>
        <a:xfrm>
          <a:off x="15430500" y="131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44314</xdr:rowOff>
    </xdr:from>
    <xdr:ext cx="534377" cy="259045"/>
    <xdr:sp macro="" textlink="">
      <xdr:nvSpPr>
        <xdr:cNvPr id="650" name="テキスト ボックス 649"/>
        <xdr:cNvSpPr txBox="1"/>
      </xdr:nvSpPr>
      <xdr:spPr>
        <a:xfrm>
          <a:off x="15214111" y="132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97282</xdr:rowOff>
    </xdr:from>
    <xdr:to>
      <xdr:col>76</xdr:col>
      <xdr:colOff>165100</xdr:colOff>
      <xdr:row>77</xdr:row>
      <xdr:rowOff>27432</xdr:rowOff>
    </xdr:to>
    <xdr:sp macro="" textlink="">
      <xdr:nvSpPr>
        <xdr:cNvPr id="651" name="楕円 650"/>
        <xdr:cNvSpPr/>
      </xdr:nvSpPr>
      <xdr:spPr>
        <a:xfrm>
          <a:off x="14541500" y="131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18559</xdr:rowOff>
    </xdr:from>
    <xdr:ext cx="534377" cy="259045"/>
    <xdr:sp macro="" textlink="">
      <xdr:nvSpPr>
        <xdr:cNvPr id="652" name="テキスト ボックス 651"/>
        <xdr:cNvSpPr txBox="1"/>
      </xdr:nvSpPr>
      <xdr:spPr>
        <a:xfrm>
          <a:off x="14325111" y="1322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96216</xdr:rowOff>
    </xdr:from>
    <xdr:to>
      <xdr:col>72</xdr:col>
      <xdr:colOff>38100</xdr:colOff>
      <xdr:row>77</xdr:row>
      <xdr:rowOff>26366</xdr:rowOff>
    </xdr:to>
    <xdr:sp macro="" textlink="">
      <xdr:nvSpPr>
        <xdr:cNvPr id="653" name="楕円 652"/>
        <xdr:cNvSpPr/>
      </xdr:nvSpPr>
      <xdr:spPr>
        <a:xfrm>
          <a:off x="13652500" y="131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17493</xdr:rowOff>
    </xdr:from>
    <xdr:ext cx="534377" cy="259045"/>
    <xdr:sp macro="" textlink="">
      <xdr:nvSpPr>
        <xdr:cNvPr id="654" name="テキスト ボックス 653"/>
        <xdr:cNvSpPr txBox="1"/>
      </xdr:nvSpPr>
      <xdr:spPr>
        <a:xfrm>
          <a:off x="13436111" y="1321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108883</xdr:rowOff>
    </xdr:from>
    <xdr:to>
      <xdr:col>67</xdr:col>
      <xdr:colOff>101600</xdr:colOff>
      <xdr:row>77</xdr:row>
      <xdr:rowOff>39033</xdr:rowOff>
    </xdr:to>
    <xdr:sp macro="" textlink="">
      <xdr:nvSpPr>
        <xdr:cNvPr id="655" name="楕円 654"/>
        <xdr:cNvSpPr/>
      </xdr:nvSpPr>
      <xdr:spPr>
        <a:xfrm>
          <a:off x="12763500" y="1313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55560</xdr:rowOff>
    </xdr:from>
    <xdr:ext cx="534377" cy="259045"/>
    <xdr:sp macro="" textlink="">
      <xdr:nvSpPr>
        <xdr:cNvPr id="656" name="テキスト ボックス 655"/>
        <xdr:cNvSpPr txBox="1"/>
      </xdr:nvSpPr>
      <xdr:spPr>
        <a:xfrm>
          <a:off x="12547111" y="1291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124194</xdr:rowOff>
    </xdr:from>
    <xdr:to>
      <xdr:col>85</xdr:col>
      <xdr:colOff>126364</xdr:colOff>
      <xdr:row>98</xdr:row>
      <xdr:rowOff>161189</xdr:rowOff>
    </xdr:to>
    <xdr:cxnSp macro="">
      <xdr:nvCxnSpPr>
        <xdr:cNvPr id="680" name="直線コネクタ 679"/>
        <xdr:cNvCxnSpPr/>
      </xdr:nvCxnSpPr>
      <xdr:spPr>
        <a:xfrm flipV="1">
          <a:off x="16317595" y="15554694"/>
          <a:ext cx="1269" cy="140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165016</xdr:rowOff>
    </xdr:from>
    <xdr:ext cx="469744" cy="259045"/>
    <xdr:sp macro="" textlink="">
      <xdr:nvSpPr>
        <xdr:cNvPr id="681" name="積立金最小値テキスト"/>
        <xdr:cNvSpPr txBox="1"/>
      </xdr:nvSpPr>
      <xdr:spPr>
        <a:xfrm>
          <a:off x="16370300" y="16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161189</xdr:rowOff>
    </xdr:from>
    <xdr:to>
      <xdr:col>86</xdr:col>
      <xdr:colOff>25400</xdr:colOff>
      <xdr:row>98</xdr:row>
      <xdr:rowOff>161189</xdr:rowOff>
    </xdr:to>
    <xdr:cxnSp macro="">
      <xdr:nvCxnSpPr>
        <xdr:cNvPr id="682" name="直線コネクタ 681"/>
        <xdr:cNvCxnSpPr/>
      </xdr:nvCxnSpPr>
      <xdr:spPr>
        <a:xfrm>
          <a:off x="16230600" y="1696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70871</xdr:rowOff>
    </xdr:from>
    <xdr:ext cx="534377" cy="259045"/>
    <xdr:sp macro="" textlink="">
      <xdr:nvSpPr>
        <xdr:cNvPr id="683" name="積立金最大値テキスト"/>
        <xdr:cNvSpPr txBox="1"/>
      </xdr:nvSpPr>
      <xdr:spPr>
        <a:xfrm>
          <a:off x="16370300" y="153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124194</xdr:rowOff>
    </xdr:from>
    <xdr:to>
      <xdr:col>86</xdr:col>
      <xdr:colOff>25400</xdr:colOff>
      <xdr:row>90</xdr:row>
      <xdr:rowOff>124194</xdr:rowOff>
    </xdr:to>
    <xdr:cxnSp macro="">
      <xdr:nvCxnSpPr>
        <xdr:cNvPr id="684" name="直線コネクタ 683"/>
        <xdr:cNvCxnSpPr/>
      </xdr:nvCxnSpPr>
      <xdr:spPr>
        <a:xfrm>
          <a:off x="16230600" y="1555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131166</xdr:rowOff>
    </xdr:from>
    <xdr:to>
      <xdr:col>85</xdr:col>
      <xdr:colOff>127000</xdr:colOff>
      <xdr:row>96</xdr:row>
      <xdr:rowOff>21286</xdr:rowOff>
    </xdr:to>
    <xdr:cxnSp macro="">
      <xdr:nvCxnSpPr>
        <xdr:cNvPr id="685" name="直線コネクタ 684"/>
        <xdr:cNvCxnSpPr/>
      </xdr:nvCxnSpPr>
      <xdr:spPr>
        <a:xfrm flipV="1">
          <a:off x="15481300" y="16418916"/>
          <a:ext cx="8382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50410</xdr:rowOff>
    </xdr:from>
    <xdr:ext cx="534377" cy="259045"/>
    <xdr:sp macro="" textlink="">
      <xdr:nvSpPr>
        <xdr:cNvPr id="686" name="積立金平均値テキスト"/>
        <xdr:cNvSpPr txBox="1"/>
      </xdr:nvSpPr>
      <xdr:spPr>
        <a:xfrm>
          <a:off x="16370300" y="16509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71983</xdr:rowOff>
    </xdr:from>
    <xdr:to>
      <xdr:col>85</xdr:col>
      <xdr:colOff>177800</xdr:colOff>
      <xdr:row>97</xdr:row>
      <xdr:rowOff>2133</xdr:rowOff>
    </xdr:to>
    <xdr:sp macro="" textlink="">
      <xdr:nvSpPr>
        <xdr:cNvPr id="687" name="フローチャート: 判断 686"/>
        <xdr:cNvSpPr/>
      </xdr:nvSpPr>
      <xdr:spPr>
        <a:xfrm>
          <a:off x="16268700" y="165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13170</xdr:rowOff>
    </xdr:from>
    <xdr:to>
      <xdr:col>81</xdr:col>
      <xdr:colOff>50800</xdr:colOff>
      <xdr:row>96</xdr:row>
      <xdr:rowOff>21286</xdr:rowOff>
    </xdr:to>
    <xdr:cxnSp macro="">
      <xdr:nvCxnSpPr>
        <xdr:cNvPr id="688" name="直線コネクタ 687"/>
        <xdr:cNvCxnSpPr/>
      </xdr:nvCxnSpPr>
      <xdr:spPr>
        <a:xfrm>
          <a:off x="14592300" y="16300920"/>
          <a:ext cx="889000" cy="17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158242</xdr:rowOff>
    </xdr:from>
    <xdr:to>
      <xdr:col>81</xdr:col>
      <xdr:colOff>101600</xdr:colOff>
      <xdr:row>96</xdr:row>
      <xdr:rowOff>88392</xdr:rowOff>
    </xdr:to>
    <xdr:sp macro="" textlink="">
      <xdr:nvSpPr>
        <xdr:cNvPr id="689" name="フローチャート: 判断 688"/>
        <xdr:cNvSpPr/>
      </xdr:nvSpPr>
      <xdr:spPr>
        <a:xfrm>
          <a:off x="15430500" y="164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79519</xdr:rowOff>
    </xdr:from>
    <xdr:ext cx="534377" cy="259045"/>
    <xdr:sp macro="" textlink="">
      <xdr:nvSpPr>
        <xdr:cNvPr id="690" name="テキスト ボックス 689"/>
        <xdr:cNvSpPr txBox="1"/>
      </xdr:nvSpPr>
      <xdr:spPr>
        <a:xfrm>
          <a:off x="15214111" y="165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13170</xdr:rowOff>
    </xdr:from>
    <xdr:to>
      <xdr:col>76</xdr:col>
      <xdr:colOff>114300</xdr:colOff>
      <xdr:row>97</xdr:row>
      <xdr:rowOff>107238</xdr:rowOff>
    </xdr:to>
    <xdr:cxnSp macro="">
      <xdr:nvCxnSpPr>
        <xdr:cNvPr id="691" name="直線コネクタ 690"/>
        <xdr:cNvCxnSpPr/>
      </xdr:nvCxnSpPr>
      <xdr:spPr>
        <a:xfrm flipV="1">
          <a:off x="13703300" y="16300920"/>
          <a:ext cx="889000" cy="4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1918</xdr:rowOff>
    </xdr:from>
    <xdr:to>
      <xdr:col>76</xdr:col>
      <xdr:colOff>165100</xdr:colOff>
      <xdr:row>96</xdr:row>
      <xdr:rowOff>103518</xdr:rowOff>
    </xdr:to>
    <xdr:sp macro="" textlink="">
      <xdr:nvSpPr>
        <xdr:cNvPr id="692" name="フローチャート: 判断 691"/>
        <xdr:cNvSpPr/>
      </xdr:nvSpPr>
      <xdr:spPr>
        <a:xfrm>
          <a:off x="145415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94645</xdr:rowOff>
    </xdr:from>
    <xdr:ext cx="534377" cy="259045"/>
    <xdr:sp macro="" textlink="">
      <xdr:nvSpPr>
        <xdr:cNvPr id="693" name="テキスト ボックス 692"/>
        <xdr:cNvSpPr txBox="1"/>
      </xdr:nvSpPr>
      <xdr:spPr>
        <a:xfrm>
          <a:off x="14325111" y="165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137871</xdr:rowOff>
    </xdr:from>
    <xdr:to>
      <xdr:col>71</xdr:col>
      <xdr:colOff>177800</xdr:colOff>
      <xdr:row>97</xdr:row>
      <xdr:rowOff>107238</xdr:rowOff>
    </xdr:to>
    <xdr:cxnSp macro="">
      <xdr:nvCxnSpPr>
        <xdr:cNvPr id="694" name="直線コネクタ 693"/>
        <xdr:cNvCxnSpPr/>
      </xdr:nvCxnSpPr>
      <xdr:spPr>
        <a:xfrm>
          <a:off x="12814300" y="16597071"/>
          <a:ext cx="889000" cy="14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101206</xdr:rowOff>
    </xdr:from>
    <xdr:to>
      <xdr:col>72</xdr:col>
      <xdr:colOff>38100</xdr:colOff>
      <xdr:row>96</xdr:row>
      <xdr:rowOff>31356</xdr:rowOff>
    </xdr:to>
    <xdr:sp macro="" textlink="">
      <xdr:nvSpPr>
        <xdr:cNvPr id="695" name="フローチャート: 判断 694"/>
        <xdr:cNvSpPr/>
      </xdr:nvSpPr>
      <xdr:spPr>
        <a:xfrm>
          <a:off x="13652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47883</xdr:rowOff>
    </xdr:from>
    <xdr:ext cx="534377" cy="259045"/>
    <xdr:sp macro="" textlink="">
      <xdr:nvSpPr>
        <xdr:cNvPr id="696" name="テキスト ボックス 695"/>
        <xdr:cNvSpPr txBox="1"/>
      </xdr:nvSpPr>
      <xdr:spPr>
        <a:xfrm>
          <a:off x="13436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3327</xdr:rowOff>
    </xdr:from>
    <xdr:to>
      <xdr:col>67</xdr:col>
      <xdr:colOff>101600</xdr:colOff>
      <xdr:row>96</xdr:row>
      <xdr:rowOff>104927</xdr:rowOff>
    </xdr:to>
    <xdr:sp macro="" textlink="">
      <xdr:nvSpPr>
        <xdr:cNvPr id="697" name="フローチャート: 判断 696"/>
        <xdr:cNvSpPr/>
      </xdr:nvSpPr>
      <xdr:spPr>
        <a:xfrm>
          <a:off x="12763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121454</xdr:rowOff>
    </xdr:from>
    <xdr:ext cx="534377" cy="259045"/>
    <xdr:sp macro="" textlink="">
      <xdr:nvSpPr>
        <xdr:cNvPr id="698" name="テキスト ボックス 697"/>
        <xdr:cNvSpPr txBox="1"/>
      </xdr:nvSpPr>
      <xdr:spPr>
        <a:xfrm>
          <a:off x="12547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80366</xdr:rowOff>
    </xdr:from>
    <xdr:to>
      <xdr:col>85</xdr:col>
      <xdr:colOff>177800</xdr:colOff>
      <xdr:row>96</xdr:row>
      <xdr:rowOff>10516</xdr:rowOff>
    </xdr:to>
    <xdr:sp macro="" textlink="">
      <xdr:nvSpPr>
        <xdr:cNvPr id="704" name="楕円 703"/>
        <xdr:cNvSpPr/>
      </xdr:nvSpPr>
      <xdr:spPr>
        <a:xfrm>
          <a:off x="16268700" y="163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103243</xdr:rowOff>
    </xdr:from>
    <xdr:ext cx="534377" cy="259045"/>
    <xdr:sp macro="" textlink="">
      <xdr:nvSpPr>
        <xdr:cNvPr id="705" name="積立金該当値テキスト"/>
        <xdr:cNvSpPr txBox="1"/>
      </xdr:nvSpPr>
      <xdr:spPr>
        <a:xfrm>
          <a:off x="16370300" y="1621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141936</xdr:rowOff>
    </xdr:from>
    <xdr:to>
      <xdr:col>81</xdr:col>
      <xdr:colOff>101600</xdr:colOff>
      <xdr:row>96</xdr:row>
      <xdr:rowOff>72086</xdr:rowOff>
    </xdr:to>
    <xdr:sp macro="" textlink="">
      <xdr:nvSpPr>
        <xdr:cNvPr id="706" name="楕円 705"/>
        <xdr:cNvSpPr/>
      </xdr:nvSpPr>
      <xdr:spPr>
        <a:xfrm>
          <a:off x="15430500" y="164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88613</xdr:rowOff>
    </xdr:from>
    <xdr:ext cx="534377" cy="259045"/>
    <xdr:sp macro="" textlink="">
      <xdr:nvSpPr>
        <xdr:cNvPr id="707" name="テキスト ボックス 706"/>
        <xdr:cNvSpPr txBox="1"/>
      </xdr:nvSpPr>
      <xdr:spPr>
        <a:xfrm>
          <a:off x="15214111" y="1620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133820</xdr:rowOff>
    </xdr:from>
    <xdr:to>
      <xdr:col>76</xdr:col>
      <xdr:colOff>165100</xdr:colOff>
      <xdr:row>95</xdr:row>
      <xdr:rowOff>63970</xdr:rowOff>
    </xdr:to>
    <xdr:sp macro="" textlink="">
      <xdr:nvSpPr>
        <xdr:cNvPr id="708" name="楕円 707"/>
        <xdr:cNvSpPr/>
      </xdr:nvSpPr>
      <xdr:spPr>
        <a:xfrm>
          <a:off x="14541500" y="162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80497</xdr:rowOff>
    </xdr:from>
    <xdr:ext cx="534377" cy="259045"/>
    <xdr:sp macro="" textlink="">
      <xdr:nvSpPr>
        <xdr:cNvPr id="709" name="テキスト ボックス 708"/>
        <xdr:cNvSpPr txBox="1"/>
      </xdr:nvSpPr>
      <xdr:spPr>
        <a:xfrm>
          <a:off x="14325111" y="160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56438</xdr:rowOff>
    </xdr:from>
    <xdr:to>
      <xdr:col>72</xdr:col>
      <xdr:colOff>38100</xdr:colOff>
      <xdr:row>97</xdr:row>
      <xdr:rowOff>158038</xdr:rowOff>
    </xdr:to>
    <xdr:sp macro="" textlink="">
      <xdr:nvSpPr>
        <xdr:cNvPr id="710" name="楕円 709"/>
        <xdr:cNvSpPr/>
      </xdr:nvSpPr>
      <xdr:spPr>
        <a:xfrm>
          <a:off x="13652500" y="166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149165</xdr:rowOff>
    </xdr:from>
    <xdr:ext cx="469744" cy="259045"/>
    <xdr:sp macro="" textlink="">
      <xdr:nvSpPr>
        <xdr:cNvPr id="711" name="テキスト ボックス 710"/>
        <xdr:cNvSpPr txBox="1"/>
      </xdr:nvSpPr>
      <xdr:spPr>
        <a:xfrm>
          <a:off x="13468428" y="1677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87071</xdr:rowOff>
    </xdr:from>
    <xdr:to>
      <xdr:col>67</xdr:col>
      <xdr:colOff>101600</xdr:colOff>
      <xdr:row>97</xdr:row>
      <xdr:rowOff>17221</xdr:rowOff>
    </xdr:to>
    <xdr:sp macro="" textlink="">
      <xdr:nvSpPr>
        <xdr:cNvPr id="712" name="楕円 711"/>
        <xdr:cNvSpPr/>
      </xdr:nvSpPr>
      <xdr:spPr>
        <a:xfrm>
          <a:off x="12763500" y="165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8348</xdr:rowOff>
    </xdr:from>
    <xdr:ext cx="534377" cy="259045"/>
    <xdr:sp macro="" textlink="">
      <xdr:nvSpPr>
        <xdr:cNvPr id="713" name="テキスト ボックス 712"/>
        <xdr:cNvSpPr txBox="1"/>
      </xdr:nvSpPr>
      <xdr:spPr>
        <a:xfrm>
          <a:off x="12547111" y="166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71501</xdr:rowOff>
    </xdr:from>
    <xdr:to>
      <xdr:col>116</xdr:col>
      <xdr:colOff>62864</xdr:colOff>
      <xdr:row>39</xdr:row>
      <xdr:rowOff>44450</xdr:rowOff>
    </xdr:to>
    <xdr:cxnSp macro="">
      <xdr:nvCxnSpPr>
        <xdr:cNvPr id="737" name="直線コネクタ 736"/>
        <xdr:cNvCxnSpPr/>
      </xdr:nvCxnSpPr>
      <xdr:spPr>
        <a:xfrm flipV="1">
          <a:off x="22159595" y="5215001"/>
          <a:ext cx="1269" cy="151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18178</xdr:rowOff>
    </xdr:from>
    <xdr:ext cx="534377" cy="259045"/>
    <xdr:sp macro="" textlink="">
      <xdr:nvSpPr>
        <xdr:cNvPr id="740" name="投資及び出資金最大値テキスト"/>
        <xdr:cNvSpPr txBox="1"/>
      </xdr:nvSpPr>
      <xdr:spPr>
        <a:xfrm>
          <a:off x="22212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71501</xdr:rowOff>
    </xdr:from>
    <xdr:to>
      <xdr:col>116</xdr:col>
      <xdr:colOff>152400</xdr:colOff>
      <xdr:row>30</xdr:row>
      <xdr:rowOff>71501</xdr:rowOff>
    </xdr:to>
    <xdr:cxnSp macro="">
      <xdr:nvCxnSpPr>
        <xdr:cNvPr id="741" name="直線コネクタ 740"/>
        <xdr:cNvCxnSpPr/>
      </xdr:nvCxnSpPr>
      <xdr:spPr>
        <a:xfrm>
          <a:off x="22072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162831</xdr:rowOff>
    </xdr:from>
    <xdr:ext cx="469744" cy="259045"/>
    <xdr:sp macro="" textlink="">
      <xdr:nvSpPr>
        <xdr:cNvPr id="743" name="投資及び出資金平均値テキスト"/>
        <xdr:cNvSpPr txBox="1"/>
      </xdr:nvSpPr>
      <xdr:spPr>
        <a:xfrm>
          <a:off x="22212300" y="6335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139954</xdr:rowOff>
    </xdr:from>
    <xdr:to>
      <xdr:col>116</xdr:col>
      <xdr:colOff>114300</xdr:colOff>
      <xdr:row>38</xdr:row>
      <xdr:rowOff>70104</xdr:rowOff>
    </xdr:to>
    <xdr:sp macro="" textlink="">
      <xdr:nvSpPr>
        <xdr:cNvPr id="744" name="フローチャート: 判断 743"/>
        <xdr:cNvSpPr/>
      </xdr:nvSpPr>
      <xdr:spPr>
        <a:xfrm>
          <a:off x="221107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36957</xdr:rowOff>
    </xdr:from>
    <xdr:to>
      <xdr:col>111</xdr:col>
      <xdr:colOff>177800</xdr:colOff>
      <xdr:row>39</xdr:row>
      <xdr:rowOff>44450</xdr:rowOff>
    </xdr:to>
    <xdr:cxnSp macro="">
      <xdr:nvCxnSpPr>
        <xdr:cNvPr id="745" name="直線コネクタ 744"/>
        <xdr:cNvCxnSpPr/>
      </xdr:nvCxnSpPr>
      <xdr:spPr>
        <a:xfrm>
          <a:off x="20434300" y="6723507"/>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143764</xdr:rowOff>
    </xdr:from>
    <xdr:to>
      <xdr:col>112</xdr:col>
      <xdr:colOff>38100</xdr:colOff>
      <xdr:row>38</xdr:row>
      <xdr:rowOff>73914</xdr:rowOff>
    </xdr:to>
    <xdr:sp macro="" textlink="">
      <xdr:nvSpPr>
        <xdr:cNvPr id="746" name="フローチャート: 判断 745"/>
        <xdr:cNvSpPr/>
      </xdr:nvSpPr>
      <xdr:spPr>
        <a:xfrm>
          <a:off x="21272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90441</xdr:rowOff>
    </xdr:from>
    <xdr:ext cx="469744" cy="259045"/>
    <xdr:sp macro="" textlink="">
      <xdr:nvSpPr>
        <xdr:cNvPr id="747" name="テキスト ボックス 746"/>
        <xdr:cNvSpPr txBox="1"/>
      </xdr:nvSpPr>
      <xdr:spPr>
        <a:xfrm>
          <a:off x="21088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36957</xdr:rowOff>
    </xdr:from>
    <xdr:to>
      <xdr:col>107</xdr:col>
      <xdr:colOff>50800</xdr:colOff>
      <xdr:row>39</xdr:row>
      <xdr:rowOff>44450</xdr:rowOff>
    </xdr:to>
    <xdr:cxnSp macro="">
      <xdr:nvCxnSpPr>
        <xdr:cNvPr id="748" name="直線コネクタ 747"/>
        <xdr:cNvCxnSpPr/>
      </xdr:nvCxnSpPr>
      <xdr:spPr>
        <a:xfrm flipV="1">
          <a:off x="19545300" y="6723507"/>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136779</xdr:rowOff>
    </xdr:from>
    <xdr:to>
      <xdr:col>107</xdr:col>
      <xdr:colOff>101600</xdr:colOff>
      <xdr:row>38</xdr:row>
      <xdr:rowOff>66929</xdr:rowOff>
    </xdr:to>
    <xdr:sp macro="" textlink="">
      <xdr:nvSpPr>
        <xdr:cNvPr id="749" name="フローチャート: 判断 748"/>
        <xdr:cNvSpPr/>
      </xdr:nvSpPr>
      <xdr:spPr>
        <a:xfrm>
          <a:off x="20383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83456</xdr:rowOff>
    </xdr:from>
    <xdr:ext cx="469744" cy="259045"/>
    <xdr:sp macro="" textlink="">
      <xdr:nvSpPr>
        <xdr:cNvPr id="750" name="テキスト ボックス 749"/>
        <xdr:cNvSpPr txBox="1"/>
      </xdr:nvSpPr>
      <xdr:spPr>
        <a:xfrm>
          <a:off x="20199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154432</xdr:rowOff>
    </xdr:from>
    <xdr:to>
      <xdr:col>102</xdr:col>
      <xdr:colOff>165100</xdr:colOff>
      <xdr:row>38</xdr:row>
      <xdr:rowOff>84582</xdr:rowOff>
    </xdr:to>
    <xdr:sp macro="" textlink="">
      <xdr:nvSpPr>
        <xdr:cNvPr id="752" name="フローチャート: 判断 751"/>
        <xdr:cNvSpPr/>
      </xdr:nvSpPr>
      <xdr:spPr>
        <a:xfrm>
          <a:off x="19494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101109</xdr:rowOff>
    </xdr:from>
    <xdr:ext cx="469744" cy="259045"/>
    <xdr:sp macro="" textlink="">
      <xdr:nvSpPr>
        <xdr:cNvPr id="753" name="テキスト ボックス 752"/>
        <xdr:cNvSpPr txBox="1"/>
      </xdr:nvSpPr>
      <xdr:spPr>
        <a:xfrm>
          <a:off x="19310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4" name="フローチャート: 判断 753"/>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157243</xdr:rowOff>
    </xdr:from>
    <xdr:ext cx="378565" cy="259045"/>
    <xdr:sp macro="" textlink="">
      <xdr:nvSpPr>
        <xdr:cNvPr id="755" name="テキスト ボックス 754"/>
        <xdr:cNvSpPr txBox="1"/>
      </xdr:nvSpPr>
      <xdr:spPr>
        <a:xfrm>
          <a:off x="18467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157607</xdr:rowOff>
    </xdr:from>
    <xdr:to>
      <xdr:col>107</xdr:col>
      <xdr:colOff>101600</xdr:colOff>
      <xdr:row>39</xdr:row>
      <xdr:rowOff>87757</xdr:rowOff>
    </xdr:to>
    <xdr:sp macro="" textlink="">
      <xdr:nvSpPr>
        <xdr:cNvPr id="765" name="楕円 764"/>
        <xdr:cNvSpPr/>
      </xdr:nvSpPr>
      <xdr:spPr>
        <a:xfrm>
          <a:off x="20383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78884</xdr:rowOff>
    </xdr:from>
    <xdr:ext cx="313932" cy="259045"/>
    <xdr:sp macro="" textlink="">
      <xdr:nvSpPr>
        <xdr:cNvPr id="766" name="テキスト ボックス 765"/>
        <xdr:cNvSpPr txBox="1"/>
      </xdr:nvSpPr>
      <xdr:spPr>
        <a:xfrm>
          <a:off x="202773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92" name="直線コネクタ 791"/>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5" name="貸付金最大値テキスト"/>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6" name="直線コネクタ 795"/>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47163</xdr:rowOff>
    </xdr:from>
    <xdr:to>
      <xdr:col>116</xdr:col>
      <xdr:colOff>63500</xdr:colOff>
      <xdr:row>56</xdr:row>
      <xdr:rowOff>50454</xdr:rowOff>
    </xdr:to>
    <xdr:cxnSp macro="">
      <xdr:nvCxnSpPr>
        <xdr:cNvPr id="797" name="直線コネクタ 796"/>
        <xdr:cNvCxnSpPr/>
      </xdr:nvCxnSpPr>
      <xdr:spPr>
        <a:xfrm>
          <a:off x="21323300" y="9648363"/>
          <a:ext cx="8382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152869</xdr:rowOff>
    </xdr:from>
    <xdr:ext cx="469744" cy="259045"/>
    <xdr:sp macro="" textlink="">
      <xdr:nvSpPr>
        <xdr:cNvPr id="798" name="貸付金平均値テキスト"/>
        <xdr:cNvSpPr txBox="1"/>
      </xdr:nvSpPr>
      <xdr:spPr>
        <a:xfrm>
          <a:off x="22212300" y="9754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9" name="フローチャート: 判断 798"/>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47163</xdr:rowOff>
    </xdr:from>
    <xdr:to>
      <xdr:col>111</xdr:col>
      <xdr:colOff>177800</xdr:colOff>
      <xdr:row>56</xdr:row>
      <xdr:rowOff>54661</xdr:rowOff>
    </xdr:to>
    <xdr:cxnSp macro="">
      <xdr:nvCxnSpPr>
        <xdr:cNvPr id="800" name="直線コネクタ 799"/>
        <xdr:cNvCxnSpPr/>
      </xdr:nvCxnSpPr>
      <xdr:spPr>
        <a:xfrm flipV="1">
          <a:off x="20434300" y="9648363"/>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801" name="フローチャート: 判断 800"/>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85432</xdr:rowOff>
    </xdr:from>
    <xdr:ext cx="469744" cy="259045"/>
    <xdr:sp macro="" textlink="">
      <xdr:nvSpPr>
        <xdr:cNvPr id="802" name="テキスト ボックス 801"/>
        <xdr:cNvSpPr txBox="1"/>
      </xdr:nvSpPr>
      <xdr:spPr>
        <a:xfrm>
          <a:off x="21088428" y="985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47072</xdr:rowOff>
    </xdr:from>
    <xdr:to>
      <xdr:col>107</xdr:col>
      <xdr:colOff>50800</xdr:colOff>
      <xdr:row>56</xdr:row>
      <xdr:rowOff>54661</xdr:rowOff>
    </xdr:to>
    <xdr:cxnSp macro="">
      <xdr:nvCxnSpPr>
        <xdr:cNvPr id="803" name="直線コネクタ 802"/>
        <xdr:cNvCxnSpPr/>
      </xdr:nvCxnSpPr>
      <xdr:spPr>
        <a:xfrm>
          <a:off x="19545300" y="9648272"/>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4" name="フローチャート: 判断 803"/>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61520</xdr:rowOff>
    </xdr:from>
    <xdr:ext cx="469744" cy="259045"/>
    <xdr:sp macro="" textlink="">
      <xdr:nvSpPr>
        <xdr:cNvPr id="805" name="テキスト ボックス 804"/>
        <xdr:cNvSpPr txBox="1"/>
      </xdr:nvSpPr>
      <xdr:spPr>
        <a:xfrm>
          <a:off x="20199428" y="98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165760</xdr:rowOff>
    </xdr:from>
    <xdr:to>
      <xdr:col>102</xdr:col>
      <xdr:colOff>114300</xdr:colOff>
      <xdr:row>56</xdr:row>
      <xdr:rowOff>47072</xdr:rowOff>
    </xdr:to>
    <xdr:cxnSp macro="">
      <xdr:nvCxnSpPr>
        <xdr:cNvPr id="806" name="直線コネクタ 805"/>
        <xdr:cNvCxnSpPr/>
      </xdr:nvCxnSpPr>
      <xdr:spPr>
        <a:xfrm>
          <a:off x="18656300" y="9424060"/>
          <a:ext cx="889000" cy="2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7" name="フローチャート: 判断 806"/>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62938</xdr:rowOff>
    </xdr:from>
    <xdr:ext cx="469744" cy="259045"/>
    <xdr:sp macro="" textlink="">
      <xdr:nvSpPr>
        <xdr:cNvPr id="808" name="テキスト ボックス 807"/>
        <xdr:cNvSpPr txBox="1"/>
      </xdr:nvSpPr>
      <xdr:spPr>
        <a:xfrm>
          <a:off x="19310428" y="983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9" name="フローチャート: 判断 808"/>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33311</xdr:rowOff>
    </xdr:from>
    <xdr:ext cx="469744" cy="259045"/>
    <xdr:sp macro="" textlink="">
      <xdr:nvSpPr>
        <xdr:cNvPr id="810" name="テキスト ボックス 809"/>
        <xdr:cNvSpPr txBox="1"/>
      </xdr:nvSpPr>
      <xdr:spPr>
        <a:xfrm>
          <a:off x="18421428" y="98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171104</xdr:rowOff>
    </xdr:from>
    <xdr:to>
      <xdr:col>116</xdr:col>
      <xdr:colOff>114300</xdr:colOff>
      <xdr:row>56</xdr:row>
      <xdr:rowOff>101254</xdr:rowOff>
    </xdr:to>
    <xdr:sp macro="" textlink="">
      <xdr:nvSpPr>
        <xdr:cNvPr id="816" name="楕円 815"/>
        <xdr:cNvSpPr/>
      </xdr:nvSpPr>
      <xdr:spPr>
        <a:xfrm>
          <a:off x="22110700" y="960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22531</xdr:rowOff>
    </xdr:from>
    <xdr:ext cx="469744" cy="259045"/>
    <xdr:sp macro="" textlink="">
      <xdr:nvSpPr>
        <xdr:cNvPr id="817" name="貸付金該当値テキスト"/>
        <xdr:cNvSpPr txBox="1"/>
      </xdr:nvSpPr>
      <xdr:spPr>
        <a:xfrm>
          <a:off x="22212300" y="945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167813</xdr:rowOff>
    </xdr:from>
    <xdr:to>
      <xdr:col>112</xdr:col>
      <xdr:colOff>38100</xdr:colOff>
      <xdr:row>56</xdr:row>
      <xdr:rowOff>97963</xdr:rowOff>
    </xdr:to>
    <xdr:sp macro="" textlink="">
      <xdr:nvSpPr>
        <xdr:cNvPr id="818" name="楕円 817"/>
        <xdr:cNvSpPr/>
      </xdr:nvSpPr>
      <xdr:spPr>
        <a:xfrm>
          <a:off x="21272500" y="959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114490</xdr:rowOff>
    </xdr:from>
    <xdr:ext cx="469744" cy="259045"/>
    <xdr:sp macro="" textlink="">
      <xdr:nvSpPr>
        <xdr:cNvPr id="819" name="テキスト ボックス 818"/>
        <xdr:cNvSpPr txBox="1"/>
      </xdr:nvSpPr>
      <xdr:spPr>
        <a:xfrm>
          <a:off x="21088428" y="937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3861</xdr:rowOff>
    </xdr:from>
    <xdr:to>
      <xdr:col>107</xdr:col>
      <xdr:colOff>101600</xdr:colOff>
      <xdr:row>56</xdr:row>
      <xdr:rowOff>105461</xdr:rowOff>
    </xdr:to>
    <xdr:sp macro="" textlink="">
      <xdr:nvSpPr>
        <xdr:cNvPr id="820" name="楕円 819"/>
        <xdr:cNvSpPr/>
      </xdr:nvSpPr>
      <xdr:spPr>
        <a:xfrm>
          <a:off x="20383500" y="96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121988</xdr:rowOff>
    </xdr:from>
    <xdr:ext cx="469744" cy="259045"/>
    <xdr:sp macro="" textlink="">
      <xdr:nvSpPr>
        <xdr:cNvPr id="821" name="テキスト ボックス 820"/>
        <xdr:cNvSpPr txBox="1"/>
      </xdr:nvSpPr>
      <xdr:spPr>
        <a:xfrm>
          <a:off x="20199428" y="93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167722</xdr:rowOff>
    </xdr:from>
    <xdr:to>
      <xdr:col>102</xdr:col>
      <xdr:colOff>165100</xdr:colOff>
      <xdr:row>56</xdr:row>
      <xdr:rowOff>97872</xdr:rowOff>
    </xdr:to>
    <xdr:sp macro="" textlink="">
      <xdr:nvSpPr>
        <xdr:cNvPr id="822" name="楕円 821"/>
        <xdr:cNvSpPr/>
      </xdr:nvSpPr>
      <xdr:spPr>
        <a:xfrm>
          <a:off x="19494500" y="95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114399</xdr:rowOff>
    </xdr:from>
    <xdr:ext cx="469744" cy="259045"/>
    <xdr:sp macro="" textlink="">
      <xdr:nvSpPr>
        <xdr:cNvPr id="823" name="テキスト ボックス 822"/>
        <xdr:cNvSpPr txBox="1"/>
      </xdr:nvSpPr>
      <xdr:spPr>
        <a:xfrm>
          <a:off x="19310428" y="937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114960</xdr:rowOff>
    </xdr:from>
    <xdr:to>
      <xdr:col>98</xdr:col>
      <xdr:colOff>38100</xdr:colOff>
      <xdr:row>55</xdr:row>
      <xdr:rowOff>45110</xdr:rowOff>
    </xdr:to>
    <xdr:sp macro="" textlink="">
      <xdr:nvSpPr>
        <xdr:cNvPr id="824" name="楕円 823"/>
        <xdr:cNvSpPr/>
      </xdr:nvSpPr>
      <xdr:spPr>
        <a:xfrm>
          <a:off x="18605500" y="93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61637</xdr:rowOff>
    </xdr:from>
    <xdr:ext cx="534377" cy="259045"/>
    <xdr:sp macro="" textlink="">
      <xdr:nvSpPr>
        <xdr:cNvPr id="825" name="テキスト ボックス 824"/>
        <xdr:cNvSpPr txBox="1"/>
      </xdr:nvSpPr>
      <xdr:spPr>
        <a:xfrm>
          <a:off x="18389111" y="91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4" name="テキスト ボックス 84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6" name="テキスト ボックス 84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8" name="テキスト ボックス 84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52" name="直線コネクタ 851"/>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53" name="繰出金最小値テキスト"/>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4" name="直線コネクタ 853"/>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5" name="繰出金最大値テキスト"/>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6" name="直線コネクタ 855"/>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126605</xdr:rowOff>
    </xdr:from>
    <xdr:to>
      <xdr:col>116</xdr:col>
      <xdr:colOff>63500</xdr:colOff>
      <xdr:row>75</xdr:row>
      <xdr:rowOff>139275</xdr:rowOff>
    </xdr:to>
    <xdr:cxnSp macro="">
      <xdr:nvCxnSpPr>
        <xdr:cNvPr id="857" name="直線コネクタ 856"/>
        <xdr:cNvCxnSpPr/>
      </xdr:nvCxnSpPr>
      <xdr:spPr>
        <a:xfrm flipV="1">
          <a:off x="21323300" y="12985355"/>
          <a:ext cx="8382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24582</xdr:rowOff>
    </xdr:from>
    <xdr:ext cx="534377" cy="259045"/>
    <xdr:sp macro="" textlink="">
      <xdr:nvSpPr>
        <xdr:cNvPr id="858" name="繰出金平均値テキスト"/>
        <xdr:cNvSpPr txBox="1"/>
      </xdr:nvSpPr>
      <xdr:spPr>
        <a:xfrm>
          <a:off x="22212300" y="1271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9" name="フローチャート: 判断 858"/>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139275</xdr:rowOff>
    </xdr:from>
    <xdr:to>
      <xdr:col>111</xdr:col>
      <xdr:colOff>177800</xdr:colOff>
      <xdr:row>75</xdr:row>
      <xdr:rowOff>169255</xdr:rowOff>
    </xdr:to>
    <xdr:cxnSp macro="">
      <xdr:nvCxnSpPr>
        <xdr:cNvPr id="860" name="直線コネクタ 859"/>
        <xdr:cNvCxnSpPr/>
      </xdr:nvCxnSpPr>
      <xdr:spPr>
        <a:xfrm flipV="1">
          <a:off x="20434300" y="12998025"/>
          <a:ext cx="889000" cy="2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61" name="フローチャート: 判断 860"/>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150269</xdr:rowOff>
    </xdr:from>
    <xdr:ext cx="534377" cy="259045"/>
    <xdr:sp macro="" textlink="">
      <xdr:nvSpPr>
        <xdr:cNvPr id="862" name="テキスト ボックス 861"/>
        <xdr:cNvSpPr txBox="1"/>
      </xdr:nvSpPr>
      <xdr:spPr>
        <a:xfrm>
          <a:off x="21056111" y="1266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169255</xdr:rowOff>
    </xdr:from>
    <xdr:to>
      <xdr:col>107</xdr:col>
      <xdr:colOff>50800</xdr:colOff>
      <xdr:row>76</xdr:row>
      <xdr:rowOff>6589</xdr:rowOff>
    </xdr:to>
    <xdr:cxnSp macro="">
      <xdr:nvCxnSpPr>
        <xdr:cNvPr id="863" name="直線コネクタ 862"/>
        <xdr:cNvCxnSpPr/>
      </xdr:nvCxnSpPr>
      <xdr:spPr>
        <a:xfrm flipV="1">
          <a:off x="19545300" y="13028005"/>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4" name="フローチャート: 判断 863"/>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114248</xdr:rowOff>
    </xdr:from>
    <xdr:ext cx="534377" cy="259045"/>
    <xdr:sp macro="" textlink="">
      <xdr:nvSpPr>
        <xdr:cNvPr id="865" name="テキスト ボックス 864"/>
        <xdr:cNvSpPr txBox="1"/>
      </xdr:nvSpPr>
      <xdr:spPr>
        <a:xfrm>
          <a:off x="20167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6589</xdr:rowOff>
    </xdr:from>
    <xdr:to>
      <xdr:col>102</xdr:col>
      <xdr:colOff>114300</xdr:colOff>
      <xdr:row>76</xdr:row>
      <xdr:rowOff>55607</xdr:rowOff>
    </xdr:to>
    <xdr:cxnSp macro="">
      <xdr:nvCxnSpPr>
        <xdr:cNvPr id="866" name="直線コネクタ 865"/>
        <xdr:cNvCxnSpPr/>
      </xdr:nvCxnSpPr>
      <xdr:spPr>
        <a:xfrm flipV="1">
          <a:off x="18656300" y="13036789"/>
          <a:ext cx="889000" cy="4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7" name="フローチャート: 判断 866"/>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45178</xdr:rowOff>
    </xdr:from>
    <xdr:ext cx="534377" cy="259045"/>
    <xdr:sp macro="" textlink="">
      <xdr:nvSpPr>
        <xdr:cNvPr id="868" name="テキスト ボックス 867"/>
        <xdr:cNvSpPr txBox="1"/>
      </xdr:nvSpPr>
      <xdr:spPr>
        <a:xfrm>
          <a:off x="19278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9" name="フローチャート: 判断 868"/>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84726</xdr:rowOff>
    </xdr:from>
    <xdr:ext cx="534377" cy="259045"/>
    <xdr:sp macro="" textlink="">
      <xdr:nvSpPr>
        <xdr:cNvPr id="870" name="テキスト ボックス 869"/>
        <xdr:cNvSpPr txBox="1"/>
      </xdr:nvSpPr>
      <xdr:spPr>
        <a:xfrm>
          <a:off x="18389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75805</xdr:rowOff>
    </xdr:from>
    <xdr:to>
      <xdr:col>116</xdr:col>
      <xdr:colOff>114300</xdr:colOff>
      <xdr:row>76</xdr:row>
      <xdr:rowOff>5955</xdr:rowOff>
    </xdr:to>
    <xdr:sp macro="" textlink="">
      <xdr:nvSpPr>
        <xdr:cNvPr id="876" name="楕円 875"/>
        <xdr:cNvSpPr/>
      </xdr:nvSpPr>
      <xdr:spPr>
        <a:xfrm>
          <a:off x="22110700" y="129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54232</xdr:rowOff>
    </xdr:from>
    <xdr:ext cx="534377" cy="259045"/>
    <xdr:sp macro="" textlink="">
      <xdr:nvSpPr>
        <xdr:cNvPr id="877" name="繰出金該当値テキスト"/>
        <xdr:cNvSpPr txBox="1"/>
      </xdr:nvSpPr>
      <xdr:spPr>
        <a:xfrm>
          <a:off x="22212300" y="129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88475</xdr:rowOff>
    </xdr:from>
    <xdr:to>
      <xdr:col>112</xdr:col>
      <xdr:colOff>38100</xdr:colOff>
      <xdr:row>76</xdr:row>
      <xdr:rowOff>18625</xdr:rowOff>
    </xdr:to>
    <xdr:sp macro="" textlink="">
      <xdr:nvSpPr>
        <xdr:cNvPr id="878" name="楕円 877"/>
        <xdr:cNvSpPr/>
      </xdr:nvSpPr>
      <xdr:spPr>
        <a:xfrm>
          <a:off x="21272500" y="129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9752</xdr:rowOff>
    </xdr:from>
    <xdr:ext cx="534377" cy="259045"/>
    <xdr:sp macro="" textlink="">
      <xdr:nvSpPr>
        <xdr:cNvPr id="879" name="テキスト ボックス 878"/>
        <xdr:cNvSpPr txBox="1"/>
      </xdr:nvSpPr>
      <xdr:spPr>
        <a:xfrm>
          <a:off x="21056111" y="1303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118455</xdr:rowOff>
    </xdr:from>
    <xdr:to>
      <xdr:col>107</xdr:col>
      <xdr:colOff>101600</xdr:colOff>
      <xdr:row>76</xdr:row>
      <xdr:rowOff>48605</xdr:rowOff>
    </xdr:to>
    <xdr:sp macro="" textlink="">
      <xdr:nvSpPr>
        <xdr:cNvPr id="880" name="楕円 879"/>
        <xdr:cNvSpPr/>
      </xdr:nvSpPr>
      <xdr:spPr>
        <a:xfrm>
          <a:off x="20383500" y="129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39732</xdr:rowOff>
    </xdr:from>
    <xdr:ext cx="534377" cy="259045"/>
    <xdr:sp macro="" textlink="">
      <xdr:nvSpPr>
        <xdr:cNvPr id="881" name="テキスト ボックス 880"/>
        <xdr:cNvSpPr txBox="1"/>
      </xdr:nvSpPr>
      <xdr:spPr>
        <a:xfrm>
          <a:off x="20167111" y="1306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127240</xdr:rowOff>
    </xdr:from>
    <xdr:to>
      <xdr:col>102</xdr:col>
      <xdr:colOff>165100</xdr:colOff>
      <xdr:row>76</xdr:row>
      <xdr:rowOff>57389</xdr:rowOff>
    </xdr:to>
    <xdr:sp macro="" textlink="">
      <xdr:nvSpPr>
        <xdr:cNvPr id="882" name="楕円 881"/>
        <xdr:cNvSpPr/>
      </xdr:nvSpPr>
      <xdr:spPr>
        <a:xfrm>
          <a:off x="19494500" y="129859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48516</xdr:rowOff>
    </xdr:from>
    <xdr:ext cx="534377" cy="259045"/>
    <xdr:sp macro="" textlink="">
      <xdr:nvSpPr>
        <xdr:cNvPr id="883" name="テキスト ボックス 882"/>
        <xdr:cNvSpPr txBox="1"/>
      </xdr:nvSpPr>
      <xdr:spPr>
        <a:xfrm>
          <a:off x="19278111" y="130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4807</xdr:rowOff>
    </xdr:from>
    <xdr:to>
      <xdr:col>98</xdr:col>
      <xdr:colOff>38100</xdr:colOff>
      <xdr:row>76</xdr:row>
      <xdr:rowOff>106407</xdr:rowOff>
    </xdr:to>
    <xdr:sp macro="" textlink="">
      <xdr:nvSpPr>
        <xdr:cNvPr id="884" name="楕円 883"/>
        <xdr:cNvSpPr/>
      </xdr:nvSpPr>
      <xdr:spPr>
        <a:xfrm>
          <a:off x="18605500" y="130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97534</xdr:rowOff>
    </xdr:from>
    <xdr:ext cx="534377" cy="259045"/>
    <xdr:sp macro="" textlink="">
      <xdr:nvSpPr>
        <xdr:cNvPr id="885" name="テキスト ボックス 884"/>
        <xdr:cNvSpPr txBox="1"/>
      </xdr:nvSpPr>
      <xdr:spPr>
        <a:xfrm>
          <a:off x="18389111" y="131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50,099,287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千円であり、住民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人当たりに換算すると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人である。主な構成項目のうち、物件費、普通建設事業費</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うち更新整備</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、積立金、貸付金は類似団体平均を上回り、その他の項目においては類似団体平均と同程度であるか下回っている状況である。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扶助費は歳出総額の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占めているが、類似団体平均を下回る一方で、栃木県平均値を上回っている。経年比較をすると、増加傾向であり、これは障害福祉サービス利用者や障害児通所支援受給者数の増加による障害者福祉サービス給付事業の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億円）や施設数の増加による保育施設給付費の増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が主な要因である。今後もこの傾向が続くと見込まれる。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物件費は類似団体平均と概ね同程度であるが、栃木県平均値を大きく上回っている。内容を類似団体平均と比較すると、委託料が高い傾向にあり、家庭系ごみ処理業務委託の更新による増（＋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億円）が主な要因として挙げられる。この事業は複数年契約のため、一時的な増加ではなく、今後においても横ばいの見込みである。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繰出金は、年々増加しており、令和元年度は介護保険特別会計への繰出金が増加したことによるものである。高齢化が進んでおり今後もこの傾向が続くと見込まれる。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117,458
115,181
592.74
53,019,990
50,099,287
2,321,385
27,390,745
34,608,117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103886</xdr:rowOff>
    </xdr:to>
    <xdr:cxnSp macro="">
      <xdr:nvCxnSpPr>
        <xdr:cNvPr id="56" name="直線コネクタ 55"/>
        <xdr:cNvCxnSpPr/>
      </xdr:nvCxnSpPr>
      <xdr:spPr>
        <a:xfrm flipV="1">
          <a:off x="4633595" y="5446268"/>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107713</xdr:rowOff>
    </xdr:from>
    <xdr:ext cx="469744" cy="259045"/>
    <xdr:sp macro="" textlink="">
      <xdr:nvSpPr>
        <xdr:cNvPr id="57" name="議会費最小値テキスト"/>
        <xdr:cNvSpPr txBox="1"/>
      </xdr:nvSpPr>
      <xdr:spPr>
        <a:xfrm>
          <a:off x="4686300"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103886</xdr:rowOff>
    </xdr:from>
    <xdr:to>
      <xdr:col>24</xdr:col>
      <xdr:colOff>152400</xdr:colOff>
      <xdr:row>39</xdr:row>
      <xdr:rowOff>103886</xdr:rowOff>
    </xdr:to>
    <xdr:cxnSp macro="">
      <xdr:nvCxnSpPr>
        <xdr:cNvPr id="58" name="直線コネクタ 57"/>
        <xdr:cNvCxnSpPr/>
      </xdr:nvCxnSpPr>
      <xdr:spPr>
        <a:xfrm>
          <a:off x="4546600" y="679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114554</xdr:rowOff>
    </xdr:from>
    <xdr:to>
      <xdr:col>24</xdr:col>
      <xdr:colOff>63500</xdr:colOff>
      <xdr:row>35</xdr:row>
      <xdr:rowOff>114554</xdr:rowOff>
    </xdr:to>
    <xdr:cxnSp macro="">
      <xdr:nvCxnSpPr>
        <xdr:cNvPr id="61" name="直線コネクタ 60"/>
        <xdr:cNvCxnSpPr/>
      </xdr:nvCxnSpPr>
      <xdr:spPr>
        <a:xfrm>
          <a:off x="3797300" y="61153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75963</xdr:rowOff>
    </xdr:from>
    <xdr:ext cx="469744" cy="259045"/>
    <xdr:sp macro="" textlink="">
      <xdr:nvSpPr>
        <xdr:cNvPr id="62" name="議会費平均値テキスト"/>
        <xdr:cNvSpPr txBox="1"/>
      </xdr:nvSpPr>
      <xdr:spPr>
        <a:xfrm>
          <a:off x="4686300" y="5905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53086</xdr:rowOff>
    </xdr:from>
    <xdr:to>
      <xdr:col>24</xdr:col>
      <xdr:colOff>114300</xdr:colOff>
      <xdr:row>35</xdr:row>
      <xdr:rowOff>154686</xdr:rowOff>
    </xdr:to>
    <xdr:sp macro="" textlink="">
      <xdr:nvSpPr>
        <xdr:cNvPr id="63" name="フローチャート: 判断 62"/>
        <xdr:cNvSpPr/>
      </xdr:nvSpPr>
      <xdr:spPr>
        <a:xfrm>
          <a:off x="45847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114554</xdr:rowOff>
    </xdr:from>
    <xdr:to>
      <xdr:col>19</xdr:col>
      <xdr:colOff>177800</xdr:colOff>
      <xdr:row>35</xdr:row>
      <xdr:rowOff>126746</xdr:rowOff>
    </xdr:to>
    <xdr:cxnSp macro="">
      <xdr:nvCxnSpPr>
        <xdr:cNvPr id="64" name="直線コネクタ 63"/>
        <xdr:cNvCxnSpPr/>
      </xdr:nvCxnSpPr>
      <xdr:spPr>
        <a:xfrm flipV="1">
          <a:off x="2908300" y="611530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67564</xdr:rowOff>
    </xdr:from>
    <xdr:to>
      <xdr:col>20</xdr:col>
      <xdr:colOff>38100</xdr:colOff>
      <xdr:row>35</xdr:row>
      <xdr:rowOff>169164</xdr:rowOff>
    </xdr:to>
    <xdr:sp macro="" textlink="">
      <xdr:nvSpPr>
        <xdr:cNvPr id="65" name="フローチャート: 判断 64"/>
        <xdr:cNvSpPr/>
      </xdr:nvSpPr>
      <xdr:spPr>
        <a:xfrm>
          <a:off x="3746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160291</xdr:rowOff>
    </xdr:from>
    <xdr:ext cx="469744" cy="259045"/>
    <xdr:sp macro="" textlink="">
      <xdr:nvSpPr>
        <xdr:cNvPr id="66" name="テキスト ボックス 65"/>
        <xdr:cNvSpPr txBox="1"/>
      </xdr:nvSpPr>
      <xdr:spPr>
        <a:xfrm>
          <a:off x="3562428" y="61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117602</xdr:rowOff>
    </xdr:from>
    <xdr:to>
      <xdr:col>15</xdr:col>
      <xdr:colOff>50800</xdr:colOff>
      <xdr:row>35</xdr:row>
      <xdr:rowOff>126746</xdr:rowOff>
    </xdr:to>
    <xdr:cxnSp macro="">
      <xdr:nvCxnSpPr>
        <xdr:cNvPr id="67" name="直線コネクタ 66"/>
        <xdr:cNvCxnSpPr/>
      </xdr:nvCxnSpPr>
      <xdr:spPr>
        <a:xfrm>
          <a:off x="2019300" y="6118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53848</xdr:rowOff>
    </xdr:from>
    <xdr:to>
      <xdr:col>15</xdr:col>
      <xdr:colOff>101600</xdr:colOff>
      <xdr:row>35</xdr:row>
      <xdr:rowOff>155448</xdr:rowOff>
    </xdr:to>
    <xdr:sp macro="" textlink="">
      <xdr:nvSpPr>
        <xdr:cNvPr id="68" name="フローチャート: 判断 67"/>
        <xdr:cNvSpPr/>
      </xdr:nvSpPr>
      <xdr:spPr>
        <a:xfrm>
          <a:off x="2857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525</xdr:rowOff>
    </xdr:from>
    <xdr:ext cx="469744" cy="259045"/>
    <xdr:sp macro="" textlink="">
      <xdr:nvSpPr>
        <xdr:cNvPr id="69" name="テキスト ボックス 68"/>
        <xdr:cNvSpPr txBox="1"/>
      </xdr:nvSpPr>
      <xdr:spPr>
        <a:xfrm>
          <a:off x="2673428" y="58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117602</xdr:rowOff>
    </xdr:from>
    <xdr:to>
      <xdr:col>10</xdr:col>
      <xdr:colOff>114300</xdr:colOff>
      <xdr:row>36</xdr:row>
      <xdr:rowOff>36068</xdr:rowOff>
    </xdr:to>
    <xdr:cxnSp macro="">
      <xdr:nvCxnSpPr>
        <xdr:cNvPr id="70" name="直線コネクタ 69"/>
        <xdr:cNvCxnSpPr/>
      </xdr:nvCxnSpPr>
      <xdr:spPr>
        <a:xfrm flipV="1">
          <a:off x="1130300" y="6118352"/>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72898</xdr:rowOff>
    </xdr:from>
    <xdr:to>
      <xdr:col>10</xdr:col>
      <xdr:colOff>165100</xdr:colOff>
      <xdr:row>36</xdr:row>
      <xdr:rowOff>3048</xdr:rowOff>
    </xdr:to>
    <xdr:sp macro="" textlink="">
      <xdr:nvSpPr>
        <xdr:cNvPr id="71" name="フローチャート: 判断 70"/>
        <xdr:cNvSpPr/>
      </xdr:nvSpPr>
      <xdr:spPr>
        <a:xfrm>
          <a:off x="1968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72" name="テキスト ボックス 71"/>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21861</xdr:rowOff>
    </xdr:from>
    <xdr:ext cx="469744" cy="259045"/>
    <xdr:sp macro="" textlink="">
      <xdr:nvSpPr>
        <xdr:cNvPr id="74" name="テキスト ボックス 73"/>
        <xdr:cNvSpPr txBox="1"/>
      </xdr:nvSpPr>
      <xdr:spPr>
        <a:xfrm>
          <a:off x="895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63754</xdr:rowOff>
    </xdr:from>
    <xdr:to>
      <xdr:col>24</xdr:col>
      <xdr:colOff>114300</xdr:colOff>
      <xdr:row>35</xdr:row>
      <xdr:rowOff>165354</xdr:rowOff>
    </xdr:to>
    <xdr:sp macro="" textlink="">
      <xdr:nvSpPr>
        <xdr:cNvPr id="80" name="楕円 79"/>
        <xdr:cNvSpPr/>
      </xdr:nvSpPr>
      <xdr:spPr>
        <a:xfrm>
          <a:off x="4584700" y="60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42181</xdr:rowOff>
    </xdr:from>
    <xdr:ext cx="469744" cy="259045"/>
    <xdr:sp macro="" textlink="">
      <xdr:nvSpPr>
        <xdr:cNvPr id="81" name="議会費該当値テキスト"/>
        <xdr:cNvSpPr txBox="1"/>
      </xdr:nvSpPr>
      <xdr:spPr>
        <a:xfrm>
          <a:off x="4686300" y="604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63754</xdr:rowOff>
    </xdr:from>
    <xdr:to>
      <xdr:col>20</xdr:col>
      <xdr:colOff>38100</xdr:colOff>
      <xdr:row>35</xdr:row>
      <xdr:rowOff>165354</xdr:rowOff>
    </xdr:to>
    <xdr:sp macro="" textlink="">
      <xdr:nvSpPr>
        <xdr:cNvPr id="82" name="楕円 81"/>
        <xdr:cNvSpPr/>
      </xdr:nvSpPr>
      <xdr:spPr>
        <a:xfrm>
          <a:off x="3746500" y="60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10431</xdr:rowOff>
    </xdr:from>
    <xdr:ext cx="469744" cy="259045"/>
    <xdr:sp macro="" textlink="">
      <xdr:nvSpPr>
        <xdr:cNvPr id="83" name="テキスト ボックス 82"/>
        <xdr:cNvSpPr txBox="1"/>
      </xdr:nvSpPr>
      <xdr:spPr>
        <a:xfrm>
          <a:off x="3562428" y="583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75946</xdr:rowOff>
    </xdr:from>
    <xdr:to>
      <xdr:col>15</xdr:col>
      <xdr:colOff>101600</xdr:colOff>
      <xdr:row>36</xdr:row>
      <xdr:rowOff>6096</xdr:rowOff>
    </xdr:to>
    <xdr:sp macro="" textlink="">
      <xdr:nvSpPr>
        <xdr:cNvPr id="84" name="楕円 83"/>
        <xdr:cNvSpPr/>
      </xdr:nvSpPr>
      <xdr:spPr>
        <a:xfrm>
          <a:off x="28575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168673</xdr:rowOff>
    </xdr:from>
    <xdr:ext cx="469744" cy="259045"/>
    <xdr:sp macro="" textlink="">
      <xdr:nvSpPr>
        <xdr:cNvPr id="85" name="テキスト ボックス 84"/>
        <xdr:cNvSpPr txBox="1"/>
      </xdr:nvSpPr>
      <xdr:spPr>
        <a:xfrm>
          <a:off x="2673428"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66802</xdr:rowOff>
    </xdr:from>
    <xdr:to>
      <xdr:col>10</xdr:col>
      <xdr:colOff>165100</xdr:colOff>
      <xdr:row>35</xdr:row>
      <xdr:rowOff>168402</xdr:rowOff>
    </xdr:to>
    <xdr:sp macro="" textlink="">
      <xdr:nvSpPr>
        <xdr:cNvPr id="86" name="楕円 85"/>
        <xdr:cNvSpPr/>
      </xdr:nvSpPr>
      <xdr:spPr>
        <a:xfrm>
          <a:off x="19685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13479</xdr:rowOff>
    </xdr:from>
    <xdr:ext cx="469744" cy="259045"/>
    <xdr:sp macro="" textlink="">
      <xdr:nvSpPr>
        <xdr:cNvPr id="87" name="テキスト ボックス 86"/>
        <xdr:cNvSpPr txBox="1"/>
      </xdr:nvSpPr>
      <xdr:spPr>
        <a:xfrm>
          <a:off x="1784428" y="584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156718</xdr:rowOff>
    </xdr:from>
    <xdr:to>
      <xdr:col>6</xdr:col>
      <xdr:colOff>38100</xdr:colOff>
      <xdr:row>36</xdr:row>
      <xdr:rowOff>86868</xdr:rowOff>
    </xdr:to>
    <xdr:sp macro="" textlink="">
      <xdr:nvSpPr>
        <xdr:cNvPr id="88" name="楕円 87"/>
        <xdr:cNvSpPr/>
      </xdr:nvSpPr>
      <xdr:spPr>
        <a:xfrm>
          <a:off x="10795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77995</xdr:rowOff>
    </xdr:from>
    <xdr:ext cx="469744" cy="259045"/>
    <xdr:sp macro="" textlink="">
      <xdr:nvSpPr>
        <xdr:cNvPr id="89" name="テキスト ボックス 88"/>
        <xdr:cNvSpPr txBox="1"/>
      </xdr:nvSpPr>
      <xdr:spPr>
        <a:xfrm>
          <a:off x="895428"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4" name="直線コネクタ 113"/>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5" name="総務費最小値テキスト"/>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6" name="直線コネクタ 115"/>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7" name="総務費最大値テキスト"/>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8" name="直線コネクタ 117"/>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117926</xdr:rowOff>
    </xdr:from>
    <xdr:to>
      <xdr:col>24</xdr:col>
      <xdr:colOff>63500</xdr:colOff>
      <xdr:row>56</xdr:row>
      <xdr:rowOff>23209</xdr:rowOff>
    </xdr:to>
    <xdr:cxnSp macro="">
      <xdr:nvCxnSpPr>
        <xdr:cNvPr id="119" name="直線コネクタ 118"/>
        <xdr:cNvCxnSpPr/>
      </xdr:nvCxnSpPr>
      <xdr:spPr>
        <a:xfrm flipV="1">
          <a:off x="3797300" y="9547676"/>
          <a:ext cx="8382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115149</xdr:rowOff>
    </xdr:from>
    <xdr:ext cx="534377" cy="259045"/>
    <xdr:sp macro="" textlink="">
      <xdr:nvSpPr>
        <xdr:cNvPr id="120" name="総務費平均値テキスト"/>
        <xdr:cNvSpPr txBox="1"/>
      </xdr:nvSpPr>
      <xdr:spPr>
        <a:xfrm>
          <a:off x="4686300" y="920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21" name="フローチャート: 判断 120"/>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78340</xdr:rowOff>
    </xdr:from>
    <xdr:to>
      <xdr:col>19</xdr:col>
      <xdr:colOff>177800</xdr:colOff>
      <xdr:row>56</xdr:row>
      <xdr:rowOff>23209</xdr:rowOff>
    </xdr:to>
    <xdr:cxnSp macro="">
      <xdr:nvCxnSpPr>
        <xdr:cNvPr id="122" name="直線コネクタ 121"/>
        <xdr:cNvCxnSpPr/>
      </xdr:nvCxnSpPr>
      <xdr:spPr>
        <a:xfrm>
          <a:off x="2908300" y="9508090"/>
          <a:ext cx="889000" cy="1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23" name="フローチャート: 判断 122"/>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85031</xdr:rowOff>
    </xdr:from>
    <xdr:ext cx="534377" cy="259045"/>
    <xdr:sp macro="" textlink="">
      <xdr:nvSpPr>
        <xdr:cNvPr id="124" name="テキスト ボックス 123"/>
        <xdr:cNvSpPr txBox="1"/>
      </xdr:nvSpPr>
      <xdr:spPr>
        <a:xfrm>
          <a:off x="3530111" y="91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78340</xdr:rowOff>
    </xdr:from>
    <xdr:to>
      <xdr:col>15</xdr:col>
      <xdr:colOff>50800</xdr:colOff>
      <xdr:row>56</xdr:row>
      <xdr:rowOff>129946</xdr:rowOff>
    </xdr:to>
    <xdr:cxnSp macro="">
      <xdr:nvCxnSpPr>
        <xdr:cNvPr id="125" name="直線コネクタ 124"/>
        <xdr:cNvCxnSpPr/>
      </xdr:nvCxnSpPr>
      <xdr:spPr>
        <a:xfrm flipV="1">
          <a:off x="2019300" y="9508090"/>
          <a:ext cx="889000" cy="2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6" name="フローチャート: 判断 125"/>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80573</xdr:rowOff>
    </xdr:from>
    <xdr:ext cx="534377" cy="259045"/>
    <xdr:sp macro="" textlink="">
      <xdr:nvSpPr>
        <xdr:cNvPr id="127" name="テキスト ボックス 126"/>
        <xdr:cNvSpPr txBox="1"/>
      </xdr:nvSpPr>
      <xdr:spPr>
        <a:xfrm>
          <a:off x="2641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56547</xdr:rowOff>
    </xdr:from>
    <xdr:to>
      <xdr:col>10</xdr:col>
      <xdr:colOff>114300</xdr:colOff>
      <xdr:row>56</xdr:row>
      <xdr:rowOff>129946</xdr:rowOff>
    </xdr:to>
    <xdr:cxnSp macro="">
      <xdr:nvCxnSpPr>
        <xdr:cNvPr id="128" name="直線コネクタ 127"/>
        <xdr:cNvCxnSpPr/>
      </xdr:nvCxnSpPr>
      <xdr:spPr>
        <a:xfrm>
          <a:off x="1130300" y="9657747"/>
          <a:ext cx="889000" cy="7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9" name="フローチャート: 判断 128"/>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79621</xdr:rowOff>
    </xdr:from>
    <xdr:ext cx="534377" cy="259045"/>
    <xdr:sp macro="" textlink="">
      <xdr:nvSpPr>
        <xdr:cNvPr id="130" name="テキスト ボックス 129"/>
        <xdr:cNvSpPr txBox="1"/>
      </xdr:nvSpPr>
      <xdr:spPr>
        <a:xfrm>
          <a:off x="1752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31" name="フローチャート: 判断 130"/>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12451</xdr:rowOff>
    </xdr:from>
    <xdr:ext cx="534377" cy="259045"/>
    <xdr:sp macro="" textlink="">
      <xdr:nvSpPr>
        <xdr:cNvPr id="132" name="テキスト ボックス 131"/>
        <xdr:cNvSpPr txBox="1"/>
      </xdr:nvSpPr>
      <xdr:spPr>
        <a:xfrm>
          <a:off x="863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67126</xdr:rowOff>
    </xdr:from>
    <xdr:to>
      <xdr:col>24</xdr:col>
      <xdr:colOff>114300</xdr:colOff>
      <xdr:row>55</xdr:row>
      <xdr:rowOff>168726</xdr:rowOff>
    </xdr:to>
    <xdr:sp macro="" textlink="">
      <xdr:nvSpPr>
        <xdr:cNvPr id="138" name="楕円 137"/>
        <xdr:cNvSpPr/>
      </xdr:nvSpPr>
      <xdr:spPr>
        <a:xfrm>
          <a:off x="4584700" y="94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45553</xdr:rowOff>
    </xdr:from>
    <xdr:ext cx="534377" cy="259045"/>
    <xdr:sp macro="" textlink="">
      <xdr:nvSpPr>
        <xdr:cNvPr id="139" name="総務費該当値テキスト"/>
        <xdr:cNvSpPr txBox="1"/>
      </xdr:nvSpPr>
      <xdr:spPr>
        <a:xfrm>
          <a:off x="4686300" y="947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143859</xdr:rowOff>
    </xdr:from>
    <xdr:to>
      <xdr:col>20</xdr:col>
      <xdr:colOff>38100</xdr:colOff>
      <xdr:row>56</xdr:row>
      <xdr:rowOff>74009</xdr:rowOff>
    </xdr:to>
    <xdr:sp macro="" textlink="">
      <xdr:nvSpPr>
        <xdr:cNvPr id="140" name="楕円 139"/>
        <xdr:cNvSpPr/>
      </xdr:nvSpPr>
      <xdr:spPr>
        <a:xfrm>
          <a:off x="3746500" y="95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65136</xdr:rowOff>
    </xdr:from>
    <xdr:ext cx="534377" cy="259045"/>
    <xdr:sp macro="" textlink="">
      <xdr:nvSpPr>
        <xdr:cNvPr id="141" name="テキスト ボックス 140"/>
        <xdr:cNvSpPr txBox="1"/>
      </xdr:nvSpPr>
      <xdr:spPr>
        <a:xfrm>
          <a:off x="3530111" y="966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27540</xdr:rowOff>
    </xdr:from>
    <xdr:to>
      <xdr:col>15</xdr:col>
      <xdr:colOff>101600</xdr:colOff>
      <xdr:row>55</xdr:row>
      <xdr:rowOff>129140</xdr:rowOff>
    </xdr:to>
    <xdr:sp macro="" textlink="">
      <xdr:nvSpPr>
        <xdr:cNvPr id="142" name="楕円 141"/>
        <xdr:cNvSpPr/>
      </xdr:nvSpPr>
      <xdr:spPr>
        <a:xfrm>
          <a:off x="2857500" y="94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120267</xdr:rowOff>
    </xdr:from>
    <xdr:ext cx="534377" cy="259045"/>
    <xdr:sp macro="" textlink="">
      <xdr:nvSpPr>
        <xdr:cNvPr id="143" name="テキスト ボックス 142"/>
        <xdr:cNvSpPr txBox="1"/>
      </xdr:nvSpPr>
      <xdr:spPr>
        <a:xfrm>
          <a:off x="2641111" y="955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79146</xdr:rowOff>
    </xdr:from>
    <xdr:to>
      <xdr:col>10</xdr:col>
      <xdr:colOff>165100</xdr:colOff>
      <xdr:row>57</xdr:row>
      <xdr:rowOff>9296</xdr:rowOff>
    </xdr:to>
    <xdr:sp macro="" textlink="">
      <xdr:nvSpPr>
        <xdr:cNvPr id="144" name="楕円 143"/>
        <xdr:cNvSpPr/>
      </xdr:nvSpPr>
      <xdr:spPr>
        <a:xfrm>
          <a:off x="1968500" y="96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423</xdr:rowOff>
    </xdr:from>
    <xdr:ext cx="534377" cy="259045"/>
    <xdr:sp macro="" textlink="">
      <xdr:nvSpPr>
        <xdr:cNvPr id="145" name="テキスト ボックス 144"/>
        <xdr:cNvSpPr txBox="1"/>
      </xdr:nvSpPr>
      <xdr:spPr>
        <a:xfrm>
          <a:off x="1752111" y="977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5747</xdr:rowOff>
    </xdr:from>
    <xdr:to>
      <xdr:col>6</xdr:col>
      <xdr:colOff>38100</xdr:colOff>
      <xdr:row>56</xdr:row>
      <xdr:rowOff>107347</xdr:rowOff>
    </xdr:to>
    <xdr:sp macro="" textlink="">
      <xdr:nvSpPr>
        <xdr:cNvPr id="146" name="楕円 145"/>
        <xdr:cNvSpPr/>
      </xdr:nvSpPr>
      <xdr:spPr>
        <a:xfrm>
          <a:off x="1079500" y="96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98474</xdr:rowOff>
    </xdr:from>
    <xdr:ext cx="534377" cy="259045"/>
    <xdr:sp macro="" textlink="">
      <xdr:nvSpPr>
        <xdr:cNvPr id="147" name="テキスト ボックス 146"/>
        <xdr:cNvSpPr txBox="1"/>
      </xdr:nvSpPr>
      <xdr:spPr>
        <a:xfrm>
          <a:off x="863111" y="96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4" name="直線コネクタ 173"/>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5" name="民生費最小値テキスト"/>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6" name="直線コネクタ 175"/>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7" name="民生費最大値テキスト"/>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8" name="直線コネクタ 177"/>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53997</xdr:rowOff>
    </xdr:from>
    <xdr:to>
      <xdr:col>24</xdr:col>
      <xdr:colOff>63500</xdr:colOff>
      <xdr:row>78</xdr:row>
      <xdr:rowOff>109252</xdr:rowOff>
    </xdr:to>
    <xdr:cxnSp macro="">
      <xdr:nvCxnSpPr>
        <xdr:cNvPr id="179" name="直線コネクタ 178"/>
        <xdr:cNvCxnSpPr/>
      </xdr:nvCxnSpPr>
      <xdr:spPr>
        <a:xfrm flipV="1">
          <a:off x="3797300" y="13427097"/>
          <a:ext cx="838200" cy="5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111613</xdr:rowOff>
    </xdr:from>
    <xdr:ext cx="599010" cy="259045"/>
    <xdr:sp macro="" textlink="">
      <xdr:nvSpPr>
        <xdr:cNvPr id="180" name="民生費平均値テキスト"/>
        <xdr:cNvSpPr txBox="1"/>
      </xdr:nvSpPr>
      <xdr:spPr>
        <a:xfrm>
          <a:off x="4686300" y="12798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81" name="フローチャート: 判断 180"/>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100076</xdr:rowOff>
    </xdr:from>
    <xdr:to>
      <xdr:col>19</xdr:col>
      <xdr:colOff>177800</xdr:colOff>
      <xdr:row>78</xdr:row>
      <xdr:rowOff>109252</xdr:rowOff>
    </xdr:to>
    <xdr:cxnSp macro="">
      <xdr:nvCxnSpPr>
        <xdr:cNvPr id="182" name="直線コネクタ 181"/>
        <xdr:cNvCxnSpPr/>
      </xdr:nvCxnSpPr>
      <xdr:spPr>
        <a:xfrm>
          <a:off x="2908300" y="13473176"/>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83" name="フローチャート: 判断 182"/>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106878</xdr:rowOff>
    </xdr:from>
    <xdr:ext cx="599010" cy="259045"/>
    <xdr:sp macro="" textlink="">
      <xdr:nvSpPr>
        <xdr:cNvPr id="184" name="テキスト ボックス 183"/>
        <xdr:cNvSpPr txBox="1"/>
      </xdr:nvSpPr>
      <xdr:spPr>
        <a:xfrm>
          <a:off x="3497795" y="1279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100076</xdr:rowOff>
    </xdr:from>
    <xdr:to>
      <xdr:col>15</xdr:col>
      <xdr:colOff>50800</xdr:colOff>
      <xdr:row>78</xdr:row>
      <xdr:rowOff>124504</xdr:rowOff>
    </xdr:to>
    <xdr:cxnSp macro="">
      <xdr:nvCxnSpPr>
        <xdr:cNvPr id="185" name="直線コネクタ 184"/>
        <xdr:cNvCxnSpPr/>
      </xdr:nvCxnSpPr>
      <xdr:spPr>
        <a:xfrm flipV="1">
          <a:off x="2019300" y="13473176"/>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6" name="フローチャート: 判断 185"/>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119484</xdr:rowOff>
    </xdr:from>
    <xdr:ext cx="599010" cy="259045"/>
    <xdr:sp macro="" textlink="">
      <xdr:nvSpPr>
        <xdr:cNvPr id="187" name="テキスト ボックス 186"/>
        <xdr:cNvSpPr txBox="1"/>
      </xdr:nvSpPr>
      <xdr:spPr>
        <a:xfrm>
          <a:off x="2608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124504</xdr:rowOff>
    </xdr:from>
    <xdr:to>
      <xdr:col>10</xdr:col>
      <xdr:colOff>114300</xdr:colOff>
      <xdr:row>78</xdr:row>
      <xdr:rowOff>138612</xdr:rowOff>
    </xdr:to>
    <xdr:cxnSp macro="">
      <xdr:nvCxnSpPr>
        <xdr:cNvPr id="188" name="直線コネクタ 187"/>
        <xdr:cNvCxnSpPr/>
      </xdr:nvCxnSpPr>
      <xdr:spPr>
        <a:xfrm flipV="1">
          <a:off x="1130300" y="13497604"/>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9" name="フローチャート: 判断 188"/>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158455</xdr:rowOff>
    </xdr:from>
    <xdr:ext cx="599010" cy="259045"/>
    <xdr:sp macro="" textlink="">
      <xdr:nvSpPr>
        <xdr:cNvPr id="190" name="テキスト ボックス 189"/>
        <xdr:cNvSpPr txBox="1"/>
      </xdr:nvSpPr>
      <xdr:spPr>
        <a:xfrm>
          <a:off x="1719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91" name="フローチャート: 判断 190"/>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33378</xdr:rowOff>
    </xdr:from>
    <xdr:ext cx="599010" cy="259045"/>
    <xdr:sp macro="" textlink="">
      <xdr:nvSpPr>
        <xdr:cNvPr id="192" name="テキスト ボックス 191"/>
        <xdr:cNvSpPr txBox="1"/>
      </xdr:nvSpPr>
      <xdr:spPr>
        <a:xfrm>
          <a:off x="830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3197</xdr:rowOff>
    </xdr:from>
    <xdr:to>
      <xdr:col>24</xdr:col>
      <xdr:colOff>114300</xdr:colOff>
      <xdr:row>78</xdr:row>
      <xdr:rowOff>104797</xdr:rowOff>
    </xdr:to>
    <xdr:sp macro="" textlink="">
      <xdr:nvSpPr>
        <xdr:cNvPr id="198" name="楕円 197"/>
        <xdr:cNvSpPr/>
      </xdr:nvSpPr>
      <xdr:spPr>
        <a:xfrm>
          <a:off x="4584700" y="1337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89574</xdr:rowOff>
    </xdr:from>
    <xdr:ext cx="599010" cy="259045"/>
    <xdr:sp macro="" textlink="">
      <xdr:nvSpPr>
        <xdr:cNvPr id="199" name="民生費該当値テキスト"/>
        <xdr:cNvSpPr txBox="1"/>
      </xdr:nvSpPr>
      <xdr:spPr>
        <a:xfrm>
          <a:off x="4686300" y="1329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58452</xdr:rowOff>
    </xdr:from>
    <xdr:to>
      <xdr:col>20</xdr:col>
      <xdr:colOff>38100</xdr:colOff>
      <xdr:row>78</xdr:row>
      <xdr:rowOff>160052</xdr:rowOff>
    </xdr:to>
    <xdr:sp macro="" textlink="">
      <xdr:nvSpPr>
        <xdr:cNvPr id="200" name="楕円 199"/>
        <xdr:cNvSpPr/>
      </xdr:nvSpPr>
      <xdr:spPr>
        <a:xfrm>
          <a:off x="3746500" y="134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151179</xdr:rowOff>
    </xdr:from>
    <xdr:ext cx="599010" cy="259045"/>
    <xdr:sp macro="" textlink="">
      <xdr:nvSpPr>
        <xdr:cNvPr id="201" name="テキスト ボックス 200"/>
        <xdr:cNvSpPr txBox="1"/>
      </xdr:nvSpPr>
      <xdr:spPr>
        <a:xfrm>
          <a:off x="3497795" y="1352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49276</xdr:rowOff>
    </xdr:from>
    <xdr:to>
      <xdr:col>15</xdr:col>
      <xdr:colOff>101600</xdr:colOff>
      <xdr:row>78</xdr:row>
      <xdr:rowOff>150876</xdr:rowOff>
    </xdr:to>
    <xdr:sp macro="" textlink="">
      <xdr:nvSpPr>
        <xdr:cNvPr id="202" name="楕円 201"/>
        <xdr:cNvSpPr/>
      </xdr:nvSpPr>
      <xdr:spPr>
        <a:xfrm>
          <a:off x="2857500" y="134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142003</xdr:rowOff>
    </xdr:from>
    <xdr:ext cx="599010" cy="259045"/>
    <xdr:sp macro="" textlink="">
      <xdr:nvSpPr>
        <xdr:cNvPr id="203" name="テキスト ボックス 202"/>
        <xdr:cNvSpPr txBox="1"/>
      </xdr:nvSpPr>
      <xdr:spPr>
        <a:xfrm>
          <a:off x="2608795" y="1351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73704</xdr:rowOff>
    </xdr:from>
    <xdr:to>
      <xdr:col>10</xdr:col>
      <xdr:colOff>165100</xdr:colOff>
      <xdr:row>79</xdr:row>
      <xdr:rowOff>3854</xdr:rowOff>
    </xdr:to>
    <xdr:sp macro="" textlink="">
      <xdr:nvSpPr>
        <xdr:cNvPr id="204" name="楕円 203"/>
        <xdr:cNvSpPr/>
      </xdr:nvSpPr>
      <xdr:spPr>
        <a:xfrm>
          <a:off x="1968500" y="134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166431</xdr:rowOff>
    </xdr:from>
    <xdr:ext cx="599010" cy="259045"/>
    <xdr:sp macro="" textlink="">
      <xdr:nvSpPr>
        <xdr:cNvPr id="205" name="テキスト ボックス 204"/>
        <xdr:cNvSpPr txBox="1"/>
      </xdr:nvSpPr>
      <xdr:spPr>
        <a:xfrm>
          <a:off x="1719795" y="1353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87812</xdr:rowOff>
    </xdr:from>
    <xdr:to>
      <xdr:col>6</xdr:col>
      <xdr:colOff>38100</xdr:colOff>
      <xdr:row>79</xdr:row>
      <xdr:rowOff>17962</xdr:rowOff>
    </xdr:to>
    <xdr:sp macro="" textlink="">
      <xdr:nvSpPr>
        <xdr:cNvPr id="206" name="楕円 205"/>
        <xdr:cNvSpPr/>
      </xdr:nvSpPr>
      <xdr:spPr>
        <a:xfrm>
          <a:off x="1079500" y="134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9089</xdr:rowOff>
    </xdr:from>
    <xdr:ext cx="599010" cy="259045"/>
    <xdr:sp macro="" textlink="">
      <xdr:nvSpPr>
        <xdr:cNvPr id="207" name="テキスト ボックス 206"/>
        <xdr:cNvSpPr txBox="1"/>
      </xdr:nvSpPr>
      <xdr:spPr>
        <a:xfrm>
          <a:off x="830795" y="1355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32" name="直線コネクタ 231"/>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33" name="衛生費最小値テキスト"/>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4" name="直線コネクタ 233"/>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5" name="衛生費最大値テキスト"/>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6" name="直線コネクタ 235"/>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124840</xdr:rowOff>
    </xdr:from>
    <xdr:to>
      <xdr:col>24</xdr:col>
      <xdr:colOff>63500</xdr:colOff>
      <xdr:row>98</xdr:row>
      <xdr:rowOff>48355</xdr:rowOff>
    </xdr:to>
    <xdr:cxnSp macro="">
      <xdr:nvCxnSpPr>
        <xdr:cNvPr id="237" name="直線コネクタ 236"/>
        <xdr:cNvCxnSpPr/>
      </xdr:nvCxnSpPr>
      <xdr:spPr>
        <a:xfrm flipV="1">
          <a:off x="3797300" y="16755490"/>
          <a:ext cx="838200" cy="9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166203</xdr:rowOff>
    </xdr:from>
    <xdr:ext cx="534377" cy="259045"/>
    <xdr:sp macro="" textlink="">
      <xdr:nvSpPr>
        <xdr:cNvPr id="238" name="衛生費平均値テキスト"/>
        <xdr:cNvSpPr txBox="1"/>
      </xdr:nvSpPr>
      <xdr:spPr>
        <a:xfrm>
          <a:off x="4686300" y="1645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9" name="フローチャート: 判断 238"/>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48355</xdr:rowOff>
    </xdr:from>
    <xdr:to>
      <xdr:col>19</xdr:col>
      <xdr:colOff>177800</xdr:colOff>
      <xdr:row>98</xdr:row>
      <xdr:rowOff>105563</xdr:rowOff>
    </xdr:to>
    <xdr:cxnSp macro="">
      <xdr:nvCxnSpPr>
        <xdr:cNvPr id="240" name="直線コネクタ 239"/>
        <xdr:cNvCxnSpPr/>
      </xdr:nvCxnSpPr>
      <xdr:spPr>
        <a:xfrm flipV="1">
          <a:off x="2908300" y="16850455"/>
          <a:ext cx="889000" cy="5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41" name="フローチャート: 判断 240"/>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136389</xdr:rowOff>
    </xdr:from>
    <xdr:ext cx="534377" cy="259045"/>
    <xdr:sp macro="" textlink="">
      <xdr:nvSpPr>
        <xdr:cNvPr id="242" name="テキスト ボックス 241"/>
        <xdr:cNvSpPr txBox="1"/>
      </xdr:nvSpPr>
      <xdr:spPr>
        <a:xfrm>
          <a:off x="3530111" y="164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105563</xdr:rowOff>
    </xdr:from>
    <xdr:to>
      <xdr:col>15</xdr:col>
      <xdr:colOff>50800</xdr:colOff>
      <xdr:row>98</xdr:row>
      <xdr:rowOff>114173</xdr:rowOff>
    </xdr:to>
    <xdr:cxnSp macro="">
      <xdr:nvCxnSpPr>
        <xdr:cNvPr id="243" name="直線コネクタ 242"/>
        <xdr:cNvCxnSpPr/>
      </xdr:nvCxnSpPr>
      <xdr:spPr>
        <a:xfrm flipV="1">
          <a:off x="2019300" y="16907663"/>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4" name="フローチャート: 判断 243"/>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165594</xdr:rowOff>
    </xdr:from>
    <xdr:ext cx="534377" cy="259045"/>
    <xdr:sp macro="" textlink="">
      <xdr:nvSpPr>
        <xdr:cNvPr id="245" name="テキスト ボックス 244"/>
        <xdr:cNvSpPr txBox="1"/>
      </xdr:nvSpPr>
      <xdr:spPr>
        <a:xfrm>
          <a:off x="2641111" y="164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14618</xdr:rowOff>
    </xdr:from>
    <xdr:to>
      <xdr:col>10</xdr:col>
      <xdr:colOff>114300</xdr:colOff>
      <xdr:row>98</xdr:row>
      <xdr:rowOff>114173</xdr:rowOff>
    </xdr:to>
    <xdr:cxnSp macro="">
      <xdr:nvCxnSpPr>
        <xdr:cNvPr id="246" name="直線コネクタ 245"/>
        <xdr:cNvCxnSpPr/>
      </xdr:nvCxnSpPr>
      <xdr:spPr>
        <a:xfrm>
          <a:off x="1130300" y="16816718"/>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7" name="フローチャート: 判断 246"/>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2906</xdr:rowOff>
    </xdr:from>
    <xdr:ext cx="534377" cy="259045"/>
    <xdr:sp macro="" textlink="">
      <xdr:nvSpPr>
        <xdr:cNvPr id="248" name="テキスト ボックス 247"/>
        <xdr:cNvSpPr txBox="1"/>
      </xdr:nvSpPr>
      <xdr:spPr>
        <a:xfrm>
          <a:off x="1752111" y="1646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9" name="フローチャート: 判断 248"/>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25767</xdr:rowOff>
    </xdr:from>
    <xdr:ext cx="534377" cy="259045"/>
    <xdr:sp macro="" textlink="">
      <xdr:nvSpPr>
        <xdr:cNvPr id="250" name="テキスト ボックス 249"/>
        <xdr:cNvSpPr txBox="1"/>
      </xdr:nvSpPr>
      <xdr:spPr>
        <a:xfrm>
          <a:off x="863111" y="164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74040</xdr:rowOff>
    </xdr:from>
    <xdr:to>
      <xdr:col>24</xdr:col>
      <xdr:colOff>114300</xdr:colOff>
      <xdr:row>98</xdr:row>
      <xdr:rowOff>4190</xdr:rowOff>
    </xdr:to>
    <xdr:sp macro="" textlink="">
      <xdr:nvSpPr>
        <xdr:cNvPr id="256" name="楕円 255"/>
        <xdr:cNvSpPr/>
      </xdr:nvSpPr>
      <xdr:spPr>
        <a:xfrm>
          <a:off x="4584700" y="167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52467</xdr:rowOff>
    </xdr:from>
    <xdr:ext cx="534377" cy="259045"/>
    <xdr:sp macro="" textlink="">
      <xdr:nvSpPr>
        <xdr:cNvPr id="257" name="衛生費該当値テキスト"/>
        <xdr:cNvSpPr txBox="1"/>
      </xdr:nvSpPr>
      <xdr:spPr>
        <a:xfrm>
          <a:off x="4686300" y="166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169005</xdr:rowOff>
    </xdr:from>
    <xdr:to>
      <xdr:col>20</xdr:col>
      <xdr:colOff>38100</xdr:colOff>
      <xdr:row>98</xdr:row>
      <xdr:rowOff>99155</xdr:rowOff>
    </xdr:to>
    <xdr:sp macro="" textlink="">
      <xdr:nvSpPr>
        <xdr:cNvPr id="258" name="楕円 257"/>
        <xdr:cNvSpPr/>
      </xdr:nvSpPr>
      <xdr:spPr>
        <a:xfrm>
          <a:off x="3746500" y="167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90282</xdr:rowOff>
    </xdr:from>
    <xdr:ext cx="534377" cy="259045"/>
    <xdr:sp macro="" textlink="">
      <xdr:nvSpPr>
        <xdr:cNvPr id="259" name="テキスト ボックス 258"/>
        <xdr:cNvSpPr txBox="1"/>
      </xdr:nvSpPr>
      <xdr:spPr>
        <a:xfrm>
          <a:off x="3530111" y="1689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54763</xdr:rowOff>
    </xdr:from>
    <xdr:to>
      <xdr:col>15</xdr:col>
      <xdr:colOff>101600</xdr:colOff>
      <xdr:row>98</xdr:row>
      <xdr:rowOff>156363</xdr:rowOff>
    </xdr:to>
    <xdr:sp macro="" textlink="">
      <xdr:nvSpPr>
        <xdr:cNvPr id="260" name="楕円 259"/>
        <xdr:cNvSpPr/>
      </xdr:nvSpPr>
      <xdr:spPr>
        <a:xfrm>
          <a:off x="2857500" y="1685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147490</xdr:rowOff>
    </xdr:from>
    <xdr:ext cx="534377" cy="259045"/>
    <xdr:sp macro="" textlink="">
      <xdr:nvSpPr>
        <xdr:cNvPr id="261" name="テキスト ボックス 260"/>
        <xdr:cNvSpPr txBox="1"/>
      </xdr:nvSpPr>
      <xdr:spPr>
        <a:xfrm>
          <a:off x="2641111" y="169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63373</xdr:rowOff>
    </xdr:from>
    <xdr:to>
      <xdr:col>10</xdr:col>
      <xdr:colOff>165100</xdr:colOff>
      <xdr:row>98</xdr:row>
      <xdr:rowOff>164973</xdr:rowOff>
    </xdr:to>
    <xdr:sp macro="" textlink="">
      <xdr:nvSpPr>
        <xdr:cNvPr id="262" name="楕円 261"/>
        <xdr:cNvSpPr/>
      </xdr:nvSpPr>
      <xdr:spPr>
        <a:xfrm>
          <a:off x="1968500" y="1686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156100</xdr:rowOff>
    </xdr:from>
    <xdr:ext cx="534377" cy="259045"/>
    <xdr:sp macro="" textlink="">
      <xdr:nvSpPr>
        <xdr:cNvPr id="263" name="テキスト ボックス 262"/>
        <xdr:cNvSpPr txBox="1"/>
      </xdr:nvSpPr>
      <xdr:spPr>
        <a:xfrm>
          <a:off x="1752111" y="1695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135268</xdr:rowOff>
    </xdr:from>
    <xdr:to>
      <xdr:col>6</xdr:col>
      <xdr:colOff>38100</xdr:colOff>
      <xdr:row>98</xdr:row>
      <xdr:rowOff>65418</xdr:rowOff>
    </xdr:to>
    <xdr:sp macro="" textlink="">
      <xdr:nvSpPr>
        <xdr:cNvPr id="264" name="楕円 263"/>
        <xdr:cNvSpPr/>
      </xdr:nvSpPr>
      <xdr:spPr>
        <a:xfrm>
          <a:off x="1079500" y="167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56545</xdr:rowOff>
    </xdr:from>
    <xdr:ext cx="534377" cy="259045"/>
    <xdr:sp macro="" textlink="">
      <xdr:nvSpPr>
        <xdr:cNvPr id="265" name="テキスト ボックス 264"/>
        <xdr:cNvSpPr txBox="1"/>
      </xdr:nvSpPr>
      <xdr:spPr>
        <a:xfrm>
          <a:off x="863111" y="1685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9" name="直線コネクタ 288"/>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90" name="労働費最小値テキスト"/>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91" name="直線コネクタ 290"/>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92" name="労働費最大値テキスト"/>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93" name="直線コネクタ 292"/>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154813</xdr:rowOff>
    </xdr:from>
    <xdr:to>
      <xdr:col>55</xdr:col>
      <xdr:colOff>0</xdr:colOff>
      <xdr:row>38</xdr:row>
      <xdr:rowOff>162306</xdr:rowOff>
    </xdr:to>
    <xdr:cxnSp macro="">
      <xdr:nvCxnSpPr>
        <xdr:cNvPr id="294" name="直線コネクタ 293"/>
        <xdr:cNvCxnSpPr/>
      </xdr:nvCxnSpPr>
      <xdr:spPr>
        <a:xfrm>
          <a:off x="9639300" y="6669913"/>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3319</xdr:rowOff>
    </xdr:from>
    <xdr:ext cx="469744" cy="259045"/>
    <xdr:sp macro="" textlink="">
      <xdr:nvSpPr>
        <xdr:cNvPr id="295" name="労働費平均値テキスト"/>
        <xdr:cNvSpPr txBox="1"/>
      </xdr:nvSpPr>
      <xdr:spPr>
        <a:xfrm>
          <a:off x="10528300" y="63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6" name="フローチャート: 判断 295"/>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152654</xdr:rowOff>
    </xdr:from>
    <xdr:to>
      <xdr:col>50</xdr:col>
      <xdr:colOff>114300</xdr:colOff>
      <xdr:row>38</xdr:row>
      <xdr:rowOff>154813</xdr:rowOff>
    </xdr:to>
    <xdr:cxnSp macro="">
      <xdr:nvCxnSpPr>
        <xdr:cNvPr id="297" name="直線コネクタ 296"/>
        <xdr:cNvCxnSpPr/>
      </xdr:nvCxnSpPr>
      <xdr:spPr>
        <a:xfrm>
          <a:off x="8750300" y="6667754"/>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8" name="フローチャート: 判断 297"/>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98950</xdr:rowOff>
    </xdr:from>
    <xdr:ext cx="469744" cy="259045"/>
    <xdr:sp macro="" textlink="">
      <xdr:nvSpPr>
        <xdr:cNvPr id="299" name="テキスト ボックス 298"/>
        <xdr:cNvSpPr txBox="1"/>
      </xdr:nvSpPr>
      <xdr:spPr>
        <a:xfrm>
          <a:off x="940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152654</xdr:rowOff>
    </xdr:from>
    <xdr:to>
      <xdr:col>45</xdr:col>
      <xdr:colOff>177800</xdr:colOff>
      <xdr:row>38</xdr:row>
      <xdr:rowOff>155448</xdr:rowOff>
    </xdr:to>
    <xdr:cxnSp macro="">
      <xdr:nvCxnSpPr>
        <xdr:cNvPr id="300" name="直線コネクタ 299"/>
        <xdr:cNvCxnSpPr/>
      </xdr:nvCxnSpPr>
      <xdr:spPr>
        <a:xfrm flipV="1">
          <a:off x="7861300" y="6667754"/>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301" name="フローチャート: 判断 300"/>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92600</xdr:rowOff>
    </xdr:from>
    <xdr:ext cx="469744" cy="259045"/>
    <xdr:sp macro="" textlink="">
      <xdr:nvSpPr>
        <xdr:cNvPr id="302" name="テキスト ボックス 301"/>
        <xdr:cNvSpPr txBox="1"/>
      </xdr:nvSpPr>
      <xdr:spPr>
        <a:xfrm>
          <a:off x="8515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155448</xdr:rowOff>
    </xdr:from>
    <xdr:to>
      <xdr:col>41</xdr:col>
      <xdr:colOff>50800</xdr:colOff>
      <xdr:row>38</xdr:row>
      <xdr:rowOff>160782</xdr:rowOff>
    </xdr:to>
    <xdr:cxnSp macro="">
      <xdr:nvCxnSpPr>
        <xdr:cNvPr id="303" name="直線コネクタ 302"/>
        <xdr:cNvCxnSpPr/>
      </xdr:nvCxnSpPr>
      <xdr:spPr>
        <a:xfrm flipV="1">
          <a:off x="6972300" y="667054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4" name="フローチャート: 判断 303"/>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100220</xdr:rowOff>
    </xdr:from>
    <xdr:ext cx="469744" cy="259045"/>
    <xdr:sp macro="" textlink="">
      <xdr:nvSpPr>
        <xdr:cNvPr id="305" name="テキスト ボックス 304"/>
        <xdr:cNvSpPr txBox="1"/>
      </xdr:nvSpPr>
      <xdr:spPr>
        <a:xfrm>
          <a:off x="7626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6" name="フローチャート: 判断 305"/>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82821</xdr:rowOff>
    </xdr:from>
    <xdr:ext cx="469744" cy="259045"/>
    <xdr:sp macro="" textlink="">
      <xdr:nvSpPr>
        <xdr:cNvPr id="307" name="テキスト ボックス 306"/>
        <xdr:cNvSpPr txBox="1"/>
      </xdr:nvSpPr>
      <xdr:spPr>
        <a:xfrm>
          <a:off x="6737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111506</xdr:rowOff>
    </xdr:from>
    <xdr:to>
      <xdr:col>55</xdr:col>
      <xdr:colOff>50800</xdr:colOff>
      <xdr:row>39</xdr:row>
      <xdr:rowOff>41656</xdr:rowOff>
    </xdr:to>
    <xdr:sp macro="" textlink="">
      <xdr:nvSpPr>
        <xdr:cNvPr id="313" name="楕円 312"/>
        <xdr:cNvSpPr/>
      </xdr:nvSpPr>
      <xdr:spPr>
        <a:xfrm>
          <a:off x="10426700" y="66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26433</xdr:rowOff>
    </xdr:from>
    <xdr:ext cx="378565" cy="259045"/>
    <xdr:sp macro="" textlink="">
      <xdr:nvSpPr>
        <xdr:cNvPr id="314" name="労働費該当値テキスト"/>
        <xdr:cNvSpPr txBox="1"/>
      </xdr:nvSpPr>
      <xdr:spPr>
        <a:xfrm>
          <a:off x="10528300" y="654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104013</xdr:rowOff>
    </xdr:from>
    <xdr:to>
      <xdr:col>50</xdr:col>
      <xdr:colOff>165100</xdr:colOff>
      <xdr:row>39</xdr:row>
      <xdr:rowOff>34163</xdr:rowOff>
    </xdr:to>
    <xdr:sp macro="" textlink="">
      <xdr:nvSpPr>
        <xdr:cNvPr id="315" name="楕円 314"/>
        <xdr:cNvSpPr/>
      </xdr:nvSpPr>
      <xdr:spPr>
        <a:xfrm>
          <a:off x="9588500" y="66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25290</xdr:rowOff>
    </xdr:from>
    <xdr:ext cx="378565" cy="259045"/>
    <xdr:sp macro="" textlink="">
      <xdr:nvSpPr>
        <xdr:cNvPr id="316" name="テキスト ボックス 315"/>
        <xdr:cNvSpPr txBox="1"/>
      </xdr:nvSpPr>
      <xdr:spPr>
        <a:xfrm>
          <a:off x="9450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101854</xdr:rowOff>
    </xdr:from>
    <xdr:to>
      <xdr:col>46</xdr:col>
      <xdr:colOff>38100</xdr:colOff>
      <xdr:row>39</xdr:row>
      <xdr:rowOff>32004</xdr:rowOff>
    </xdr:to>
    <xdr:sp macro="" textlink="">
      <xdr:nvSpPr>
        <xdr:cNvPr id="317" name="楕円 316"/>
        <xdr:cNvSpPr/>
      </xdr:nvSpPr>
      <xdr:spPr>
        <a:xfrm>
          <a:off x="8699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23131</xdr:rowOff>
    </xdr:from>
    <xdr:ext cx="378565" cy="259045"/>
    <xdr:sp macro="" textlink="">
      <xdr:nvSpPr>
        <xdr:cNvPr id="318" name="テキスト ボックス 317"/>
        <xdr:cNvSpPr txBox="1"/>
      </xdr:nvSpPr>
      <xdr:spPr>
        <a:xfrm>
          <a:off x="8561017" y="670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104648</xdr:rowOff>
    </xdr:from>
    <xdr:to>
      <xdr:col>41</xdr:col>
      <xdr:colOff>101600</xdr:colOff>
      <xdr:row>39</xdr:row>
      <xdr:rowOff>34798</xdr:rowOff>
    </xdr:to>
    <xdr:sp macro="" textlink="">
      <xdr:nvSpPr>
        <xdr:cNvPr id="319" name="楕円 318"/>
        <xdr:cNvSpPr/>
      </xdr:nvSpPr>
      <xdr:spPr>
        <a:xfrm>
          <a:off x="7810500" y="66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25925</xdr:rowOff>
    </xdr:from>
    <xdr:ext cx="378565" cy="259045"/>
    <xdr:sp macro="" textlink="">
      <xdr:nvSpPr>
        <xdr:cNvPr id="320" name="テキスト ボックス 319"/>
        <xdr:cNvSpPr txBox="1"/>
      </xdr:nvSpPr>
      <xdr:spPr>
        <a:xfrm>
          <a:off x="7672017" y="6712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109982</xdr:rowOff>
    </xdr:from>
    <xdr:to>
      <xdr:col>36</xdr:col>
      <xdr:colOff>165100</xdr:colOff>
      <xdr:row>39</xdr:row>
      <xdr:rowOff>40132</xdr:rowOff>
    </xdr:to>
    <xdr:sp macro="" textlink="">
      <xdr:nvSpPr>
        <xdr:cNvPr id="321" name="楕円 320"/>
        <xdr:cNvSpPr/>
      </xdr:nvSpPr>
      <xdr:spPr>
        <a:xfrm>
          <a:off x="6921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31259</xdr:rowOff>
    </xdr:from>
    <xdr:ext cx="378565" cy="259045"/>
    <xdr:sp macro="" textlink="">
      <xdr:nvSpPr>
        <xdr:cNvPr id="322" name="テキスト ボックス 321"/>
        <xdr:cNvSpPr txBox="1"/>
      </xdr:nvSpPr>
      <xdr:spPr>
        <a:xfrm>
          <a:off x="6783017" y="6717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4" name="直線コネクタ 343"/>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5" name="農林水産業費最小値テキスト"/>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6" name="直線コネクタ 345"/>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7" name="農林水産業費最大値テキスト"/>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8" name="直線コネクタ 347"/>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103924</xdr:rowOff>
    </xdr:from>
    <xdr:to>
      <xdr:col>55</xdr:col>
      <xdr:colOff>0</xdr:colOff>
      <xdr:row>56</xdr:row>
      <xdr:rowOff>168824</xdr:rowOff>
    </xdr:to>
    <xdr:cxnSp macro="">
      <xdr:nvCxnSpPr>
        <xdr:cNvPr id="349" name="直線コネクタ 348"/>
        <xdr:cNvCxnSpPr/>
      </xdr:nvCxnSpPr>
      <xdr:spPr>
        <a:xfrm>
          <a:off x="9639300" y="9705124"/>
          <a:ext cx="838200" cy="6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22326</xdr:rowOff>
    </xdr:from>
    <xdr:ext cx="534377" cy="259045"/>
    <xdr:sp macro="" textlink="">
      <xdr:nvSpPr>
        <xdr:cNvPr id="350" name="農林水産業費平均値テキスト"/>
        <xdr:cNvSpPr txBox="1"/>
      </xdr:nvSpPr>
      <xdr:spPr>
        <a:xfrm>
          <a:off x="10528300" y="9452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51" name="フローチャート: 判断 350"/>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103924</xdr:rowOff>
    </xdr:from>
    <xdr:to>
      <xdr:col>50</xdr:col>
      <xdr:colOff>114300</xdr:colOff>
      <xdr:row>57</xdr:row>
      <xdr:rowOff>45037</xdr:rowOff>
    </xdr:to>
    <xdr:cxnSp macro="">
      <xdr:nvCxnSpPr>
        <xdr:cNvPr id="352" name="直線コネクタ 351"/>
        <xdr:cNvCxnSpPr/>
      </xdr:nvCxnSpPr>
      <xdr:spPr>
        <a:xfrm flipV="1">
          <a:off x="8750300" y="9705124"/>
          <a:ext cx="889000" cy="11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53" name="フローチャート: 判断 352"/>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111335</xdr:rowOff>
    </xdr:from>
    <xdr:ext cx="534377" cy="259045"/>
    <xdr:sp macro="" textlink="">
      <xdr:nvSpPr>
        <xdr:cNvPr id="354" name="テキスト ボックス 353"/>
        <xdr:cNvSpPr txBox="1"/>
      </xdr:nvSpPr>
      <xdr:spPr>
        <a:xfrm>
          <a:off x="9372111" y="936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39253</xdr:rowOff>
    </xdr:from>
    <xdr:to>
      <xdr:col>45</xdr:col>
      <xdr:colOff>177800</xdr:colOff>
      <xdr:row>57</xdr:row>
      <xdr:rowOff>45037</xdr:rowOff>
    </xdr:to>
    <xdr:cxnSp macro="">
      <xdr:nvCxnSpPr>
        <xdr:cNvPr id="355" name="直線コネクタ 354"/>
        <xdr:cNvCxnSpPr/>
      </xdr:nvCxnSpPr>
      <xdr:spPr>
        <a:xfrm>
          <a:off x="7861300" y="9811903"/>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6" name="フローチャート: 判断 355"/>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97299</xdr:rowOff>
    </xdr:from>
    <xdr:ext cx="534377" cy="259045"/>
    <xdr:sp macro="" textlink="">
      <xdr:nvSpPr>
        <xdr:cNvPr id="357" name="テキスト ボックス 356"/>
        <xdr:cNvSpPr txBox="1"/>
      </xdr:nvSpPr>
      <xdr:spPr>
        <a:xfrm>
          <a:off x="8483111" y="93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22108</xdr:rowOff>
    </xdr:from>
    <xdr:to>
      <xdr:col>41</xdr:col>
      <xdr:colOff>50800</xdr:colOff>
      <xdr:row>57</xdr:row>
      <xdr:rowOff>39253</xdr:rowOff>
    </xdr:to>
    <xdr:cxnSp macro="">
      <xdr:nvCxnSpPr>
        <xdr:cNvPr id="358" name="直線コネクタ 357"/>
        <xdr:cNvCxnSpPr/>
      </xdr:nvCxnSpPr>
      <xdr:spPr>
        <a:xfrm>
          <a:off x="6972300" y="979475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9" name="フローチャート: 判断 358"/>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150585</xdr:rowOff>
    </xdr:from>
    <xdr:ext cx="534377" cy="259045"/>
    <xdr:sp macro="" textlink="">
      <xdr:nvSpPr>
        <xdr:cNvPr id="360" name="テキスト ボックス 359"/>
        <xdr:cNvSpPr txBox="1"/>
      </xdr:nvSpPr>
      <xdr:spPr>
        <a:xfrm>
          <a:off x="7594111" y="94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61" name="フローチャート: 判断 360"/>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75533</xdr:rowOff>
    </xdr:from>
    <xdr:ext cx="534377" cy="259045"/>
    <xdr:sp macro="" textlink="">
      <xdr:nvSpPr>
        <xdr:cNvPr id="362" name="テキスト ボックス 361"/>
        <xdr:cNvSpPr txBox="1"/>
      </xdr:nvSpPr>
      <xdr:spPr>
        <a:xfrm>
          <a:off x="6705111" y="98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118024</xdr:rowOff>
    </xdr:from>
    <xdr:to>
      <xdr:col>55</xdr:col>
      <xdr:colOff>50800</xdr:colOff>
      <xdr:row>57</xdr:row>
      <xdr:rowOff>48174</xdr:rowOff>
    </xdr:to>
    <xdr:sp macro="" textlink="">
      <xdr:nvSpPr>
        <xdr:cNvPr id="368" name="楕円 367"/>
        <xdr:cNvSpPr/>
      </xdr:nvSpPr>
      <xdr:spPr>
        <a:xfrm>
          <a:off x="10426700" y="971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96451</xdr:rowOff>
    </xdr:from>
    <xdr:ext cx="534377" cy="259045"/>
    <xdr:sp macro="" textlink="">
      <xdr:nvSpPr>
        <xdr:cNvPr id="369" name="農林水産業費該当値テキスト"/>
        <xdr:cNvSpPr txBox="1"/>
      </xdr:nvSpPr>
      <xdr:spPr>
        <a:xfrm>
          <a:off x="10528300" y="969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53124</xdr:rowOff>
    </xdr:from>
    <xdr:to>
      <xdr:col>50</xdr:col>
      <xdr:colOff>165100</xdr:colOff>
      <xdr:row>56</xdr:row>
      <xdr:rowOff>154724</xdr:rowOff>
    </xdr:to>
    <xdr:sp macro="" textlink="">
      <xdr:nvSpPr>
        <xdr:cNvPr id="370" name="楕円 369"/>
        <xdr:cNvSpPr/>
      </xdr:nvSpPr>
      <xdr:spPr>
        <a:xfrm>
          <a:off x="9588500" y="96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145851</xdr:rowOff>
    </xdr:from>
    <xdr:ext cx="534377" cy="259045"/>
    <xdr:sp macro="" textlink="">
      <xdr:nvSpPr>
        <xdr:cNvPr id="371" name="テキスト ボックス 370"/>
        <xdr:cNvSpPr txBox="1"/>
      </xdr:nvSpPr>
      <xdr:spPr>
        <a:xfrm>
          <a:off x="9372111" y="97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165687</xdr:rowOff>
    </xdr:from>
    <xdr:to>
      <xdr:col>46</xdr:col>
      <xdr:colOff>38100</xdr:colOff>
      <xdr:row>57</xdr:row>
      <xdr:rowOff>95837</xdr:rowOff>
    </xdr:to>
    <xdr:sp macro="" textlink="">
      <xdr:nvSpPr>
        <xdr:cNvPr id="372" name="楕円 371"/>
        <xdr:cNvSpPr/>
      </xdr:nvSpPr>
      <xdr:spPr>
        <a:xfrm>
          <a:off x="8699500" y="976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86964</xdr:rowOff>
    </xdr:from>
    <xdr:ext cx="534377" cy="259045"/>
    <xdr:sp macro="" textlink="">
      <xdr:nvSpPr>
        <xdr:cNvPr id="373" name="テキスト ボックス 372"/>
        <xdr:cNvSpPr txBox="1"/>
      </xdr:nvSpPr>
      <xdr:spPr>
        <a:xfrm>
          <a:off x="8483111" y="985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159903</xdr:rowOff>
    </xdr:from>
    <xdr:to>
      <xdr:col>41</xdr:col>
      <xdr:colOff>101600</xdr:colOff>
      <xdr:row>57</xdr:row>
      <xdr:rowOff>90053</xdr:rowOff>
    </xdr:to>
    <xdr:sp macro="" textlink="">
      <xdr:nvSpPr>
        <xdr:cNvPr id="374" name="楕円 373"/>
        <xdr:cNvSpPr/>
      </xdr:nvSpPr>
      <xdr:spPr>
        <a:xfrm>
          <a:off x="7810500" y="976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81180</xdr:rowOff>
    </xdr:from>
    <xdr:ext cx="534377" cy="259045"/>
    <xdr:sp macro="" textlink="">
      <xdr:nvSpPr>
        <xdr:cNvPr id="375" name="テキスト ボックス 374"/>
        <xdr:cNvSpPr txBox="1"/>
      </xdr:nvSpPr>
      <xdr:spPr>
        <a:xfrm>
          <a:off x="7594111" y="985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142758</xdr:rowOff>
    </xdr:from>
    <xdr:to>
      <xdr:col>36</xdr:col>
      <xdr:colOff>165100</xdr:colOff>
      <xdr:row>57</xdr:row>
      <xdr:rowOff>72908</xdr:rowOff>
    </xdr:to>
    <xdr:sp macro="" textlink="">
      <xdr:nvSpPr>
        <xdr:cNvPr id="376" name="楕円 375"/>
        <xdr:cNvSpPr/>
      </xdr:nvSpPr>
      <xdr:spPr>
        <a:xfrm>
          <a:off x="6921500" y="974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89435</xdr:rowOff>
    </xdr:from>
    <xdr:ext cx="534377" cy="259045"/>
    <xdr:sp macro="" textlink="">
      <xdr:nvSpPr>
        <xdr:cNvPr id="377" name="テキスト ボックス 376"/>
        <xdr:cNvSpPr txBox="1"/>
      </xdr:nvSpPr>
      <xdr:spPr>
        <a:xfrm>
          <a:off x="6705111" y="951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403" name="直線コネクタ 402"/>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4" name="商工費最小値テキスト"/>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5" name="直線コネクタ 404"/>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6" name="商工費最大値テキスト"/>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7" name="直線コネクタ 406"/>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4891</xdr:rowOff>
    </xdr:from>
    <xdr:to>
      <xdr:col>55</xdr:col>
      <xdr:colOff>0</xdr:colOff>
      <xdr:row>76</xdr:row>
      <xdr:rowOff>70630</xdr:rowOff>
    </xdr:to>
    <xdr:cxnSp macro="">
      <xdr:nvCxnSpPr>
        <xdr:cNvPr id="408" name="直線コネクタ 407"/>
        <xdr:cNvCxnSpPr/>
      </xdr:nvCxnSpPr>
      <xdr:spPr>
        <a:xfrm flipV="1">
          <a:off x="9639300" y="13035091"/>
          <a:ext cx="838200" cy="6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50018</xdr:rowOff>
    </xdr:from>
    <xdr:ext cx="534377" cy="259045"/>
    <xdr:sp macro="" textlink="">
      <xdr:nvSpPr>
        <xdr:cNvPr id="409" name="商工費平均値テキスト"/>
        <xdr:cNvSpPr txBox="1"/>
      </xdr:nvSpPr>
      <xdr:spPr>
        <a:xfrm>
          <a:off x="10528300" y="130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10" name="フローチャート: 判断 409"/>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70630</xdr:rowOff>
    </xdr:from>
    <xdr:to>
      <xdr:col>50</xdr:col>
      <xdr:colOff>114300</xdr:colOff>
      <xdr:row>76</xdr:row>
      <xdr:rowOff>74254</xdr:rowOff>
    </xdr:to>
    <xdr:cxnSp macro="">
      <xdr:nvCxnSpPr>
        <xdr:cNvPr id="411" name="直線コネクタ 410"/>
        <xdr:cNvCxnSpPr/>
      </xdr:nvCxnSpPr>
      <xdr:spPr>
        <a:xfrm flipV="1">
          <a:off x="8750300" y="13100830"/>
          <a:ext cx="8890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12" name="フローチャート: 判断 411"/>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65695</xdr:rowOff>
    </xdr:from>
    <xdr:ext cx="534377" cy="259045"/>
    <xdr:sp macro="" textlink="">
      <xdr:nvSpPr>
        <xdr:cNvPr id="413" name="テキスト ボックス 412"/>
        <xdr:cNvSpPr txBox="1"/>
      </xdr:nvSpPr>
      <xdr:spPr>
        <a:xfrm>
          <a:off x="9372111" y="132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69912</xdr:rowOff>
    </xdr:from>
    <xdr:to>
      <xdr:col>45</xdr:col>
      <xdr:colOff>177800</xdr:colOff>
      <xdr:row>76</xdr:row>
      <xdr:rowOff>74254</xdr:rowOff>
    </xdr:to>
    <xdr:cxnSp macro="">
      <xdr:nvCxnSpPr>
        <xdr:cNvPr id="414" name="直線コネクタ 413"/>
        <xdr:cNvCxnSpPr/>
      </xdr:nvCxnSpPr>
      <xdr:spPr>
        <a:xfrm>
          <a:off x="7861300" y="13100112"/>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5" name="フローチャート: 判断 414"/>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58999</xdr:rowOff>
    </xdr:from>
    <xdr:ext cx="534377" cy="259045"/>
    <xdr:sp macro="" textlink="">
      <xdr:nvSpPr>
        <xdr:cNvPr id="416" name="テキスト ボックス 415"/>
        <xdr:cNvSpPr txBox="1"/>
      </xdr:nvSpPr>
      <xdr:spPr>
        <a:xfrm>
          <a:off x="8483111" y="1326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9725</xdr:rowOff>
    </xdr:from>
    <xdr:to>
      <xdr:col>41</xdr:col>
      <xdr:colOff>50800</xdr:colOff>
      <xdr:row>76</xdr:row>
      <xdr:rowOff>69912</xdr:rowOff>
    </xdr:to>
    <xdr:cxnSp macro="">
      <xdr:nvCxnSpPr>
        <xdr:cNvPr id="417" name="直線コネクタ 416"/>
        <xdr:cNvCxnSpPr/>
      </xdr:nvCxnSpPr>
      <xdr:spPr>
        <a:xfrm>
          <a:off x="6972300" y="13039925"/>
          <a:ext cx="889000" cy="6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8" name="フローチャート: 判断 417"/>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59686</xdr:rowOff>
    </xdr:from>
    <xdr:ext cx="534377" cy="259045"/>
    <xdr:sp macro="" textlink="">
      <xdr:nvSpPr>
        <xdr:cNvPr id="419" name="テキスト ボックス 418"/>
        <xdr:cNvSpPr txBox="1"/>
      </xdr:nvSpPr>
      <xdr:spPr>
        <a:xfrm>
          <a:off x="7594111" y="132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20" name="フローチャート: 判断 419"/>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96620</xdr:rowOff>
    </xdr:from>
    <xdr:ext cx="534377" cy="259045"/>
    <xdr:sp macro="" textlink="">
      <xdr:nvSpPr>
        <xdr:cNvPr id="421" name="テキスト ボックス 420"/>
        <xdr:cNvSpPr txBox="1"/>
      </xdr:nvSpPr>
      <xdr:spPr>
        <a:xfrm>
          <a:off x="6705111" y="13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125541</xdr:rowOff>
    </xdr:from>
    <xdr:to>
      <xdr:col>55</xdr:col>
      <xdr:colOff>50800</xdr:colOff>
      <xdr:row>76</xdr:row>
      <xdr:rowOff>55691</xdr:rowOff>
    </xdr:to>
    <xdr:sp macro="" textlink="">
      <xdr:nvSpPr>
        <xdr:cNvPr id="427" name="楕円 426"/>
        <xdr:cNvSpPr/>
      </xdr:nvSpPr>
      <xdr:spPr>
        <a:xfrm>
          <a:off x="10426700" y="129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148418</xdr:rowOff>
    </xdr:from>
    <xdr:ext cx="534377" cy="259045"/>
    <xdr:sp macro="" textlink="">
      <xdr:nvSpPr>
        <xdr:cNvPr id="428" name="商工費該当値テキスト"/>
        <xdr:cNvSpPr txBox="1"/>
      </xdr:nvSpPr>
      <xdr:spPr>
        <a:xfrm>
          <a:off x="10528300" y="1283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19830</xdr:rowOff>
    </xdr:from>
    <xdr:to>
      <xdr:col>50</xdr:col>
      <xdr:colOff>165100</xdr:colOff>
      <xdr:row>76</xdr:row>
      <xdr:rowOff>121430</xdr:rowOff>
    </xdr:to>
    <xdr:sp macro="" textlink="">
      <xdr:nvSpPr>
        <xdr:cNvPr id="429" name="楕円 428"/>
        <xdr:cNvSpPr/>
      </xdr:nvSpPr>
      <xdr:spPr>
        <a:xfrm>
          <a:off x="9588500" y="130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137957</xdr:rowOff>
    </xdr:from>
    <xdr:ext cx="534377" cy="259045"/>
    <xdr:sp macro="" textlink="">
      <xdr:nvSpPr>
        <xdr:cNvPr id="430" name="テキスト ボックス 429"/>
        <xdr:cNvSpPr txBox="1"/>
      </xdr:nvSpPr>
      <xdr:spPr>
        <a:xfrm>
          <a:off x="9372111" y="1282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23454</xdr:rowOff>
    </xdr:from>
    <xdr:to>
      <xdr:col>46</xdr:col>
      <xdr:colOff>38100</xdr:colOff>
      <xdr:row>76</xdr:row>
      <xdr:rowOff>125054</xdr:rowOff>
    </xdr:to>
    <xdr:sp macro="" textlink="">
      <xdr:nvSpPr>
        <xdr:cNvPr id="431" name="楕円 430"/>
        <xdr:cNvSpPr/>
      </xdr:nvSpPr>
      <xdr:spPr>
        <a:xfrm>
          <a:off x="8699500" y="1305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141582</xdr:rowOff>
    </xdr:from>
    <xdr:ext cx="534377" cy="259045"/>
    <xdr:sp macro="" textlink="">
      <xdr:nvSpPr>
        <xdr:cNvPr id="432" name="テキスト ボックス 431"/>
        <xdr:cNvSpPr txBox="1"/>
      </xdr:nvSpPr>
      <xdr:spPr>
        <a:xfrm>
          <a:off x="8483111" y="128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19112</xdr:rowOff>
    </xdr:from>
    <xdr:to>
      <xdr:col>41</xdr:col>
      <xdr:colOff>101600</xdr:colOff>
      <xdr:row>76</xdr:row>
      <xdr:rowOff>120712</xdr:rowOff>
    </xdr:to>
    <xdr:sp macro="" textlink="">
      <xdr:nvSpPr>
        <xdr:cNvPr id="433" name="楕円 432"/>
        <xdr:cNvSpPr/>
      </xdr:nvSpPr>
      <xdr:spPr>
        <a:xfrm>
          <a:off x="7810500" y="130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137239</xdr:rowOff>
    </xdr:from>
    <xdr:ext cx="534377" cy="259045"/>
    <xdr:sp macro="" textlink="">
      <xdr:nvSpPr>
        <xdr:cNvPr id="434" name="テキスト ボックス 433"/>
        <xdr:cNvSpPr txBox="1"/>
      </xdr:nvSpPr>
      <xdr:spPr>
        <a:xfrm>
          <a:off x="7594111" y="1282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130374</xdr:rowOff>
    </xdr:from>
    <xdr:to>
      <xdr:col>36</xdr:col>
      <xdr:colOff>165100</xdr:colOff>
      <xdr:row>76</xdr:row>
      <xdr:rowOff>60523</xdr:rowOff>
    </xdr:to>
    <xdr:sp macro="" textlink="">
      <xdr:nvSpPr>
        <xdr:cNvPr id="435" name="楕円 434"/>
        <xdr:cNvSpPr/>
      </xdr:nvSpPr>
      <xdr:spPr>
        <a:xfrm>
          <a:off x="6921500" y="129891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77051</xdr:rowOff>
    </xdr:from>
    <xdr:ext cx="534377" cy="259045"/>
    <xdr:sp macro="" textlink="">
      <xdr:nvSpPr>
        <xdr:cNvPr id="436" name="テキスト ボックス 435"/>
        <xdr:cNvSpPr txBox="1"/>
      </xdr:nvSpPr>
      <xdr:spPr>
        <a:xfrm>
          <a:off x="6705111" y="1276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9" name="直線コネクタ 458"/>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60" name="土木費最小値テキスト"/>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61" name="直線コネクタ 460"/>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62" name="土木費最大値テキスト"/>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63" name="直線コネクタ 462"/>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90345</xdr:rowOff>
    </xdr:from>
    <xdr:to>
      <xdr:col>55</xdr:col>
      <xdr:colOff>0</xdr:colOff>
      <xdr:row>95</xdr:row>
      <xdr:rowOff>21811</xdr:rowOff>
    </xdr:to>
    <xdr:cxnSp macro="">
      <xdr:nvCxnSpPr>
        <xdr:cNvPr id="464" name="直線コネクタ 463"/>
        <xdr:cNvCxnSpPr/>
      </xdr:nvCxnSpPr>
      <xdr:spPr>
        <a:xfrm flipV="1">
          <a:off x="9639300" y="16206645"/>
          <a:ext cx="838200" cy="10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4554</xdr:rowOff>
    </xdr:from>
    <xdr:ext cx="534377" cy="259045"/>
    <xdr:sp macro="" textlink="">
      <xdr:nvSpPr>
        <xdr:cNvPr id="465" name="土木費平均値テキスト"/>
        <xdr:cNvSpPr txBox="1"/>
      </xdr:nvSpPr>
      <xdr:spPr>
        <a:xfrm>
          <a:off x="10528300" y="1629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6" name="フローチャート: 判断 465"/>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21811</xdr:rowOff>
    </xdr:from>
    <xdr:to>
      <xdr:col>50</xdr:col>
      <xdr:colOff>114300</xdr:colOff>
      <xdr:row>95</xdr:row>
      <xdr:rowOff>135060</xdr:rowOff>
    </xdr:to>
    <xdr:cxnSp macro="">
      <xdr:nvCxnSpPr>
        <xdr:cNvPr id="467" name="直線コネクタ 466"/>
        <xdr:cNvCxnSpPr/>
      </xdr:nvCxnSpPr>
      <xdr:spPr>
        <a:xfrm flipV="1">
          <a:off x="8750300" y="16309561"/>
          <a:ext cx="889000" cy="1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8" name="フローチャート: 判断 467"/>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71076</xdr:rowOff>
    </xdr:from>
    <xdr:ext cx="534377" cy="259045"/>
    <xdr:sp macro="" textlink="">
      <xdr:nvSpPr>
        <xdr:cNvPr id="469" name="テキスト ボックス 468"/>
        <xdr:cNvSpPr txBox="1"/>
      </xdr:nvSpPr>
      <xdr:spPr>
        <a:xfrm>
          <a:off x="9372111" y="163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135060</xdr:rowOff>
    </xdr:from>
    <xdr:to>
      <xdr:col>45</xdr:col>
      <xdr:colOff>177800</xdr:colOff>
      <xdr:row>96</xdr:row>
      <xdr:rowOff>35892</xdr:rowOff>
    </xdr:to>
    <xdr:cxnSp macro="">
      <xdr:nvCxnSpPr>
        <xdr:cNvPr id="470" name="直線コネクタ 469"/>
        <xdr:cNvCxnSpPr/>
      </xdr:nvCxnSpPr>
      <xdr:spPr>
        <a:xfrm flipV="1">
          <a:off x="7861300" y="16422810"/>
          <a:ext cx="889000" cy="7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71" name="フローチャート: 判断 470"/>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69798</xdr:rowOff>
    </xdr:from>
    <xdr:ext cx="534377" cy="259045"/>
    <xdr:sp macro="" textlink="">
      <xdr:nvSpPr>
        <xdr:cNvPr id="472" name="テキスト ボックス 471"/>
        <xdr:cNvSpPr txBox="1"/>
      </xdr:nvSpPr>
      <xdr:spPr>
        <a:xfrm>
          <a:off x="8483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35892</xdr:rowOff>
    </xdr:from>
    <xdr:to>
      <xdr:col>41</xdr:col>
      <xdr:colOff>50800</xdr:colOff>
      <xdr:row>96</xdr:row>
      <xdr:rowOff>93591</xdr:rowOff>
    </xdr:to>
    <xdr:cxnSp macro="">
      <xdr:nvCxnSpPr>
        <xdr:cNvPr id="473" name="直線コネクタ 472"/>
        <xdr:cNvCxnSpPr/>
      </xdr:nvCxnSpPr>
      <xdr:spPr>
        <a:xfrm flipV="1">
          <a:off x="6972300" y="16495092"/>
          <a:ext cx="8890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4" name="フローチャート: 判断 473"/>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116981</xdr:rowOff>
    </xdr:from>
    <xdr:ext cx="534377" cy="259045"/>
    <xdr:sp macro="" textlink="">
      <xdr:nvSpPr>
        <xdr:cNvPr id="475" name="テキスト ボックス 474"/>
        <xdr:cNvSpPr txBox="1"/>
      </xdr:nvSpPr>
      <xdr:spPr>
        <a:xfrm>
          <a:off x="7594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109406</xdr:rowOff>
    </xdr:from>
    <xdr:to>
      <xdr:col>36</xdr:col>
      <xdr:colOff>165100</xdr:colOff>
      <xdr:row>96</xdr:row>
      <xdr:rowOff>39556</xdr:rowOff>
    </xdr:to>
    <xdr:sp macro="" textlink="">
      <xdr:nvSpPr>
        <xdr:cNvPr id="476" name="フローチャート: 判断 475"/>
        <xdr:cNvSpPr/>
      </xdr:nvSpPr>
      <xdr:spPr>
        <a:xfrm>
          <a:off x="6921500" y="163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56083</xdr:rowOff>
    </xdr:from>
    <xdr:ext cx="534377" cy="259045"/>
    <xdr:sp macro="" textlink="">
      <xdr:nvSpPr>
        <xdr:cNvPr id="477" name="テキスト ボックス 476"/>
        <xdr:cNvSpPr txBox="1"/>
      </xdr:nvSpPr>
      <xdr:spPr>
        <a:xfrm>
          <a:off x="6705111" y="161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39545</xdr:rowOff>
    </xdr:from>
    <xdr:to>
      <xdr:col>55</xdr:col>
      <xdr:colOff>50800</xdr:colOff>
      <xdr:row>94</xdr:row>
      <xdr:rowOff>141145</xdr:rowOff>
    </xdr:to>
    <xdr:sp macro="" textlink="">
      <xdr:nvSpPr>
        <xdr:cNvPr id="483" name="楕円 482"/>
        <xdr:cNvSpPr/>
      </xdr:nvSpPr>
      <xdr:spPr>
        <a:xfrm>
          <a:off x="10426700" y="1615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62422</xdr:rowOff>
    </xdr:from>
    <xdr:ext cx="534377" cy="259045"/>
    <xdr:sp macro="" textlink="">
      <xdr:nvSpPr>
        <xdr:cNvPr id="484" name="土木費該当値テキスト"/>
        <xdr:cNvSpPr txBox="1"/>
      </xdr:nvSpPr>
      <xdr:spPr>
        <a:xfrm>
          <a:off x="10528300" y="1600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142461</xdr:rowOff>
    </xdr:from>
    <xdr:to>
      <xdr:col>50</xdr:col>
      <xdr:colOff>165100</xdr:colOff>
      <xdr:row>95</xdr:row>
      <xdr:rowOff>72611</xdr:rowOff>
    </xdr:to>
    <xdr:sp macro="" textlink="">
      <xdr:nvSpPr>
        <xdr:cNvPr id="485" name="楕円 484"/>
        <xdr:cNvSpPr/>
      </xdr:nvSpPr>
      <xdr:spPr>
        <a:xfrm>
          <a:off x="9588500" y="162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89138</xdr:rowOff>
    </xdr:from>
    <xdr:ext cx="534377" cy="259045"/>
    <xdr:sp macro="" textlink="">
      <xdr:nvSpPr>
        <xdr:cNvPr id="486" name="テキスト ボックス 485"/>
        <xdr:cNvSpPr txBox="1"/>
      </xdr:nvSpPr>
      <xdr:spPr>
        <a:xfrm>
          <a:off x="9372111" y="1603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84260</xdr:rowOff>
    </xdr:from>
    <xdr:to>
      <xdr:col>46</xdr:col>
      <xdr:colOff>38100</xdr:colOff>
      <xdr:row>96</xdr:row>
      <xdr:rowOff>14410</xdr:rowOff>
    </xdr:to>
    <xdr:sp macro="" textlink="">
      <xdr:nvSpPr>
        <xdr:cNvPr id="487" name="楕円 486"/>
        <xdr:cNvSpPr/>
      </xdr:nvSpPr>
      <xdr:spPr>
        <a:xfrm>
          <a:off x="8699500" y="1637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5537</xdr:rowOff>
    </xdr:from>
    <xdr:ext cx="534377" cy="259045"/>
    <xdr:sp macro="" textlink="">
      <xdr:nvSpPr>
        <xdr:cNvPr id="488" name="テキスト ボックス 487"/>
        <xdr:cNvSpPr txBox="1"/>
      </xdr:nvSpPr>
      <xdr:spPr>
        <a:xfrm>
          <a:off x="8483111" y="1646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156542</xdr:rowOff>
    </xdr:from>
    <xdr:to>
      <xdr:col>41</xdr:col>
      <xdr:colOff>101600</xdr:colOff>
      <xdr:row>96</xdr:row>
      <xdr:rowOff>86692</xdr:rowOff>
    </xdr:to>
    <xdr:sp macro="" textlink="">
      <xdr:nvSpPr>
        <xdr:cNvPr id="489" name="楕円 488"/>
        <xdr:cNvSpPr/>
      </xdr:nvSpPr>
      <xdr:spPr>
        <a:xfrm>
          <a:off x="7810500" y="164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77819</xdr:rowOff>
    </xdr:from>
    <xdr:ext cx="534377" cy="259045"/>
    <xdr:sp macro="" textlink="">
      <xdr:nvSpPr>
        <xdr:cNvPr id="490" name="テキスト ボックス 489"/>
        <xdr:cNvSpPr txBox="1"/>
      </xdr:nvSpPr>
      <xdr:spPr>
        <a:xfrm>
          <a:off x="7594111" y="1653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42791</xdr:rowOff>
    </xdr:from>
    <xdr:to>
      <xdr:col>36</xdr:col>
      <xdr:colOff>165100</xdr:colOff>
      <xdr:row>96</xdr:row>
      <xdr:rowOff>144391</xdr:rowOff>
    </xdr:to>
    <xdr:sp macro="" textlink="">
      <xdr:nvSpPr>
        <xdr:cNvPr id="491" name="楕円 490"/>
        <xdr:cNvSpPr/>
      </xdr:nvSpPr>
      <xdr:spPr>
        <a:xfrm>
          <a:off x="6921500" y="165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135518</xdr:rowOff>
    </xdr:from>
    <xdr:ext cx="534377" cy="259045"/>
    <xdr:sp macro="" textlink="">
      <xdr:nvSpPr>
        <xdr:cNvPr id="492" name="テキスト ボックス 491"/>
        <xdr:cNvSpPr txBox="1"/>
      </xdr:nvSpPr>
      <xdr:spPr>
        <a:xfrm>
          <a:off x="6705111" y="1659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30048</xdr:rowOff>
    </xdr:from>
    <xdr:to>
      <xdr:col>85</xdr:col>
      <xdr:colOff>126364</xdr:colOff>
      <xdr:row>37</xdr:row>
      <xdr:rowOff>156845</xdr:rowOff>
    </xdr:to>
    <xdr:cxnSp macro="">
      <xdr:nvCxnSpPr>
        <xdr:cNvPr id="517" name="直線コネクタ 516"/>
        <xdr:cNvCxnSpPr/>
      </xdr:nvCxnSpPr>
      <xdr:spPr>
        <a:xfrm flipV="1">
          <a:off x="16317595" y="5344998"/>
          <a:ext cx="1269" cy="115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160672</xdr:rowOff>
    </xdr:from>
    <xdr:ext cx="469744" cy="259045"/>
    <xdr:sp macro="" textlink="">
      <xdr:nvSpPr>
        <xdr:cNvPr id="518" name="消防費最小値テキスト"/>
        <xdr:cNvSpPr txBox="1"/>
      </xdr:nvSpPr>
      <xdr:spPr>
        <a:xfrm>
          <a:off x="16370300"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156845</xdr:rowOff>
    </xdr:from>
    <xdr:to>
      <xdr:col>86</xdr:col>
      <xdr:colOff>25400</xdr:colOff>
      <xdr:row>37</xdr:row>
      <xdr:rowOff>156845</xdr:rowOff>
    </xdr:to>
    <xdr:cxnSp macro="">
      <xdr:nvCxnSpPr>
        <xdr:cNvPr id="519" name="直線コネクタ 518"/>
        <xdr:cNvCxnSpPr/>
      </xdr:nvCxnSpPr>
      <xdr:spPr>
        <a:xfrm>
          <a:off x="16230600" y="650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148175</xdr:rowOff>
    </xdr:from>
    <xdr:ext cx="534377" cy="259045"/>
    <xdr:sp macro="" textlink="">
      <xdr:nvSpPr>
        <xdr:cNvPr id="520" name="消防費最大値テキスト"/>
        <xdr:cNvSpPr txBox="1"/>
      </xdr:nvSpPr>
      <xdr:spPr>
        <a:xfrm>
          <a:off x="16370300" y="51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30048</xdr:rowOff>
    </xdr:from>
    <xdr:to>
      <xdr:col>86</xdr:col>
      <xdr:colOff>25400</xdr:colOff>
      <xdr:row>31</xdr:row>
      <xdr:rowOff>30048</xdr:rowOff>
    </xdr:to>
    <xdr:cxnSp macro="">
      <xdr:nvCxnSpPr>
        <xdr:cNvPr id="521" name="直線コネクタ 520"/>
        <xdr:cNvCxnSpPr/>
      </xdr:nvCxnSpPr>
      <xdr:spPr>
        <a:xfrm>
          <a:off x="16230600" y="534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17704</xdr:rowOff>
    </xdr:from>
    <xdr:to>
      <xdr:col>85</xdr:col>
      <xdr:colOff>127000</xdr:colOff>
      <xdr:row>34</xdr:row>
      <xdr:rowOff>106858</xdr:rowOff>
    </xdr:to>
    <xdr:cxnSp macro="">
      <xdr:nvCxnSpPr>
        <xdr:cNvPr id="522" name="直線コネクタ 521"/>
        <xdr:cNvCxnSpPr/>
      </xdr:nvCxnSpPr>
      <xdr:spPr>
        <a:xfrm flipV="1">
          <a:off x="15481300" y="5675554"/>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147337</xdr:rowOff>
    </xdr:from>
    <xdr:ext cx="534377" cy="259045"/>
    <xdr:sp macro="" textlink="">
      <xdr:nvSpPr>
        <xdr:cNvPr id="523" name="消防費平均値テキスト"/>
        <xdr:cNvSpPr txBox="1"/>
      </xdr:nvSpPr>
      <xdr:spPr>
        <a:xfrm>
          <a:off x="16370300" y="5805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168910</xdr:rowOff>
    </xdr:from>
    <xdr:to>
      <xdr:col>85</xdr:col>
      <xdr:colOff>177800</xdr:colOff>
      <xdr:row>34</xdr:row>
      <xdr:rowOff>99060</xdr:rowOff>
    </xdr:to>
    <xdr:sp macro="" textlink="">
      <xdr:nvSpPr>
        <xdr:cNvPr id="524" name="フローチャート: 判断 523"/>
        <xdr:cNvSpPr/>
      </xdr:nvSpPr>
      <xdr:spPr>
        <a:xfrm>
          <a:off x="162687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106858</xdr:rowOff>
    </xdr:from>
    <xdr:to>
      <xdr:col>81</xdr:col>
      <xdr:colOff>50800</xdr:colOff>
      <xdr:row>34</xdr:row>
      <xdr:rowOff>160350</xdr:rowOff>
    </xdr:to>
    <xdr:cxnSp macro="">
      <xdr:nvCxnSpPr>
        <xdr:cNvPr id="525" name="直線コネクタ 524"/>
        <xdr:cNvCxnSpPr/>
      </xdr:nvCxnSpPr>
      <xdr:spPr>
        <a:xfrm flipV="1">
          <a:off x="14592300" y="5936158"/>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165024</xdr:rowOff>
    </xdr:from>
    <xdr:to>
      <xdr:col>81</xdr:col>
      <xdr:colOff>101600</xdr:colOff>
      <xdr:row>34</xdr:row>
      <xdr:rowOff>95174</xdr:rowOff>
    </xdr:to>
    <xdr:sp macro="" textlink="">
      <xdr:nvSpPr>
        <xdr:cNvPr id="526" name="フローチャート: 判断 525"/>
        <xdr:cNvSpPr/>
      </xdr:nvSpPr>
      <xdr:spPr>
        <a:xfrm>
          <a:off x="15430500" y="582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111701</xdr:rowOff>
    </xdr:from>
    <xdr:ext cx="534377" cy="259045"/>
    <xdr:sp macro="" textlink="">
      <xdr:nvSpPr>
        <xdr:cNvPr id="527" name="テキスト ボックス 526"/>
        <xdr:cNvSpPr txBox="1"/>
      </xdr:nvSpPr>
      <xdr:spPr>
        <a:xfrm>
          <a:off x="15214111" y="55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112954</xdr:rowOff>
    </xdr:from>
    <xdr:to>
      <xdr:col>76</xdr:col>
      <xdr:colOff>114300</xdr:colOff>
      <xdr:row>34</xdr:row>
      <xdr:rowOff>160350</xdr:rowOff>
    </xdr:to>
    <xdr:cxnSp macro="">
      <xdr:nvCxnSpPr>
        <xdr:cNvPr id="528" name="直線コネクタ 527"/>
        <xdr:cNvCxnSpPr/>
      </xdr:nvCxnSpPr>
      <xdr:spPr>
        <a:xfrm>
          <a:off x="13703300" y="5942254"/>
          <a:ext cx="889000" cy="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57277</xdr:rowOff>
    </xdr:from>
    <xdr:to>
      <xdr:col>76</xdr:col>
      <xdr:colOff>165100</xdr:colOff>
      <xdr:row>34</xdr:row>
      <xdr:rowOff>158877</xdr:rowOff>
    </xdr:to>
    <xdr:sp macro="" textlink="">
      <xdr:nvSpPr>
        <xdr:cNvPr id="529" name="フローチャート: 判断 528"/>
        <xdr:cNvSpPr/>
      </xdr:nvSpPr>
      <xdr:spPr>
        <a:xfrm>
          <a:off x="145415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3954</xdr:rowOff>
    </xdr:from>
    <xdr:ext cx="534377" cy="259045"/>
    <xdr:sp macro="" textlink="">
      <xdr:nvSpPr>
        <xdr:cNvPr id="530" name="テキスト ボックス 529"/>
        <xdr:cNvSpPr txBox="1"/>
      </xdr:nvSpPr>
      <xdr:spPr>
        <a:xfrm>
          <a:off x="14325111" y="566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151130</xdr:rowOff>
    </xdr:from>
    <xdr:to>
      <xdr:col>71</xdr:col>
      <xdr:colOff>177800</xdr:colOff>
      <xdr:row>34</xdr:row>
      <xdr:rowOff>112954</xdr:rowOff>
    </xdr:to>
    <xdr:cxnSp macro="">
      <xdr:nvCxnSpPr>
        <xdr:cNvPr id="531" name="直線コネクタ 530"/>
        <xdr:cNvCxnSpPr/>
      </xdr:nvCxnSpPr>
      <xdr:spPr>
        <a:xfrm>
          <a:off x="12814300" y="5808980"/>
          <a:ext cx="8890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43104</xdr:rowOff>
    </xdr:from>
    <xdr:to>
      <xdr:col>72</xdr:col>
      <xdr:colOff>38100</xdr:colOff>
      <xdr:row>34</xdr:row>
      <xdr:rowOff>144704</xdr:rowOff>
    </xdr:to>
    <xdr:sp macro="" textlink="">
      <xdr:nvSpPr>
        <xdr:cNvPr id="532" name="フローチャート: 判断 531"/>
        <xdr:cNvSpPr/>
      </xdr:nvSpPr>
      <xdr:spPr>
        <a:xfrm>
          <a:off x="13652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161231</xdr:rowOff>
    </xdr:from>
    <xdr:ext cx="534377" cy="259045"/>
    <xdr:sp macro="" textlink="">
      <xdr:nvSpPr>
        <xdr:cNvPr id="533" name="テキスト ボックス 532"/>
        <xdr:cNvSpPr txBox="1"/>
      </xdr:nvSpPr>
      <xdr:spPr>
        <a:xfrm>
          <a:off x="13436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9728</xdr:rowOff>
    </xdr:from>
    <xdr:to>
      <xdr:col>67</xdr:col>
      <xdr:colOff>101600</xdr:colOff>
      <xdr:row>34</xdr:row>
      <xdr:rowOff>111328</xdr:rowOff>
    </xdr:to>
    <xdr:sp macro="" textlink="">
      <xdr:nvSpPr>
        <xdr:cNvPr id="534" name="フローチャート: 判断 533"/>
        <xdr:cNvSpPr/>
      </xdr:nvSpPr>
      <xdr:spPr>
        <a:xfrm>
          <a:off x="12763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102455</xdr:rowOff>
    </xdr:from>
    <xdr:ext cx="534377" cy="259045"/>
    <xdr:sp macro="" textlink="">
      <xdr:nvSpPr>
        <xdr:cNvPr id="535" name="テキスト ボックス 534"/>
        <xdr:cNvSpPr txBox="1"/>
      </xdr:nvSpPr>
      <xdr:spPr>
        <a:xfrm>
          <a:off x="12547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138354</xdr:rowOff>
    </xdr:from>
    <xdr:to>
      <xdr:col>85</xdr:col>
      <xdr:colOff>177800</xdr:colOff>
      <xdr:row>33</xdr:row>
      <xdr:rowOff>68504</xdr:rowOff>
    </xdr:to>
    <xdr:sp macro="" textlink="">
      <xdr:nvSpPr>
        <xdr:cNvPr id="541" name="楕円 540"/>
        <xdr:cNvSpPr/>
      </xdr:nvSpPr>
      <xdr:spPr>
        <a:xfrm>
          <a:off x="16268700" y="562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161231</xdr:rowOff>
    </xdr:from>
    <xdr:ext cx="534377" cy="259045"/>
    <xdr:sp macro="" textlink="">
      <xdr:nvSpPr>
        <xdr:cNvPr id="542" name="消防費該当値テキスト"/>
        <xdr:cNvSpPr txBox="1"/>
      </xdr:nvSpPr>
      <xdr:spPr>
        <a:xfrm>
          <a:off x="16370300" y="547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56058</xdr:rowOff>
    </xdr:from>
    <xdr:to>
      <xdr:col>81</xdr:col>
      <xdr:colOff>101600</xdr:colOff>
      <xdr:row>34</xdr:row>
      <xdr:rowOff>157658</xdr:rowOff>
    </xdr:to>
    <xdr:sp macro="" textlink="">
      <xdr:nvSpPr>
        <xdr:cNvPr id="543" name="楕円 542"/>
        <xdr:cNvSpPr/>
      </xdr:nvSpPr>
      <xdr:spPr>
        <a:xfrm>
          <a:off x="15430500" y="588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148785</xdr:rowOff>
    </xdr:from>
    <xdr:ext cx="534377" cy="259045"/>
    <xdr:sp macro="" textlink="">
      <xdr:nvSpPr>
        <xdr:cNvPr id="544" name="テキスト ボックス 543"/>
        <xdr:cNvSpPr txBox="1"/>
      </xdr:nvSpPr>
      <xdr:spPr>
        <a:xfrm>
          <a:off x="15214111" y="597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109550</xdr:rowOff>
    </xdr:from>
    <xdr:to>
      <xdr:col>76</xdr:col>
      <xdr:colOff>165100</xdr:colOff>
      <xdr:row>35</xdr:row>
      <xdr:rowOff>39700</xdr:rowOff>
    </xdr:to>
    <xdr:sp macro="" textlink="">
      <xdr:nvSpPr>
        <xdr:cNvPr id="545" name="楕円 544"/>
        <xdr:cNvSpPr/>
      </xdr:nvSpPr>
      <xdr:spPr>
        <a:xfrm>
          <a:off x="14541500" y="59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30827</xdr:rowOff>
    </xdr:from>
    <xdr:ext cx="534377" cy="259045"/>
    <xdr:sp macro="" textlink="">
      <xdr:nvSpPr>
        <xdr:cNvPr id="546" name="テキスト ボックス 545"/>
        <xdr:cNvSpPr txBox="1"/>
      </xdr:nvSpPr>
      <xdr:spPr>
        <a:xfrm>
          <a:off x="14325111" y="603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62154</xdr:rowOff>
    </xdr:from>
    <xdr:to>
      <xdr:col>72</xdr:col>
      <xdr:colOff>38100</xdr:colOff>
      <xdr:row>34</xdr:row>
      <xdr:rowOff>163754</xdr:rowOff>
    </xdr:to>
    <xdr:sp macro="" textlink="">
      <xdr:nvSpPr>
        <xdr:cNvPr id="547" name="楕円 546"/>
        <xdr:cNvSpPr/>
      </xdr:nvSpPr>
      <xdr:spPr>
        <a:xfrm>
          <a:off x="13652500" y="58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154881</xdr:rowOff>
    </xdr:from>
    <xdr:ext cx="534377" cy="259045"/>
    <xdr:sp macro="" textlink="">
      <xdr:nvSpPr>
        <xdr:cNvPr id="548" name="テキスト ボックス 547"/>
        <xdr:cNvSpPr txBox="1"/>
      </xdr:nvSpPr>
      <xdr:spPr>
        <a:xfrm>
          <a:off x="13436111" y="598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100330</xdr:rowOff>
    </xdr:from>
    <xdr:to>
      <xdr:col>67</xdr:col>
      <xdr:colOff>101600</xdr:colOff>
      <xdr:row>34</xdr:row>
      <xdr:rowOff>30480</xdr:rowOff>
    </xdr:to>
    <xdr:sp macro="" textlink="">
      <xdr:nvSpPr>
        <xdr:cNvPr id="549" name="楕円 548"/>
        <xdr:cNvSpPr/>
      </xdr:nvSpPr>
      <xdr:spPr>
        <a:xfrm>
          <a:off x="12763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47007</xdr:rowOff>
    </xdr:from>
    <xdr:ext cx="534377" cy="259045"/>
    <xdr:sp macro="" textlink="">
      <xdr:nvSpPr>
        <xdr:cNvPr id="550" name="テキスト ボックス 549"/>
        <xdr:cNvSpPr txBox="1"/>
      </xdr:nvSpPr>
      <xdr:spPr>
        <a:xfrm>
          <a:off x="12547111" y="553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5" name="直線コネクタ 574"/>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6" name="教育費最小値テキスト"/>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7" name="直線コネクタ 576"/>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8" name="教育費最大値テキスト"/>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9" name="直線コネクタ 578"/>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160503</xdr:rowOff>
    </xdr:from>
    <xdr:to>
      <xdr:col>85</xdr:col>
      <xdr:colOff>127000</xdr:colOff>
      <xdr:row>55</xdr:row>
      <xdr:rowOff>55766</xdr:rowOff>
    </xdr:to>
    <xdr:cxnSp macro="">
      <xdr:nvCxnSpPr>
        <xdr:cNvPr id="580" name="直線コネクタ 579"/>
        <xdr:cNvCxnSpPr/>
      </xdr:nvCxnSpPr>
      <xdr:spPr>
        <a:xfrm>
          <a:off x="15481300" y="9247353"/>
          <a:ext cx="838200" cy="23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162348</xdr:rowOff>
    </xdr:from>
    <xdr:ext cx="534377" cy="259045"/>
    <xdr:sp macro="" textlink="">
      <xdr:nvSpPr>
        <xdr:cNvPr id="581" name="教育費平均値テキスト"/>
        <xdr:cNvSpPr txBox="1"/>
      </xdr:nvSpPr>
      <xdr:spPr>
        <a:xfrm>
          <a:off x="16370300" y="942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82" name="フローチャート: 判断 581"/>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160503</xdr:rowOff>
    </xdr:from>
    <xdr:to>
      <xdr:col>81</xdr:col>
      <xdr:colOff>50800</xdr:colOff>
      <xdr:row>55</xdr:row>
      <xdr:rowOff>5588</xdr:rowOff>
    </xdr:to>
    <xdr:cxnSp macro="">
      <xdr:nvCxnSpPr>
        <xdr:cNvPr id="583" name="直線コネクタ 582"/>
        <xdr:cNvCxnSpPr/>
      </xdr:nvCxnSpPr>
      <xdr:spPr>
        <a:xfrm flipV="1">
          <a:off x="14592300" y="9247353"/>
          <a:ext cx="889000" cy="18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4" name="フローチャート: 判断 583"/>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22331</xdr:rowOff>
    </xdr:from>
    <xdr:ext cx="534377" cy="259045"/>
    <xdr:sp macro="" textlink="">
      <xdr:nvSpPr>
        <xdr:cNvPr id="585" name="テキスト ボックス 584"/>
        <xdr:cNvSpPr txBox="1"/>
      </xdr:nvSpPr>
      <xdr:spPr>
        <a:xfrm>
          <a:off x="15214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5588</xdr:rowOff>
    </xdr:from>
    <xdr:to>
      <xdr:col>76</xdr:col>
      <xdr:colOff>114300</xdr:colOff>
      <xdr:row>55</xdr:row>
      <xdr:rowOff>138081</xdr:rowOff>
    </xdr:to>
    <xdr:cxnSp macro="">
      <xdr:nvCxnSpPr>
        <xdr:cNvPr id="586" name="直線コネクタ 585"/>
        <xdr:cNvCxnSpPr/>
      </xdr:nvCxnSpPr>
      <xdr:spPr>
        <a:xfrm flipV="1">
          <a:off x="13703300" y="9435338"/>
          <a:ext cx="889000" cy="13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7" name="フローチャート: 判断 586"/>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19797</xdr:rowOff>
    </xdr:from>
    <xdr:ext cx="534377" cy="259045"/>
    <xdr:sp macro="" textlink="">
      <xdr:nvSpPr>
        <xdr:cNvPr id="588" name="テキスト ボックス 587"/>
        <xdr:cNvSpPr txBox="1"/>
      </xdr:nvSpPr>
      <xdr:spPr>
        <a:xfrm>
          <a:off x="14325111"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112706</xdr:rowOff>
    </xdr:from>
    <xdr:to>
      <xdr:col>71</xdr:col>
      <xdr:colOff>177800</xdr:colOff>
      <xdr:row>55</xdr:row>
      <xdr:rowOff>138081</xdr:rowOff>
    </xdr:to>
    <xdr:cxnSp macro="">
      <xdr:nvCxnSpPr>
        <xdr:cNvPr id="589" name="直線コネクタ 588"/>
        <xdr:cNvCxnSpPr/>
      </xdr:nvCxnSpPr>
      <xdr:spPr>
        <a:xfrm>
          <a:off x="12814300" y="9371006"/>
          <a:ext cx="889000" cy="19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90" name="フローチャート: 判断 589"/>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13670</xdr:rowOff>
    </xdr:from>
    <xdr:ext cx="534377" cy="259045"/>
    <xdr:sp macro="" textlink="">
      <xdr:nvSpPr>
        <xdr:cNvPr id="591" name="テキスト ボックス 590"/>
        <xdr:cNvSpPr txBox="1"/>
      </xdr:nvSpPr>
      <xdr:spPr>
        <a:xfrm>
          <a:off x="13436111" y="92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92" name="フローチャート: 判断 591"/>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43495</xdr:rowOff>
    </xdr:from>
    <xdr:ext cx="534377" cy="259045"/>
    <xdr:sp macro="" textlink="">
      <xdr:nvSpPr>
        <xdr:cNvPr id="593" name="テキスト ボックス 592"/>
        <xdr:cNvSpPr txBox="1"/>
      </xdr:nvSpPr>
      <xdr:spPr>
        <a:xfrm>
          <a:off x="12547111" y="9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4966</xdr:rowOff>
    </xdr:from>
    <xdr:to>
      <xdr:col>85</xdr:col>
      <xdr:colOff>177800</xdr:colOff>
      <xdr:row>55</xdr:row>
      <xdr:rowOff>106566</xdr:rowOff>
    </xdr:to>
    <xdr:sp macro="" textlink="">
      <xdr:nvSpPr>
        <xdr:cNvPr id="599" name="楕円 598"/>
        <xdr:cNvSpPr/>
      </xdr:nvSpPr>
      <xdr:spPr>
        <a:xfrm>
          <a:off x="16268700" y="94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27843</xdr:rowOff>
    </xdr:from>
    <xdr:ext cx="534377" cy="259045"/>
    <xdr:sp macro="" textlink="">
      <xdr:nvSpPr>
        <xdr:cNvPr id="600" name="教育費該当値テキスト"/>
        <xdr:cNvSpPr txBox="1"/>
      </xdr:nvSpPr>
      <xdr:spPr>
        <a:xfrm>
          <a:off x="16370300" y="928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109703</xdr:rowOff>
    </xdr:from>
    <xdr:to>
      <xdr:col>81</xdr:col>
      <xdr:colOff>101600</xdr:colOff>
      <xdr:row>54</xdr:row>
      <xdr:rowOff>39853</xdr:rowOff>
    </xdr:to>
    <xdr:sp macro="" textlink="">
      <xdr:nvSpPr>
        <xdr:cNvPr id="601" name="楕円 600"/>
        <xdr:cNvSpPr/>
      </xdr:nvSpPr>
      <xdr:spPr>
        <a:xfrm>
          <a:off x="15430500" y="919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56380</xdr:rowOff>
    </xdr:from>
    <xdr:ext cx="534377" cy="259045"/>
    <xdr:sp macro="" textlink="">
      <xdr:nvSpPr>
        <xdr:cNvPr id="602" name="テキスト ボックス 601"/>
        <xdr:cNvSpPr txBox="1"/>
      </xdr:nvSpPr>
      <xdr:spPr>
        <a:xfrm>
          <a:off x="15214111" y="89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126238</xdr:rowOff>
    </xdr:from>
    <xdr:to>
      <xdr:col>76</xdr:col>
      <xdr:colOff>165100</xdr:colOff>
      <xdr:row>55</xdr:row>
      <xdr:rowOff>56388</xdr:rowOff>
    </xdr:to>
    <xdr:sp macro="" textlink="">
      <xdr:nvSpPr>
        <xdr:cNvPr id="603" name="楕円 602"/>
        <xdr:cNvSpPr/>
      </xdr:nvSpPr>
      <xdr:spPr>
        <a:xfrm>
          <a:off x="14541500" y="93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72915</xdr:rowOff>
    </xdr:from>
    <xdr:ext cx="534377" cy="259045"/>
    <xdr:sp macro="" textlink="">
      <xdr:nvSpPr>
        <xdr:cNvPr id="604" name="テキスト ボックス 603"/>
        <xdr:cNvSpPr txBox="1"/>
      </xdr:nvSpPr>
      <xdr:spPr>
        <a:xfrm>
          <a:off x="14325111" y="915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87281</xdr:rowOff>
    </xdr:from>
    <xdr:to>
      <xdr:col>72</xdr:col>
      <xdr:colOff>38100</xdr:colOff>
      <xdr:row>56</xdr:row>
      <xdr:rowOff>17431</xdr:rowOff>
    </xdr:to>
    <xdr:sp macro="" textlink="">
      <xdr:nvSpPr>
        <xdr:cNvPr id="605" name="楕円 604"/>
        <xdr:cNvSpPr/>
      </xdr:nvSpPr>
      <xdr:spPr>
        <a:xfrm>
          <a:off x="13652500" y="95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8558</xdr:rowOff>
    </xdr:from>
    <xdr:ext cx="534377" cy="259045"/>
    <xdr:sp macro="" textlink="">
      <xdr:nvSpPr>
        <xdr:cNvPr id="606" name="テキスト ボックス 605"/>
        <xdr:cNvSpPr txBox="1"/>
      </xdr:nvSpPr>
      <xdr:spPr>
        <a:xfrm>
          <a:off x="13436111" y="960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61906</xdr:rowOff>
    </xdr:from>
    <xdr:to>
      <xdr:col>67</xdr:col>
      <xdr:colOff>101600</xdr:colOff>
      <xdr:row>54</xdr:row>
      <xdr:rowOff>163506</xdr:rowOff>
    </xdr:to>
    <xdr:sp macro="" textlink="">
      <xdr:nvSpPr>
        <xdr:cNvPr id="607" name="楕円 606"/>
        <xdr:cNvSpPr/>
      </xdr:nvSpPr>
      <xdr:spPr>
        <a:xfrm>
          <a:off x="12763500" y="93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8583</xdr:rowOff>
    </xdr:from>
    <xdr:ext cx="534377" cy="259045"/>
    <xdr:sp macro="" textlink="">
      <xdr:nvSpPr>
        <xdr:cNvPr id="608" name="テキスト ボックス 607"/>
        <xdr:cNvSpPr txBox="1"/>
      </xdr:nvSpPr>
      <xdr:spPr>
        <a:xfrm>
          <a:off x="12547111" y="90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30" name="直線コネクタ 629"/>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33" name="災害復旧費最大値テキスト"/>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4" name="直線コネクタ 633"/>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99054</xdr:rowOff>
    </xdr:from>
    <xdr:to>
      <xdr:col>85</xdr:col>
      <xdr:colOff>127000</xdr:colOff>
      <xdr:row>78</xdr:row>
      <xdr:rowOff>139700</xdr:rowOff>
    </xdr:to>
    <xdr:cxnSp macro="">
      <xdr:nvCxnSpPr>
        <xdr:cNvPr id="635" name="直線コネクタ 634"/>
        <xdr:cNvCxnSpPr/>
      </xdr:nvCxnSpPr>
      <xdr:spPr>
        <a:xfrm flipV="1">
          <a:off x="15481300" y="13472154"/>
          <a:ext cx="838200" cy="4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108805</xdr:rowOff>
    </xdr:from>
    <xdr:ext cx="469744" cy="259045"/>
    <xdr:sp macro="" textlink="">
      <xdr:nvSpPr>
        <xdr:cNvPr id="636" name="災害復旧費平均値テキスト"/>
        <xdr:cNvSpPr txBox="1"/>
      </xdr:nvSpPr>
      <xdr:spPr>
        <a:xfrm>
          <a:off x="16370300" y="13139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7" name="フローチャート: 判断 636"/>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138968</xdr:rowOff>
    </xdr:from>
    <xdr:to>
      <xdr:col>81</xdr:col>
      <xdr:colOff>50800</xdr:colOff>
      <xdr:row>78</xdr:row>
      <xdr:rowOff>139700</xdr:rowOff>
    </xdr:to>
    <xdr:cxnSp macro="">
      <xdr:nvCxnSpPr>
        <xdr:cNvPr id="638" name="直線コネクタ 637"/>
        <xdr:cNvCxnSpPr/>
      </xdr:nvCxnSpPr>
      <xdr:spPr>
        <a:xfrm>
          <a:off x="14592300" y="1351206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9" name="フローチャート: 判断 638"/>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104934</xdr:rowOff>
    </xdr:from>
    <xdr:ext cx="469744" cy="259045"/>
    <xdr:sp macro="" textlink="">
      <xdr:nvSpPr>
        <xdr:cNvPr id="640" name="テキスト ボックス 639"/>
        <xdr:cNvSpPr txBox="1"/>
      </xdr:nvSpPr>
      <xdr:spPr>
        <a:xfrm>
          <a:off x="15246428" y="1313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94757</xdr:rowOff>
    </xdr:from>
    <xdr:to>
      <xdr:col>76</xdr:col>
      <xdr:colOff>114300</xdr:colOff>
      <xdr:row>78</xdr:row>
      <xdr:rowOff>138968</xdr:rowOff>
    </xdr:to>
    <xdr:cxnSp macro="">
      <xdr:nvCxnSpPr>
        <xdr:cNvPr id="641" name="直線コネクタ 640"/>
        <xdr:cNvCxnSpPr/>
      </xdr:nvCxnSpPr>
      <xdr:spPr>
        <a:xfrm>
          <a:off x="13703300" y="13467857"/>
          <a:ext cx="8890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42" name="フローチャート: 判断 641"/>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123406</xdr:rowOff>
    </xdr:from>
    <xdr:ext cx="469744" cy="259045"/>
    <xdr:sp macro="" textlink="">
      <xdr:nvSpPr>
        <xdr:cNvPr id="643" name="テキスト ボックス 642"/>
        <xdr:cNvSpPr txBox="1"/>
      </xdr:nvSpPr>
      <xdr:spPr>
        <a:xfrm>
          <a:off x="14357428" y="1315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56900</xdr:rowOff>
    </xdr:from>
    <xdr:to>
      <xdr:col>71</xdr:col>
      <xdr:colOff>177800</xdr:colOff>
      <xdr:row>78</xdr:row>
      <xdr:rowOff>94757</xdr:rowOff>
    </xdr:to>
    <xdr:cxnSp macro="">
      <xdr:nvCxnSpPr>
        <xdr:cNvPr id="644" name="直線コネクタ 643"/>
        <xdr:cNvCxnSpPr/>
      </xdr:nvCxnSpPr>
      <xdr:spPr>
        <a:xfrm>
          <a:off x="12814300" y="13430000"/>
          <a:ext cx="889000" cy="3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5" name="フローチャート: 判断 644"/>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85777</xdr:rowOff>
    </xdr:from>
    <xdr:ext cx="469744" cy="259045"/>
    <xdr:sp macro="" textlink="">
      <xdr:nvSpPr>
        <xdr:cNvPr id="646" name="テキスト ボックス 645"/>
        <xdr:cNvSpPr txBox="1"/>
      </xdr:nvSpPr>
      <xdr:spPr>
        <a:xfrm>
          <a:off x="13468428" y="1311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7" name="フローチャート: 判断 646"/>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146057</xdr:rowOff>
    </xdr:from>
    <xdr:ext cx="378565" cy="259045"/>
    <xdr:sp macro="" textlink="">
      <xdr:nvSpPr>
        <xdr:cNvPr id="648" name="テキスト ボックス 647"/>
        <xdr:cNvSpPr txBox="1"/>
      </xdr:nvSpPr>
      <xdr:spPr>
        <a:xfrm>
          <a:off x="12625017" y="13519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48254</xdr:rowOff>
    </xdr:from>
    <xdr:to>
      <xdr:col>85</xdr:col>
      <xdr:colOff>177800</xdr:colOff>
      <xdr:row>78</xdr:row>
      <xdr:rowOff>149854</xdr:rowOff>
    </xdr:to>
    <xdr:sp macro="" textlink="">
      <xdr:nvSpPr>
        <xdr:cNvPr id="654" name="楕円 653"/>
        <xdr:cNvSpPr/>
      </xdr:nvSpPr>
      <xdr:spPr>
        <a:xfrm>
          <a:off x="16268700" y="134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134631</xdr:rowOff>
    </xdr:from>
    <xdr:ext cx="378565" cy="259045"/>
    <xdr:sp macro="" textlink="">
      <xdr:nvSpPr>
        <xdr:cNvPr id="655" name="災害復旧費該当値テキスト"/>
        <xdr:cNvSpPr txBox="1"/>
      </xdr:nvSpPr>
      <xdr:spPr>
        <a:xfrm>
          <a:off x="16370300" y="13336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88168</xdr:rowOff>
    </xdr:from>
    <xdr:to>
      <xdr:col>76</xdr:col>
      <xdr:colOff>165100</xdr:colOff>
      <xdr:row>79</xdr:row>
      <xdr:rowOff>18318</xdr:rowOff>
    </xdr:to>
    <xdr:sp macro="" textlink="">
      <xdr:nvSpPr>
        <xdr:cNvPr id="658" name="楕円 657"/>
        <xdr:cNvSpPr/>
      </xdr:nvSpPr>
      <xdr:spPr>
        <a:xfrm>
          <a:off x="14541500" y="13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9445</xdr:rowOff>
    </xdr:from>
    <xdr:ext cx="313932" cy="259045"/>
    <xdr:sp macro="" textlink="">
      <xdr:nvSpPr>
        <xdr:cNvPr id="659" name="テキスト ボックス 658"/>
        <xdr:cNvSpPr txBox="1"/>
      </xdr:nvSpPr>
      <xdr:spPr>
        <a:xfrm>
          <a:off x="14435333" y="13553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43957</xdr:rowOff>
    </xdr:from>
    <xdr:to>
      <xdr:col>72</xdr:col>
      <xdr:colOff>38100</xdr:colOff>
      <xdr:row>78</xdr:row>
      <xdr:rowOff>145557</xdr:rowOff>
    </xdr:to>
    <xdr:sp macro="" textlink="">
      <xdr:nvSpPr>
        <xdr:cNvPr id="660" name="楕円 659"/>
        <xdr:cNvSpPr/>
      </xdr:nvSpPr>
      <xdr:spPr>
        <a:xfrm>
          <a:off x="13652500" y="134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136684</xdr:rowOff>
    </xdr:from>
    <xdr:ext cx="378565" cy="259045"/>
    <xdr:sp macro="" textlink="">
      <xdr:nvSpPr>
        <xdr:cNvPr id="661" name="テキスト ボックス 660"/>
        <xdr:cNvSpPr txBox="1"/>
      </xdr:nvSpPr>
      <xdr:spPr>
        <a:xfrm>
          <a:off x="13514017" y="13509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6100</xdr:rowOff>
    </xdr:from>
    <xdr:to>
      <xdr:col>67</xdr:col>
      <xdr:colOff>101600</xdr:colOff>
      <xdr:row>78</xdr:row>
      <xdr:rowOff>107700</xdr:rowOff>
    </xdr:to>
    <xdr:sp macro="" textlink="">
      <xdr:nvSpPr>
        <xdr:cNvPr id="662" name="楕円 661"/>
        <xdr:cNvSpPr/>
      </xdr:nvSpPr>
      <xdr:spPr>
        <a:xfrm>
          <a:off x="12763500" y="1337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124227</xdr:rowOff>
    </xdr:from>
    <xdr:ext cx="469744" cy="259045"/>
    <xdr:sp macro="" textlink="">
      <xdr:nvSpPr>
        <xdr:cNvPr id="663" name="テキスト ボックス 662"/>
        <xdr:cNvSpPr txBox="1"/>
      </xdr:nvSpPr>
      <xdr:spPr>
        <a:xfrm>
          <a:off x="12579428" y="1315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8" name="直線コネクタ 687"/>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9" name="公債費最小値テキスト"/>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90" name="直線コネクタ 689"/>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91" name="公債費最大値テキスト"/>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92" name="直線コネクタ 691"/>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2387</xdr:rowOff>
    </xdr:from>
    <xdr:to>
      <xdr:col>85</xdr:col>
      <xdr:colOff>127000</xdr:colOff>
      <xdr:row>97</xdr:row>
      <xdr:rowOff>47403</xdr:rowOff>
    </xdr:to>
    <xdr:cxnSp macro="">
      <xdr:nvCxnSpPr>
        <xdr:cNvPr id="693" name="直線コネクタ 692"/>
        <xdr:cNvCxnSpPr/>
      </xdr:nvCxnSpPr>
      <xdr:spPr>
        <a:xfrm>
          <a:off x="15481300" y="16633037"/>
          <a:ext cx="838200" cy="4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39349</xdr:rowOff>
    </xdr:from>
    <xdr:ext cx="534377" cy="259045"/>
    <xdr:sp macro="" textlink="">
      <xdr:nvSpPr>
        <xdr:cNvPr id="694" name="公債費平均値テキスト"/>
        <xdr:cNvSpPr txBox="1"/>
      </xdr:nvSpPr>
      <xdr:spPr>
        <a:xfrm>
          <a:off x="16370300" y="16327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5" name="フローチャート: 判断 694"/>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148082</xdr:rowOff>
    </xdr:from>
    <xdr:to>
      <xdr:col>81</xdr:col>
      <xdr:colOff>50800</xdr:colOff>
      <xdr:row>97</xdr:row>
      <xdr:rowOff>2387</xdr:rowOff>
    </xdr:to>
    <xdr:cxnSp macro="">
      <xdr:nvCxnSpPr>
        <xdr:cNvPr id="696" name="直線コネクタ 695"/>
        <xdr:cNvCxnSpPr/>
      </xdr:nvCxnSpPr>
      <xdr:spPr>
        <a:xfrm>
          <a:off x="14592300" y="16607282"/>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7" name="フローチャート: 判断 696"/>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117815</xdr:rowOff>
    </xdr:from>
    <xdr:ext cx="534377" cy="259045"/>
    <xdr:sp macro="" textlink="">
      <xdr:nvSpPr>
        <xdr:cNvPr id="698" name="テキスト ボックス 697"/>
        <xdr:cNvSpPr txBox="1"/>
      </xdr:nvSpPr>
      <xdr:spPr>
        <a:xfrm>
          <a:off x="15214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147016</xdr:rowOff>
    </xdr:from>
    <xdr:to>
      <xdr:col>76</xdr:col>
      <xdr:colOff>114300</xdr:colOff>
      <xdr:row>96</xdr:row>
      <xdr:rowOff>148082</xdr:rowOff>
    </xdr:to>
    <xdr:cxnSp macro="">
      <xdr:nvCxnSpPr>
        <xdr:cNvPr id="699" name="直線コネクタ 698"/>
        <xdr:cNvCxnSpPr/>
      </xdr:nvCxnSpPr>
      <xdr:spPr>
        <a:xfrm>
          <a:off x="13703300" y="16606216"/>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700" name="フローチャート: 判断 699"/>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138923</xdr:rowOff>
    </xdr:from>
    <xdr:ext cx="534377" cy="259045"/>
    <xdr:sp macro="" textlink="">
      <xdr:nvSpPr>
        <xdr:cNvPr id="701" name="テキスト ボックス 700"/>
        <xdr:cNvSpPr txBox="1"/>
      </xdr:nvSpPr>
      <xdr:spPr>
        <a:xfrm>
          <a:off x="14325111" y="162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147016</xdr:rowOff>
    </xdr:from>
    <xdr:to>
      <xdr:col>71</xdr:col>
      <xdr:colOff>177800</xdr:colOff>
      <xdr:row>96</xdr:row>
      <xdr:rowOff>159683</xdr:rowOff>
    </xdr:to>
    <xdr:cxnSp macro="">
      <xdr:nvCxnSpPr>
        <xdr:cNvPr id="702" name="直線コネクタ 701"/>
        <xdr:cNvCxnSpPr/>
      </xdr:nvCxnSpPr>
      <xdr:spPr>
        <a:xfrm flipV="1">
          <a:off x="12814300" y="16606216"/>
          <a:ext cx="889000" cy="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703" name="フローチャート: 判断 702"/>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141952</xdr:rowOff>
    </xdr:from>
    <xdr:ext cx="534377" cy="259045"/>
    <xdr:sp macro="" textlink="">
      <xdr:nvSpPr>
        <xdr:cNvPr id="704" name="テキスト ボックス 703"/>
        <xdr:cNvSpPr txBox="1"/>
      </xdr:nvSpPr>
      <xdr:spPr>
        <a:xfrm>
          <a:off x="13436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5" name="フローチャート: 判断 704"/>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58659</xdr:rowOff>
    </xdr:from>
    <xdr:ext cx="534377" cy="259045"/>
    <xdr:sp macro="" textlink="">
      <xdr:nvSpPr>
        <xdr:cNvPr id="706" name="テキスト ボックス 705"/>
        <xdr:cNvSpPr txBox="1"/>
      </xdr:nvSpPr>
      <xdr:spPr>
        <a:xfrm>
          <a:off x="12547111" y="166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168053</xdr:rowOff>
    </xdr:from>
    <xdr:to>
      <xdr:col>85</xdr:col>
      <xdr:colOff>177800</xdr:colOff>
      <xdr:row>97</xdr:row>
      <xdr:rowOff>98203</xdr:rowOff>
    </xdr:to>
    <xdr:sp macro="" textlink="">
      <xdr:nvSpPr>
        <xdr:cNvPr id="712" name="楕円 711"/>
        <xdr:cNvSpPr/>
      </xdr:nvSpPr>
      <xdr:spPr>
        <a:xfrm>
          <a:off x="16268700" y="166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146480</xdr:rowOff>
    </xdr:from>
    <xdr:ext cx="534377" cy="259045"/>
    <xdr:sp macro="" textlink="">
      <xdr:nvSpPr>
        <xdr:cNvPr id="713" name="公債費該当値テキスト"/>
        <xdr:cNvSpPr txBox="1"/>
      </xdr:nvSpPr>
      <xdr:spPr>
        <a:xfrm>
          <a:off x="16370300" y="1660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123037</xdr:rowOff>
    </xdr:from>
    <xdr:to>
      <xdr:col>81</xdr:col>
      <xdr:colOff>101600</xdr:colOff>
      <xdr:row>97</xdr:row>
      <xdr:rowOff>53187</xdr:rowOff>
    </xdr:to>
    <xdr:sp macro="" textlink="">
      <xdr:nvSpPr>
        <xdr:cNvPr id="714" name="楕円 713"/>
        <xdr:cNvSpPr/>
      </xdr:nvSpPr>
      <xdr:spPr>
        <a:xfrm>
          <a:off x="15430500" y="1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44314</xdr:rowOff>
    </xdr:from>
    <xdr:ext cx="534377" cy="259045"/>
    <xdr:sp macro="" textlink="">
      <xdr:nvSpPr>
        <xdr:cNvPr id="715" name="テキスト ボックス 714"/>
        <xdr:cNvSpPr txBox="1"/>
      </xdr:nvSpPr>
      <xdr:spPr>
        <a:xfrm>
          <a:off x="15214111" y="166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97282</xdr:rowOff>
    </xdr:from>
    <xdr:to>
      <xdr:col>76</xdr:col>
      <xdr:colOff>165100</xdr:colOff>
      <xdr:row>97</xdr:row>
      <xdr:rowOff>27432</xdr:rowOff>
    </xdr:to>
    <xdr:sp macro="" textlink="">
      <xdr:nvSpPr>
        <xdr:cNvPr id="716" name="楕円 715"/>
        <xdr:cNvSpPr/>
      </xdr:nvSpPr>
      <xdr:spPr>
        <a:xfrm>
          <a:off x="14541500" y="1655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18559</xdr:rowOff>
    </xdr:from>
    <xdr:ext cx="534377" cy="259045"/>
    <xdr:sp macro="" textlink="">
      <xdr:nvSpPr>
        <xdr:cNvPr id="717" name="テキスト ボックス 716"/>
        <xdr:cNvSpPr txBox="1"/>
      </xdr:nvSpPr>
      <xdr:spPr>
        <a:xfrm>
          <a:off x="14325111" y="1664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96216</xdr:rowOff>
    </xdr:from>
    <xdr:to>
      <xdr:col>72</xdr:col>
      <xdr:colOff>38100</xdr:colOff>
      <xdr:row>97</xdr:row>
      <xdr:rowOff>26366</xdr:rowOff>
    </xdr:to>
    <xdr:sp macro="" textlink="">
      <xdr:nvSpPr>
        <xdr:cNvPr id="718" name="楕円 717"/>
        <xdr:cNvSpPr/>
      </xdr:nvSpPr>
      <xdr:spPr>
        <a:xfrm>
          <a:off x="13652500" y="165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17493</xdr:rowOff>
    </xdr:from>
    <xdr:ext cx="534377" cy="259045"/>
    <xdr:sp macro="" textlink="">
      <xdr:nvSpPr>
        <xdr:cNvPr id="719" name="テキスト ボックス 718"/>
        <xdr:cNvSpPr txBox="1"/>
      </xdr:nvSpPr>
      <xdr:spPr>
        <a:xfrm>
          <a:off x="13436111" y="1664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108883</xdr:rowOff>
    </xdr:from>
    <xdr:to>
      <xdr:col>67</xdr:col>
      <xdr:colOff>101600</xdr:colOff>
      <xdr:row>97</xdr:row>
      <xdr:rowOff>39033</xdr:rowOff>
    </xdr:to>
    <xdr:sp macro="" textlink="">
      <xdr:nvSpPr>
        <xdr:cNvPr id="720" name="楕円 719"/>
        <xdr:cNvSpPr/>
      </xdr:nvSpPr>
      <xdr:spPr>
        <a:xfrm>
          <a:off x="12763500" y="165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55560</xdr:rowOff>
    </xdr:from>
    <xdr:ext cx="534377" cy="259045"/>
    <xdr:sp macro="" textlink="">
      <xdr:nvSpPr>
        <xdr:cNvPr id="721" name="テキスト ボックス 720"/>
        <xdr:cNvSpPr txBox="1"/>
      </xdr:nvSpPr>
      <xdr:spPr>
        <a:xfrm>
          <a:off x="12547111" y="1634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7" name="直線コネクタ 746"/>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50" name="諸支出金最大値テキスト"/>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51" name="直線コネクタ 750"/>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115696</xdr:rowOff>
    </xdr:from>
    <xdr:ext cx="378565" cy="259045"/>
    <xdr:sp macro="" textlink="">
      <xdr:nvSpPr>
        <xdr:cNvPr id="753" name="諸支出金平均値テキスト"/>
        <xdr:cNvSpPr txBox="1"/>
      </xdr:nvSpPr>
      <xdr:spPr>
        <a:xfrm>
          <a:off x="22212300" y="6459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4" name="フローチャート: 判断 753"/>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6" name="フローチャート: 判断 755"/>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135834</xdr:rowOff>
    </xdr:from>
    <xdr:ext cx="313932" cy="259045"/>
    <xdr:sp macro="" textlink="">
      <xdr:nvSpPr>
        <xdr:cNvPr id="757" name="テキスト ボックス 756"/>
        <xdr:cNvSpPr txBox="1"/>
      </xdr:nvSpPr>
      <xdr:spPr>
        <a:xfrm>
          <a:off x="21166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9" name="フローチャート: 判断 758"/>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131915</xdr:rowOff>
    </xdr:from>
    <xdr:ext cx="378565" cy="259045"/>
    <xdr:sp macro="" textlink="">
      <xdr:nvSpPr>
        <xdr:cNvPr id="760" name="テキスト ボックス 759"/>
        <xdr:cNvSpPr txBox="1"/>
      </xdr:nvSpPr>
      <xdr:spPr>
        <a:xfrm>
          <a:off x="20245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62" name="フローチャート: 判断 761"/>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144325</xdr:rowOff>
    </xdr:from>
    <xdr:ext cx="313932" cy="259045"/>
    <xdr:sp macro="" textlink="">
      <xdr:nvSpPr>
        <xdr:cNvPr id="763" name="テキスト ボックス 762"/>
        <xdr:cNvSpPr txBox="1"/>
      </xdr:nvSpPr>
      <xdr:spPr>
        <a:xfrm>
          <a:off x="19388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4" name="フローチャート: 判断 763"/>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117546</xdr:rowOff>
    </xdr:from>
    <xdr:ext cx="378565" cy="259045"/>
    <xdr:sp macro="" textlink="">
      <xdr:nvSpPr>
        <xdr:cNvPr id="765" name="テキスト ボックス 764"/>
        <xdr:cNvSpPr txBox="1"/>
      </xdr:nvSpPr>
      <xdr:spPr>
        <a:xfrm>
          <a:off x="18467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目的別で比較すると、県平均及び類似団体平均をともに上回っているのは土木費、消防費、教育費である。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土木費については、前年度と比較しても大きく伸びている状況である。これは、平成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年度から実施してきた、黒磯駅周辺都市再生整備計画事業が最終年度となり事業費が増加（</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したことが主な要因である。本市は、有形固定資産減価償却率が低いため、施設老朽化の度合いが低いと言えるが、今後の老朽化に伴い、道路などの維持管理費が増加する見込みである。また、消防費については、黒磯消防署建設に伴い消防組合負担金が増加（</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億円）したことが要因である。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教育費については、昨年度より前年度と比較して大きく減少したものの、依然高い状況にある。これは、英語教育の推進や小中学校</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などの市独自の教育施策を推進しており、教育分野の行政サービスが充実していると言えるが、今後において持続可能な財政運営を行っていくためにも、市の将来を担う子ども達に係る経費ではあるが、費用対効果を検証し、効果の低い経費を削減するなど費用抑制に努めていく必要が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については、県平均を下回っているものの、類似団体平均を上回っている状況である。主な事業としては観光施設の管理運営業務委託であるため、公共施設等総合管理計画に基づき施設等の統廃合を行うことで逓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黒磯駅周辺地区（仮称）駅前図書館等整備や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期最終処分場整備事業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の進捗により歳出が増加したが、個人市民税</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や震災復興特別交付税</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の増加により歳入総額が増加したため、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実質収支比率については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0.72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増加した。</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今後においては新型コロナウイルス感染症の影響により市税の減収が懸念されるなか、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安定した財政運営を行うため、財政調整基金については、前年度決算余剰金を積み立てるとともに、最低水準の取り崩しに努めている。</a:t>
          </a:r>
          <a:r>
            <a:rPr kumimoji="0"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新たな</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財源の確保に努める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こととし、ネーミングライツやクラウドファンディングを積極的に活用していく。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令和元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年度においてもすべての会計で赤字は発生していない。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下水道事業特別会計及び農業集落排水事業特別会計においては、令和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年度から法適化を行い、経営の健全化を進め繰出金の抑制を図る予定だが、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年度における一般会計からの繰入金の比率は下水道事業特別会計で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％、農業集落排水事業特別会計で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79.8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％と高く、一般会計からの繰入金に大きく依存している。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53019990</v>
      </c>
      <c r="BO4" s="431"/>
      <c r="BP4" s="431"/>
      <c r="BQ4" s="431"/>
      <c r="BR4" s="431"/>
      <c r="BS4" s="431"/>
      <c r="BT4" s="431"/>
      <c r="BU4" s="432"/>
      <c r="BV4" s="430">
        <v>51837102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8.5</v>
      </c>
      <c r="CU4" s="437"/>
      <c r="CV4" s="437"/>
      <c r="CW4" s="437"/>
      <c r="CX4" s="437"/>
      <c r="CY4" s="437"/>
      <c r="CZ4" s="437"/>
      <c r="DA4" s="438"/>
      <c r="DB4" s="436">
        <v>7.8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50099287</v>
      </c>
      <c r="BO5" s="468"/>
      <c r="BP5" s="468"/>
      <c r="BQ5" s="468"/>
      <c r="BR5" s="468"/>
      <c r="BS5" s="468"/>
      <c r="BT5" s="468"/>
      <c r="BU5" s="469"/>
      <c r="BV5" s="467">
        <v>49341186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99</v>
      </c>
      <c r="CU5" s="465"/>
      <c r="CV5" s="465"/>
      <c r="CW5" s="465"/>
      <c r="CX5" s="465"/>
      <c r="CY5" s="465"/>
      <c r="CZ5" s="465"/>
      <c r="DA5" s="466"/>
      <c r="DB5" s="464">
        <v>97.5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2920703</v>
      </c>
      <c r="BO6" s="468"/>
      <c r="BP6" s="468"/>
      <c r="BQ6" s="468"/>
      <c r="BR6" s="468"/>
      <c r="BS6" s="468"/>
      <c r="BT6" s="468"/>
      <c r="BU6" s="469"/>
      <c r="BV6" s="467">
        <v>2495916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104.6</v>
      </c>
      <c r="CU6" s="505"/>
      <c r="CV6" s="505"/>
      <c r="CW6" s="505"/>
      <c r="CX6" s="505"/>
      <c r="CY6" s="505"/>
      <c r="CZ6" s="505"/>
      <c r="DA6" s="506"/>
      <c r="DB6" s="504">
        <v>104.2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599318</v>
      </c>
      <c r="BO7" s="468"/>
      <c r="BP7" s="468"/>
      <c r="BQ7" s="468"/>
      <c r="BR7" s="468"/>
      <c r="BS7" s="468"/>
      <c r="BT7" s="468"/>
      <c r="BU7" s="469"/>
      <c r="BV7" s="467">
        <v>368089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27390745</v>
      </c>
      <c r="CU7" s="468"/>
      <c r="CV7" s="468"/>
      <c r="CW7" s="468"/>
      <c r="CX7" s="468"/>
      <c r="CY7" s="468"/>
      <c r="CZ7" s="468"/>
      <c r="DA7" s="469"/>
      <c r="DB7" s="467">
        <v>27414501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2321385</v>
      </c>
      <c r="BO8" s="468"/>
      <c r="BP8" s="468"/>
      <c r="BQ8" s="468"/>
      <c r="BR8" s="468"/>
      <c r="BS8" s="468"/>
      <c r="BT8" s="468"/>
      <c r="BU8" s="469"/>
      <c r="BV8" s="467">
        <v>2127827</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0.81</v>
      </c>
      <c r="CU8" s="508"/>
      <c r="CV8" s="508"/>
      <c r="CW8" s="508"/>
      <c r="CX8" s="508"/>
      <c r="CY8" s="508"/>
      <c r="CZ8" s="508"/>
      <c r="DA8" s="509"/>
      <c r="DB8" s="507">
        <v>0.81</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117146</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193558</v>
      </c>
      <c r="BO9" s="468"/>
      <c r="BP9" s="468"/>
      <c r="BQ9" s="468"/>
      <c r="BR9" s="468"/>
      <c r="BS9" s="468"/>
      <c r="BT9" s="468"/>
      <c r="BU9" s="469"/>
      <c r="BV9" s="467">
        <v>220417</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12.8</v>
      </c>
      <c r="CU9" s="465"/>
      <c r="CV9" s="465"/>
      <c r="CW9" s="465"/>
      <c r="CX9" s="465"/>
      <c r="CY9" s="465"/>
      <c r="CZ9" s="465"/>
      <c r="DA9" s="466"/>
      <c r="DB9" s="464">
        <v>14.1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117812</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1331663</v>
      </c>
      <c r="BO10" s="468"/>
      <c r="BP10" s="468"/>
      <c r="BQ10" s="468"/>
      <c r="BR10" s="468"/>
      <c r="BS10" s="468"/>
      <c r="BT10" s="468"/>
      <c r="BU10" s="469"/>
      <c r="BV10" s="467">
        <v>990271</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117458</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1597000</v>
      </c>
      <c r="BO12" s="468"/>
      <c r="BP12" s="468"/>
      <c r="BQ12" s="468"/>
      <c r="BR12" s="468"/>
      <c r="BS12" s="468"/>
      <c r="BT12" s="468"/>
      <c r="BU12" s="469"/>
      <c r="BV12" s="467">
        <v>1182000</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115181</v>
      </c>
      <c r="S13" s="552"/>
      <c r="T13" s="552"/>
      <c r="U13" s="552"/>
      <c r="V13" s="553"/>
      <c r="W13" s="483" t="s">
        <v>141</v>
      </c>
      <c r="X13" s="484"/>
      <c r="Y13" s="484"/>
      <c r="Z13" s="484"/>
      <c r="AA13" s="484"/>
      <c r="AB13" s="474"/>
      <c r="AC13" s="518">
        <v>3912</v>
      </c>
      <c r="AD13" s="519"/>
      <c r="AE13" s="519"/>
      <c r="AF13" s="519"/>
      <c r="AG13" s="561"/>
      <c r="AH13" s="518">
        <v>3673</v>
      </c>
      <c r="AI13" s="519"/>
      <c r="AJ13" s="519"/>
      <c r="AK13" s="519"/>
      <c r="AL13" s="520"/>
      <c r="AM13" s="496" t="s">
        <v>142</v>
      </c>
      <c r="AN13" s="497"/>
      <c r="AO13" s="497"/>
      <c r="AP13" s="497"/>
      <c r="AQ13" s="497"/>
      <c r="AR13" s="497"/>
      <c r="AS13" s="497"/>
      <c r="AT13" s="498"/>
      <c r="AU13" s="499" t="s">
        <v>127</v>
      </c>
      <c r="AV13" s="500"/>
      <c r="AW13" s="500"/>
      <c r="AX13" s="500"/>
      <c r="AY13" s="501" t="s">
        <v>143</v>
      </c>
      <c r="AZ13" s="502"/>
      <c r="BA13" s="502"/>
      <c r="BB13" s="502"/>
      <c r="BC13" s="502"/>
      <c r="BD13" s="502"/>
      <c r="BE13" s="502"/>
      <c r="BF13" s="502"/>
      <c r="BG13" s="502"/>
      <c r="BH13" s="502"/>
      <c r="BI13" s="502"/>
      <c r="BJ13" s="502"/>
      <c r="BK13" s="502"/>
      <c r="BL13" s="502"/>
      <c r="BM13" s="503"/>
      <c r="BN13" s="467">
        <v>-71779</v>
      </c>
      <c r="BO13" s="468"/>
      <c r="BP13" s="468"/>
      <c r="BQ13" s="468"/>
      <c r="BR13" s="468"/>
      <c r="BS13" s="468"/>
      <c r="BT13" s="468"/>
      <c r="BU13" s="469"/>
      <c r="BV13" s="467">
        <v>28688</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4</v>
      </c>
      <c r="CU13" s="465"/>
      <c r="CV13" s="465"/>
      <c r="CW13" s="465"/>
      <c r="CX13" s="465"/>
      <c r="CY13" s="465"/>
      <c r="CZ13" s="465"/>
      <c r="DA13" s="466"/>
      <c r="DB13" s="464">
        <v>4.2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117653</v>
      </c>
      <c r="S14" s="552"/>
      <c r="T14" s="552"/>
      <c r="U14" s="552"/>
      <c r="V14" s="553"/>
      <c r="W14" s="457"/>
      <c r="X14" s="458"/>
      <c r="Y14" s="458"/>
      <c r="Z14" s="458"/>
      <c r="AA14" s="458"/>
      <c r="AB14" s="447"/>
      <c r="AC14" s="554">
        <v>6.9</v>
      </c>
      <c r="AD14" s="555"/>
      <c r="AE14" s="555"/>
      <c r="AF14" s="555"/>
      <c r="AG14" s="556"/>
      <c r="AH14" s="554">
        <v>6.6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130</v>
      </c>
      <c r="CU14" s="566"/>
      <c r="CV14" s="566"/>
      <c r="CW14" s="566"/>
      <c r="CX14" s="566"/>
      <c r="CY14" s="566"/>
      <c r="CZ14" s="566"/>
      <c r="DA14" s="567"/>
      <c r="DB14" s="565" t="s">
        <v>147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140</v>
      </c>
      <c r="N15" s="559"/>
      <c r="O15" s="559"/>
      <c r="P15" s="559"/>
      <c r="Q15" s="560"/>
      <c r="R15" s="551">
        <v>115556</v>
      </c>
      <c r="S15" s="552"/>
      <c r="T15" s="552"/>
      <c r="U15" s="552"/>
      <c r="V15" s="553"/>
      <c r="W15" s="483" t="s">
        <v>148</v>
      </c>
      <c r="X15" s="484"/>
      <c r="Y15" s="484"/>
      <c r="Z15" s="484"/>
      <c r="AA15" s="484"/>
      <c r="AB15" s="474"/>
      <c r="AC15" s="518">
        <v>18344</v>
      </c>
      <c r="AD15" s="519"/>
      <c r="AE15" s="519"/>
      <c r="AF15" s="519"/>
      <c r="AG15" s="561"/>
      <c r="AH15" s="518">
        <v>18371</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16793900</v>
      </c>
      <c r="BO15" s="431"/>
      <c r="BP15" s="431"/>
      <c r="BQ15" s="431"/>
      <c r="BR15" s="431"/>
      <c r="BS15" s="431"/>
      <c r="BT15" s="431"/>
      <c r="BU15" s="432"/>
      <c r="BV15" s="430">
        <v>16768469</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32.1</v>
      </c>
      <c r="AD16" s="555"/>
      <c r="AE16" s="555"/>
      <c r="AF16" s="555"/>
      <c r="AG16" s="556"/>
      <c r="AH16" s="554">
        <v>33.1</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20794660</v>
      </c>
      <c r="BO16" s="468"/>
      <c r="BP16" s="468"/>
      <c r="BQ16" s="468"/>
      <c r="BR16" s="468"/>
      <c r="BS16" s="468"/>
      <c r="BT16" s="468"/>
      <c r="BU16" s="469"/>
      <c r="BV16" s="467">
        <v>20447684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34836</v>
      </c>
      <c r="AD17" s="519"/>
      <c r="AE17" s="519"/>
      <c r="AF17" s="519"/>
      <c r="AG17" s="561"/>
      <c r="AH17" s="518">
        <v>33449</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21613168</v>
      </c>
      <c r="BO17" s="468"/>
      <c r="BP17" s="468"/>
      <c r="BQ17" s="468"/>
      <c r="BR17" s="468"/>
      <c r="BS17" s="468"/>
      <c r="BT17" s="468"/>
      <c r="BU17" s="469"/>
      <c r="BV17" s="467">
        <v>21520308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592.74</v>
      </c>
      <c r="M18" s="583"/>
      <c r="N18" s="583"/>
      <c r="O18" s="583"/>
      <c r="P18" s="583"/>
      <c r="Q18" s="583"/>
      <c r="R18" s="584"/>
      <c r="S18" s="584"/>
      <c r="T18" s="584"/>
      <c r="U18" s="584"/>
      <c r="V18" s="585"/>
      <c r="W18" s="485"/>
      <c r="X18" s="486"/>
      <c r="Y18" s="486"/>
      <c r="Z18" s="486"/>
      <c r="AA18" s="486"/>
      <c r="AB18" s="477"/>
      <c r="AC18" s="586">
        <v>61</v>
      </c>
      <c r="AD18" s="587"/>
      <c r="AE18" s="587"/>
      <c r="AF18" s="587"/>
      <c r="AG18" s="588"/>
      <c r="AH18" s="586">
        <v>60.3</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27990572</v>
      </c>
      <c r="BO18" s="468"/>
      <c r="BP18" s="468"/>
      <c r="BQ18" s="468"/>
      <c r="BR18" s="468"/>
      <c r="BS18" s="468"/>
      <c r="BT18" s="468"/>
      <c r="BU18" s="469"/>
      <c r="BV18" s="467">
        <v>27207276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198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34378028</v>
      </c>
      <c r="BO19" s="468"/>
      <c r="BP19" s="468"/>
      <c r="BQ19" s="468"/>
      <c r="BR19" s="468"/>
      <c r="BS19" s="468"/>
      <c r="BT19" s="468"/>
      <c r="BU19" s="469"/>
      <c r="BV19" s="467">
        <v>33139654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45608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34608117</v>
      </c>
      <c r="BO23" s="468"/>
      <c r="BP23" s="468"/>
      <c r="BQ23" s="468"/>
      <c r="BR23" s="468"/>
      <c r="BS23" s="468"/>
      <c r="BT23" s="468"/>
      <c r="BU23" s="469"/>
      <c r="BV23" s="467">
        <v>34169613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9600</v>
      </c>
      <c r="R24" s="519"/>
      <c r="S24" s="519"/>
      <c r="T24" s="519"/>
      <c r="U24" s="519"/>
      <c r="V24" s="561"/>
      <c r="W24" s="620"/>
      <c r="X24" s="608"/>
      <c r="Y24" s="609"/>
      <c r="Z24" s="517" t="s">
        <v>172</v>
      </c>
      <c r="AA24" s="497"/>
      <c r="AB24" s="497"/>
      <c r="AC24" s="497"/>
      <c r="AD24" s="497"/>
      <c r="AE24" s="497"/>
      <c r="AF24" s="497"/>
      <c r="AG24" s="498"/>
      <c r="AH24" s="518">
        <v>720</v>
      </c>
      <c r="AI24" s="519"/>
      <c r="AJ24" s="519"/>
      <c r="AK24" s="519"/>
      <c r="AL24" s="561"/>
      <c r="AM24" s="518">
        <v>2230560</v>
      </c>
      <c r="AN24" s="519"/>
      <c r="AO24" s="519"/>
      <c r="AP24" s="519"/>
      <c r="AQ24" s="519"/>
      <c r="AR24" s="561"/>
      <c r="AS24" s="518">
        <v>3098</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19206558</v>
      </c>
      <c r="BO24" s="468"/>
      <c r="BP24" s="468"/>
      <c r="BQ24" s="468"/>
      <c r="BR24" s="468"/>
      <c r="BS24" s="468"/>
      <c r="BT24" s="468"/>
      <c r="BU24" s="469"/>
      <c r="BV24" s="467">
        <v>17906828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2</v>
      </c>
      <c r="M25" s="519"/>
      <c r="N25" s="519"/>
      <c r="O25" s="519"/>
      <c r="P25" s="561"/>
      <c r="Q25" s="518">
        <v>7550</v>
      </c>
      <c r="R25" s="519"/>
      <c r="S25" s="519"/>
      <c r="T25" s="519"/>
      <c r="U25" s="519"/>
      <c r="V25" s="561"/>
      <c r="W25" s="620"/>
      <c r="X25" s="608"/>
      <c r="Y25" s="609"/>
      <c r="Z25" s="517" t="s">
        <v>175</v>
      </c>
      <c r="AA25" s="497"/>
      <c r="AB25" s="497"/>
      <c r="AC25" s="497"/>
      <c r="AD25" s="497"/>
      <c r="AE25" s="497"/>
      <c r="AF25" s="497"/>
      <c r="AG25" s="498"/>
      <c r="AH25" s="518" t="s">
        <v>130</v>
      </c>
      <c r="AI25" s="519"/>
      <c r="AJ25" s="519"/>
      <c r="AK25" s="519"/>
      <c r="AL25" s="561"/>
      <c r="AM25" s="518" t="s">
        <v>130</v>
      </c>
      <c r="AN25" s="519"/>
      <c r="AO25" s="519"/>
      <c r="AP25" s="519"/>
      <c r="AQ25" s="519"/>
      <c r="AR25" s="561"/>
      <c r="AS25" s="518" t="s">
        <v>130</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12430251</v>
      </c>
      <c r="BO25" s="431"/>
      <c r="BP25" s="431"/>
      <c r="BQ25" s="431"/>
      <c r="BR25" s="431"/>
      <c r="BS25" s="431"/>
      <c r="BT25" s="431"/>
      <c r="BU25" s="432"/>
      <c r="BV25" s="430">
        <v>13577728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6850</v>
      </c>
      <c r="R26" s="519"/>
      <c r="S26" s="519"/>
      <c r="T26" s="519"/>
      <c r="U26" s="519"/>
      <c r="V26" s="561"/>
      <c r="W26" s="620"/>
      <c r="X26" s="608"/>
      <c r="Y26" s="609"/>
      <c r="Z26" s="517" t="s">
        <v>178</v>
      </c>
      <c r="AA26" s="630"/>
      <c r="AB26" s="630"/>
      <c r="AC26" s="630"/>
      <c r="AD26" s="630"/>
      <c r="AE26" s="630"/>
      <c r="AF26" s="630"/>
      <c r="AG26" s="631"/>
      <c r="AH26" s="518">
        <v>42</v>
      </c>
      <c r="AI26" s="519"/>
      <c r="AJ26" s="519"/>
      <c r="AK26" s="519"/>
      <c r="AL26" s="561"/>
      <c r="AM26" s="518">
        <v>141078</v>
      </c>
      <c r="AN26" s="519"/>
      <c r="AO26" s="519"/>
      <c r="AP26" s="519"/>
      <c r="AQ26" s="519"/>
      <c r="AR26" s="561"/>
      <c r="AS26" s="518">
        <v>3359</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147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5100</v>
      </c>
      <c r="R27" s="519"/>
      <c r="S27" s="519"/>
      <c r="T27" s="519"/>
      <c r="U27" s="519"/>
      <c r="V27" s="561"/>
      <c r="W27" s="620"/>
      <c r="X27" s="608"/>
      <c r="Y27" s="609"/>
      <c r="Z27" s="517" t="s">
        <v>181</v>
      </c>
      <c r="AA27" s="497"/>
      <c r="AB27" s="497"/>
      <c r="AC27" s="497"/>
      <c r="AD27" s="497"/>
      <c r="AE27" s="497"/>
      <c r="AF27" s="497"/>
      <c r="AG27" s="498"/>
      <c r="AH27" s="518">
        <v>14</v>
      </c>
      <c r="AI27" s="519"/>
      <c r="AJ27" s="519"/>
      <c r="AK27" s="519"/>
      <c r="AL27" s="561"/>
      <c r="AM27" s="518">
        <v>54306</v>
      </c>
      <c r="AN27" s="519"/>
      <c r="AO27" s="519"/>
      <c r="AP27" s="519"/>
      <c r="AQ27" s="519"/>
      <c r="AR27" s="561"/>
      <c r="AS27" s="518">
        <v>3879</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303646</v>
      </c>
      <c r="BO27" s="644"/>
      <c r="BP27" s="644"/>
      <c r="BQ27" s="644"/>
      <c r="BR27" s="644"/>
      <c r="BS27" s="644"/>
      <c r="BT27" s="644"/>
      <c r="BU27" s="645"/>
      <c r="BV27" s="643">
        <v>303606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4500</v>
      </c>
      <c r="R28" s="519"/>
      <c r="S28" s="519"/>
      <c r="T28" s="519"/>
      <c r="U28" s="519"/>
      <c r="V28" s="561"/>
      <c r="W28" s="620"/>
      <c r="X28" s="608"/>
      <c r="Y28" s="609"/>
      <c r="Z28" s="517" t="s">
        <v>184</v>
      </c>
      <c r="AA28" s="497"/>
      <c r="AB28" s="497"/>
      <c r="AC28" s="497"/>
      <c r="AD28" s="497"/>
      <c r="AE28" s="497"/>
      <c r="AF28" s="497"/>
      <c r="AG28" s="498"/>
      <c r="AH28" s="518" t="s">
        <v>130</v>
      </c>
      <c r="AI28" s="519"/>
      <c r="AJ28" s="519"/>
      <c r="AK28" s="519"/>
      <c r="AL28" s="561"/>
      <c r="AM28" s="518" t="s">
        <v>130</v>
      </c>
      <c r="AN28" s="519"/>
      <c r="AO28" s="519"/>
      <c r="AP28" s="519"/>
      <c r="AQ28" s="519"/>
      <c r="AR28" s="561"/>
      <c r="AS28" s="518" t="s">
        <v>130</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5326217</v>
      </c>
      <c r="BO28" s="431"/>
      <c r="BP28" s="431"/>
      <c r="BQ28" s="431"/>
      <c r="BR28" s="431"/>
      <c r="BS28" s="431"/>
      <c r="BT28" s="431"/>
      <c r="BU28" s="432"/>
      <c r="BV28" s="430">
        <v>5591554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24</v>
      </c>
      <c r="M29" s="519"/>
      <c r="N29" s="519"/>
      <c r="O29" s="519"/>
      <c r="P29" s="561"/>
      <c r="Q29" s="518">
        <v>4200</v>
      </c>
      <c r="R29" s="519"/>
      <c r="S29" s="519"/>
      <c r="T29" s="519"/>
      <c r="U29" s="519"/>
      <c r="V29" s="561"/>
      <c r="W29" s="621"/>
      <c r="X29" s="622"/>
      <c r="Y29" s="623"/>
      <c r="Z29" s="517" t="s">
        <v>187</v>
      </c>
      <c r="AA29" s="497"/>
      <c r="AB29" s="497"/>
      <c r="AC29" s="497"/>
      <c r="AD29" s="497"/>
      <c r="AE29" s="497"/>
      <c r="AF29" s="497"/>
      <c r="AG29" s="498"/>
      <c r="AH29" s="518">
        <v>734</v>
      </c>
      <c r="AI29" s="519"/>
      <c r="AJ29" s="519"/>
      <c r="AK29" s="519"/>
      <c r="AL29" s="561"/>
      <c r="AM29" s="518">
        <v>2284866</v>
      </c>
      <c r="AN29" s="519"/>
      <c r="AO29" s="519"/>
      <c r="AP29" s="519"/>
      <c r="AQ29" s="519"/>
      <c r="AR29" s="561"/>
      <c r="AS29" s="518">
        <v>3113</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1665893</v>
      </c>
      <c r="BO29" s="468"/>
      <c r="BP29" s="468"/>
      <c r="BQ29" s="468"/>
      <c r="BR29" s="468"/>
      <c r="BS29" s="468"/>
      <c r="BT29" s="468"/>
      <c r="BU29" s="469"/>
      <c r="BV29" s="467">
        <v>1665486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99.7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9235843</v>
      </c>
      <c r="BO30" s="644"/>
      <c r="BP30" s="644"/>
      <c r="BQ30" s="644"/>
      <c r="BR30" s="644"/>
      <c r="BS30" s="644"/>
      <c r="BT30" s="644"/>
      <c r="BU30" s="645"/>
      <c r="BV30" s="643">
        <v>9054450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198</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196</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那須塩原市水道事業会計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那須塩原市下水道事業特別会計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那須地区広域事務組合（一般会計）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那須野が原文化振興財団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墓地事業特別会計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那須塩原市農業集落排水事業特別会計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那須地区広域事務組合（広域クリーンセンター大田原事業特別会計）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まちづくりにしなすの</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IF('各会計、関係団体の財政状況及び健全化判断比率'!B34="","",'各会計、関係団体の財政状況及び健全化判断比率'!B34)</f>
        <v>那須塩原市温泉事業特別会計</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那須地区広域事務組合（黒羽グリーンオアシス事業特別会計）</v>
      </c>
      <c r="BZ36" s="657"/>
      <c r="CA36" s="657"/>
      <c r="CB36" s="657"/>
      <c r="CC36" s="657"/>
      <c r="CD36" s="657"/>
      <c r="CE36" s="657"/>
      <c r="CF36" s="657"/>
      <c r="CG36" s="657"/>
      <c r="CH36" s="657"/>
      <c r="CI36" s="657"/>
      <c r="CJ36" s="657"/>
      <c r="CK36" s="657"/>
      <c r="CL36" s="657"/>
      <c r="CM36" s="657"/>
      <c r="CN36" s="214"/>
      <c r="CO36" s="656">
        <f t="shared" si="3"/>
        <v>23</v>
      </c>
      <c r="CP36" s="656"/>
      <c r="CQ36" s="657" t="str">
        <f>IF('各会計、関係団体の財政状況及び健全化判断比率'!BS9="","",'各会計、関係団体の財政状況及び健全化判断比率'!BS9)</f>
        <v>那須塩原市農業公社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10</v>
      </c>
      <c r="BF37" s="656"/>
      <c r="BG37" s="657" t="str">
        <f>IF('各会計、関係団体の財政状況及び健全化判断比率'!B35="","",'各会計、関係団体の財政状況及び健全化判断比率'!B35)</f>
        <v>那須塩原市産業団地造成事業特別会計</v>
      </c>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那須地区広域事務組合（共同一般最終処分場整備事業特別会計）</v>
      </c>
      <c r="BZ37" s="657"/>
      <c r="CA37" s="657"/>
      <c r="CB37" s="657"/>
      <c r="CC37" s="657"/>
      <c r="CD37" s="657"/>
      <c r="CE37" s="657"/>
      <c r="CF37" s="657"/>
      <c r="CG37" s="657"/>
      <c r="CH37" s="657"/>
      <c r="CI37" s="657"/>
      <c r="CJ37" s="657"/>
      <c r="CK37" s="657"/>
      <c r="CL37" s="657"/>
      <c r="CM37" s="657"/>
      <c r="CN37" s="214"/>
      <c r="CO37" s="656">
        <f t="shared" si="3"/>
        <v>24</v>
      </c>
      <c r="CP37" s="656"/>
      <c r="CQ37" s="657" t="str">
        <f>IF('各会計、関係団体の財政状況及び健全化判断比率'!BS10="","",'各会計、関係団体の財政状況及び健全化判断比率'!BS10)</f>
        <v>那須塩原市文化振興公社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那須地区広域事務組合（と畜場事業特別会計）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那須地区消防組合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黒磯那須共同火葬場組合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黒磯那須公設地方卸売市場事務組合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19</v>
      </c>
      <c r="BX42" s="656"/>
      <c r="BY42" s="657" t="str">
        <f>IF('各会計、関係団体の財政状況及び健全化判断比率'!B76="","",'各会計、関係団体の財政状況及び健全化判断比率'!B76)</f>
        <v>栃木県市町村事務組合（一般会計）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20</v>
      </c>
      <c r="BX43" s="656"/>
      <c r="BY43" s="657" t="str">
        <f>IF('各会計、関係団体の財政状況及び健全化判断比率'!B77="","",'各会計、関係団体の財政状況及び健全化判断比率'!B77)</f>
        <v>栃木県市町村事務組合（特別会計）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3GNRMBxVZzRK8sfPwpF9eIPKvi9ZHeSjEto+2vO+m4H/J/ycU0gMwR9dkElkDUY4veu72SF9s8CJo1H8USq2IA==" saltValue="QFQzCfS4Iu0DvesXSTEn2w==" spinCount="100000" sheet="1" objects="1" scenarios="1"/>
  <customSheetViews>
    <customSheetView guid="{E893FB3D-D9F9-4BD5-B8BD-CA29C7DCBF9F}"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48" t="s">
        <v>584</v>
      </c>
      <c r="D34" s="1248"/>
      <c r="E34" s="1249"/>
      <c r="F34" s="32">
        <v>7.57</v>
      </c>
      <c r="G34" s="33">
        <v>7.33</v>
      </c>
      <c r="H34" s="33">
        <v>6.95</v>
      </c>
      <c r="I34" s="33">
        <v>7.75</v>
      </c>
      <c r="J34" s="34">
        <v>8.4600000000000009</v>
      </c>
      <c r="K34" s="22"/>
      <c r="L34" s="22"/>
      <c r="M34" s="22"/>
      <c r="N34" s="22"/>
      <c r="O34" s="22"/>
      <c r="P34" s="22"/>
    </row>
    <row r="35" spans="1:16" ht="39" customHeight="1" x14ac:dyDescent="0.15">
      <c r="A35" s="22"/>
      <c r="B35" s="35"/>
      <c r="C35" s="1242" t="s">
        <v>585</v>
      </c>
      <c r="D35" s="1243"/>
      <c r="E35" s="1244"/>
      <c r="F35" s="36">
        <v>5.2</v>
      </c>
      <c r="G35" s="37">
        <v>5.26</v>
      </c>
      <c r="H35" s="37">
        <v>5.81</v>
      </c>
      <c r="I35" s="37">
        <v>6.07</v>
      </c>
      <c r="J35" s="38">
        <v>6.27</v>
      </c>
      <c r="K35" s="22"/>
      <c r="L35" s="22"/>
      <c r="M35" s="22"/>
      <c r="N35" s="22"/>
      <c r="O35" s="22"/>
      <c r="P35" s="22"/>
    </row>
    <row r="36" spans="1:16" ht="39" customHeight="1" x14ac:dyDescent="0.15">
      <c r="A36" s="22"/>
      <c r="B36" s="35"/>
      <c r="C36" s="1242" t="s">
        <v>586</v>
      </c>
      <c r="D36" s="1243"/>
      <c r="E36" s="1244"/>
      <c r="F36" s="36">
        <v>1.73</v>
      </c>
      <c r="G36" s="37">
        <v>2.19</v>
      </c>
      <c r="H36" s="37">
        <v>1.98</v>
      </c>
      <c r="I36" s="37">
        <v>1.19</v>
      </c>
      <c r="J36" s="38">
        <v>1.57</v>
      </c>
      <c r="K36" s="22"/>
      <c r="L36" s="22"/>
      <c r="M36" s="22"/>
      <c r="N36" s="22"/>
      <c r="O36" s="22"/>
      <c r="P36" s="22"/>
    </row>
    <row r="37" spans="1:16" ht="39" customHeight="1" x14ac:dyDescent="0.15">
      <c r="A37" s="22"/>
      <c r="B37" s="35"/>
      <c r="C37" s="1242" t="s">
        <v>587</v>
      </c>
      <c r="D37" s="1243"/>
      <c r="E37" s="1244"/>
      <c r="F37" s="36">
        <v>3.16</v>
      </c>
      <c r="G37" s="37">
        <v>3.09</v>
      </c>
      <c r="H37" s="37">
        <v>4.8099999999999996</v>
      </c>
      <c r="I37" s="37">
        <v>2.17</v>
      </c>
      <c r="J37" s="38">
        <v>0.98</v>
      </c>
      <c r="K37" s="22"/>
      <c r="L37" s="22"/>
      <c r="M37" s="22"/>
      <c r="N37" s="22"/>
      <c r="O37" s="22"/>
      <c r="P37" s="22"/>
    </row>
    <row r="38" spans="1:16" ht="39" customHeight="1" x14ac:dyDescent="0.15">
      <c r="A38" s="22"/>
      <c r="B38" s="35"/>
      <c r="C38" s="1242" t="s">
        <v>588</v>
      </c>
      <c r="D38" s="1243"/>
      <c r="E38" s="1244"/>
      <c r="F38" s="36">
        <v>0.17</v>
      </c>
      <c r="G38" s="37">
        <v>0.16</v>
      </c>
      <c r="H38" s="37">
        <v>7.0000000000000007E-2</v>
      </c>
      <c r="I38" s="37">
        <v>0.1</v>
      </c>
      <c r="J38" s="38">
        <v>0.04</v>
      </c>
      <c r="K38" s="22"/>
      <c r="L38" s="22"/>
      <c r="M38" s="22"/>
      <c r="N38" s="22"/>
      <c r="O38" s="22"/>
      <c r="P38" s="22"/>
    </row>
    <row r="39" spans="1:16" ht="39" customHeight="1" x14ac:dyDescent="0.15">
      <c r="A39" s="22"/>
      <c r="B39" s="35"/>
      <c r="C39" s="1242" t="s">
        <v>589</v>
      </c>
      <c r="D39" s="1243"/>
      <c r="E39" s="1244"/>
      <c r="F39" s="36">
        <v>0.02</v>
      </c>
      <c r="G39" s="37">
        <v>7.0000000000000007E-2</v>
      </c>
      <c r="H39" s="37">
        <v>0.02</v>
      </c>
      <c r="I39" s="37">
        <v>0.03</v>
      </c>
      <c r="J39" s="38">
        <v>0.03</v>
      </c>
      <c r="K39" s="22"/>
      <c r="L39" s="22"/>
      <c r="M39" s="22"/>
      <c r="N39" s="22"/>
      <c r="O39" s="22"/>
      <c r="P39" s="22"/>
    </row>
    <row r="40" spans="1:16" ht="39" customHeight="1" x14ac:dyDescent="0.15">
      <c r="A40" s="22"/>
      <c r="B40" s="35"/>
      <c r="C40" s="1242" t="s">
        <v>590</v>
      </c>
      <c r="D40" s="1243"/>
      <c r="E40" s="1244"/>
      <c r="F40" s="36">
        <v>0.02</v>
      </c>
      <c r="G40" s="37">
        <v>0.05</v>
      </c>
      <c r="H40" s="37">
        <v>0.02</v>
      </c>
      <c r="I40" s="37">
        <v>0.02</v>
      </c>
      <c r="J40" s="38">
        <v>0.02</v>
      </c>
      <c r="K40" s="22"/>
      <c r="L40" s="22"/>
      <c r="M40" s="22"/>
      <c r="N40" s="22"/>
      <c r="O40" s="22"/>
      <c r="P40" s="22"/>
    </row>
    <row r="41" spans="1:16" ht="39" customHeight="1" x14ac:dyDescent="0.15">
      <c r="A41" s="22"/>
      <c r="B41" s="35"/>
      <c r="C41" s="1242" t="s">
        <v>591</v>
      </c>
      <c r="D41" s="1243"/>
      <c r="E41" s="1244"/>
      <c r="F41" s="36">
        <v>7.0000000000000007E-2</v>
      </c>
      <c r="G41" s="37">
        <v>0.06</v>
      </c>
      <c r="H41" s="37">
        <v>0.04</v>
      </c>
      <c r="I41" s="37">
        <v>0.04</v>
      </c>
      <c r="J41" s="38">
        <v>0.01</v>
      </c>
      <c r="K41" s="22"/>
      <c r="L41" s="22"/>
      <c r="M41" s="22"/>
      <c r="N41" s="22"/>
      <c r="O41" s="22"/>
      <c r="P41" s="22"/>
    </row>
    <row r="42" spans="1:16" ht="39" customHeight="1" x14ac:dyDescent="0.15">
      <c r="A42" s="22"/>
      <c r="B42" s="39"/>
      <c r="C42" s="1242" t="s">
        <v>592</v>
      </c>
      <c r="D42" s="1243"/>
      <c r="E42" s="1244"/>
      <c r="F42" s="36" t="s">
        <v>534</v>
      </c>
      <c r="G42" s="37" t="s">
        <v>534</v>
      </c>
      <c r="H42" s="37" t="s">
        <v>534</v>
      </c>
      <c r="I42" s="37" t="s">
        <v>534</v>
      </c>
      <c r="J42" s="38" t="s">
        <v>534</v>
      </c>
      <c r="K42" s="22"/>
      <c r="L42" s="22"/>
      <c r="M42" s="22"/>
      <c r="N42" s="22"/>
      <c r="O42" s="22"/>
      <c r="P42" s="22"/>
    </row>
    <row r="43" spans="1:16" ht="39" customHeight="1" thickBot="1" x14ac:dyDescent="0.2">
      <c r="A43" s="22"/>
      <c r="B43" s="40"/>
      <c r="C43" s="1245" t="s">
        <v>593</v>
      </c>
      <c r="D43" s="1246"/>
      <c r="E43" s="1247"/>
      <c r="F43" s="41">
        <v>0.01</v>
      </c>
      <c r="G43" s="42">
        <v>0.01</v>
      </c>
      <c r="H43" s="42">
        <v>0</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RB6phz8RHqYR2sxRPR+eBCzGLZe6sMqvkZSAV4hF0eAKJfZGo/9Iw37Y1uC0u6EVSUL5kRpmL7qFj//xtwDeg==" saltValue="vwDJkgg3J/0VGClzwXeetA==" spinCount="100000" sheet="1" objects="1" scenarios="1"/>
  <customSheetViews>
    <customSheetView guid="{E893FB3D-D9F9-4BD5-B8BD-CA29C7DCBF9F}"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K57" sqref="K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4845</v>
      </c>
      <c r="L45" s="60">
        <v>4914</v>
      </c>
      <c r="M45" s="60">
        <v>4900</v>
      </c>
      <c r="N45" s="60">
        <v>4731</v>
      </c>
      <c r="O45" s="61">
        <v>4445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534</v>
      </c>
      <c r="L46" s="64" t="s">
        <v>534</v>
      </c>
      <c r="M46" s="64" t="s">
        <v>534</v>
      </c>
      <c r="N46" s="64" t="s">
        <v>534</v>
      </c>
      <c r="O46" s="65" t="s">
        <v>534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534</v>
      </c>
      <c r="L47" s="64" t="s">
        <v>534</v>
      </c>
      <c r="M47" s="64" t="s">
        <v>534</v>
      </c>
      <c r="N47" s="64" t="s">
        <v>534</v>
      </c>
      <c r="O47" s="65" t="s">
        <v>534</v>
      </c>
      <c r="P47" s="48"/>
      <c r="Q47" s="48"/>
      <c r="R47" s="48"/>
      <c r="S47" s="48"/>
      <c r="T47" s="48"/>
      <c r="U47" s="48"/>
    </row>
    <row r="48" spans="1:21" ht="30.75" customHeight="1" x14ac:dyDescent="0.15">
      <c r="A48" s="48"/>
      <c r="B48" s="1252"/>
      <c r="C48" s="1253"/>
      <c r="D48" s="62"/>
      <c r="E48" s="1258" t="s">
        <v>15</v>
      </c>
      <c r="F48" s="1258"/>
      <c r="G48" s="1258"/>
      <c r="H48" s="1258"/>
      <c r="I48" s="1258"/>
      <c r="J48" s="1259"/>
      <c r="K48" s="63">
        <v>1307</v>
      </c>
      <c r="L48" s="64">
        <v>1353</v>
      </c>
      <c r="M48" s="64">
        <v>1302</v>
      </c>
      <c r="N48" s="64">
        <v>1338</v>
      </c>
      <c r="O48" s="65">
        <v>1295</v>
      </c>
      <c r="P48" s="48"/>
      <c r="Q48" s="48"/>
      <c r="R48" s="48"/>
      <c r="S48" s="48"/>
      <c r="T48" s="48"/>
      <c r="U48" s="48"/>
    </row>
    <row r="49" spans="1:21" ht="30.75" customHeight="1" x14ac:dyDescent="0.15">
      <c r="A49" s="48"/>
      <c r="B49" s="1252"/>
      <c r="C49" s="1253"/>
      <c r="D49" s="62"/>
      <c r="E49" s="1258" t="s">
        <v>16</v>
      </c>
      <c r="F49" s="1258"/>
      <c r="G49" s="1258"/>
      <c r="H49" s="1258"/>
      <c r="I49" s="1258"/>
      <c r="J49" s="1259"/>
      <c r="K49" s="63">
        <v>44</v>
      </c>
      <c r="L49" s="64">
        <v>121</v>
      </c>
      <c r="M49" s="64">
        <v>116</v>
      </c>
      <c r="N49" s="64">
        <v>159</v>
      </c>
      <c r="O49" s="65">
        <v>130</v>
      </c>
      <c r="P49" s="48"/>
      <c r="Q49" s="48"/>
      <c r="R49" s="48"/>
      <c r="S49" s="48"/>
      <c r="T49" s="48"/>
      <c r="U49" s="48"/>
    </row>
    <row r="50" spans="1:21" ht="30.75" customHeight="1" x14ac:dyDescent="0.15">
      <c r="A50" s="48"/>
      <c r="B50" s="1252"/>
      <c r="C50" s="1253"/>
      <c r="D50" s="62"/>
      <c r="E50" s="1258" t="s">
        <v>17</v>
      </c>
      <c r="F50" s="1258"/>
      <c r="G50" s="1258"/>
      <c r="H50" s="1258"/>
      <c r="I50" s="1258"/>
      <c r="J50" s="1259"/>
      <c r="K50" s="63">
        <v>12</v>
      </c>
      <c r="L50" s="64">
        <v>10</v>
      </c>
      <c r="M50" s="64">
        <v>8</v>
      </c>
      <c r="N50" s="64">
        <v>8</v>
      </c>
      <c r="O50" s="65">
        <v>5</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534</v>
      </c>
      <c r="L51" s="64" t="s">
        <v>534</v>
      </c>
      <c r="M51" s="64" t="s">
        <v>534</v>
      </c>
      <c r="N51" s="64" t="s">
        <v>534</v>
      </c>
      <c r="O51" s="65" t="s">
        <v>534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5448</v>
      </c>
      <c r="L52" s="64">
        <v>5474</v>
      </c>
      <c r="M52" s="64">
        <v>5385</v>
      </c>
      <c r="N52" s="64">
        <v>5250</v>
      </c>
      <c r="O52" s="65">
        <v>5025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760</v>
      </c>
      <c r="L53" s="69">
        <v>924</v>
      </c>
      <c r="M53" s="69">
        <v>941</v>
      </c>
      <c r="N53" s="69">
        <v>986</v>
      </c>
      <c r="O53" s="70">
        <v>850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625</v>
      </c>
      <c r="L57" s="84" t="s">
        <v>625</v>
      </c>
      <c r="M57" s="84" t="s">
        <v>625</v>
      </c>
      <c r="N57" s="84" t="s">
        <v>625</v>
      </c>
      <c r="O57" s="85" t="s">
        <v>625</v>
      </c>
    </row>
    <row r="58" spans="1:21" ht="31.5" customHeight="1" thickBot="1" x14ac:dyDescent="0.2">
      <c r="B58" s="1268"/>
      <c r="C58" s="1269"/>
      <c r="D58" s="1273" t="s">
        <v>27</v>
      </c>
      <c r="E58" s="1274"/>
      <c r="F58" s="1274"/>
      <c r="G58" s="1274"/>
      <c r="H58" s="1274"/>
      <c r="I58" s="1274"/>
      <c r="J58" s="1275"/>
      <c r="K58" s="86" t="s">
        <v>625</v>
      </c>
      <c r="L58" s="87" t="s">
        <v>625</v>
      </c>
      <c r="M58" s="87" t="s">
        <v>625</v>
      </c>
      <c r="N58" s="87" t="s">
        <v>625</v>
      </c>
      <c r="O58" s="88" t="s">
        <v>625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8tVcj8hrnQ7Vh1y0c+rM1NipnGoBUb80d+9CrlLIwdi+NnazB+qseBWTM8DZxpDCpB6q5U/GQy18Cwkm60yhA==" saltValue="fySXbvY7BmPVvs3FQwB2Jg==" spinCount="100000" sheet="1" objects="1" scenarios="1"/>
  <customSheetViews>
    <customSheetView guid="{E893FB3D-D9F9-4BD5-B8BD-CA29C7DCBF9F}" showGridLines="0" fitToPage="1" hiddenRows="1" hiddenColumns="1">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575</v>
      </c>
      <c r="J40" s="100" t="s">
        <v>576</v>
      </c>
      <c r="K40" s="100" t="s">
        <v>577</v>
      </c>
      <c r="L40" s="100" t="s">
        <v>578</v>
      </c>
      <c r="M40" s="101" t="s">
        <v>579</v>
      </c>
    </row>
    <row r="41" spans="2:13" ht="27.75" customHeight="1" x14ac:dyDescent="0.15">
      <c r="B41" s="1276" t="s">
        <v>30</v>
      </c>
      <c r="C41" s="1277"/>
      <c r="D41" s="102"/>
      <c r="E41" s="1282" t="s">
        <v>31</v>
      </c>
      <c r="F41" s="1282"/>
      <c r="G41" s="1282"/>
      <c r="H41" s="1283"/>
      <c r="I41" s="103">
        <v>35301</v>
      </c>
      <c r="J41" s="104">
        <v>33832</v>
      </c>
      <c r="K41" s="104">
        <v>33399</v>
      </c>
      <c r="L41" s="104">
        <v>34170</v>
      </c>
      <c r="M41" s="105">
        <v>34608</v>
      </c>
    </row>
    <row r="42" spans="2:13" ht="27.75" customHeight="1" x14ac:dyDescent="0.15">
      <c r="B42" s="1278"/>
      <c r="C42" s="1279"/>
      <c r="D42" s="106"/>
      <c r="E42" s="1284" t="s">
        <v>32</v>
      </c>
      <c r="F42" s="1284"/>
      <c r="G42" s="1284"/>
      <c r="H42" s="1285"/>
      <c r="I42" s="107" t="s">
        <v>534</v>
      </c>
      <c r="J42" s="108" t="s">
        <v>534</v>
      </c>
      <c r="K42" s="108" t="s">
        <v>534</v>
      </c>
      <c r="L42" s="108" t="s">
        <v>534</v>
      </c>
      <c r="M42" s="109" t="s">
        <v>534</v>
      </c>
    </row>
    <row r="43" spans="2:13" ht="27.75" customHeight="1" x14ac:dyDescent="0.15">
      <c r="B43" s="1278"/>
      <c r="C43" s="1279"/>
      <c r="D43" s="106"/>
      <c r="E43" s="1284" t="s">
        <v>33</v>
      </c>
      <c r="F43" s="1284"/>
      <c r="G43" s="1284"/>
      <c r="H43" s="1285"/>
      <c r="I43" s="107">
        <v>13331</v>
      </c>
      <c r="J43" s="108">
        <v>12549</v>
      </c>
      <c r="K43" s="108">
        <v>11847</v>
      </c>
      <c r="L43" s="108">
        <v>11547</v>
      </c>
      <c r="M43" s="109">
        <v>11354</v>
      </c>
    </row>
    <row r="44" spans="2:13" ht="27.75" customHeight="1" x14ac:dyDescent="0.15">
      <c r="B44" s="1278"/>
      <c r="C44" s="1279"/>
      <c r="D44" s="106"/>
      <c r="E44" s="1284" t="s">
        <v>34</v>
      </c>
      <c r="F44" s="1284"/>
      <c r="G44" s="1284"/>
      <c r="H44" s="1285"/>
      <c r="I44" s="107">
        <v>1344</v>
      </c>
      <c r="J44" s="108">
        <v>1158</v>
      </c>
      <c r="K44" s="108">
        <v>1247</v>
      </c>
      <c r="L44" s="108">
        <v>1304</v>
      </c>
      <c r="M44" s="109">
        <v>1628</v>
      </c>
    </row>
    <row r="45" spans="2:13" ht="27.75" customHeight="1" x14ac:dyDescent="0.15">
      <c r="B45" s="1278"/>
      <c r="C45" s="1279"/>
      <c r="D45" s="106"/>
      <c r="E45" s="1284" t="s">
        <v>35</v>
      </c>
      <c r="F45" s="1284"/>
      <c r="G45" s="1284"/>
      <c r="H45" s="1285"/>
      <c r="I45" s="107">
        <v>4083</v>
      </c>
      <c r="J45" s="108">
        <v>3994</v>
      </c>
      <c r="K45" s="108">
        <v>4015</v>
      </c>
      <c r="L45" s="108">
        <v>3568</v>
      </c>
      <c r="M45" s="109">
        <v>3164</v>
      </c>
    </row>
    <row r="46" spans="2:13" ht="27.75" customHeight="1" x14ac:dyDescent="0.15">
      <c r="B46" s="1278"/>
      <c r="C46" s="1279"/>
      <c r="D46" s="110"/>
      <c r="E46" s="1284" t="s">
        <v>36</v>
      </c>
      <c r="F46" s="1284"/>
      <c r="G46" s="1284"/>
      <c r="H46" s="1285"/>
      <c r="I46" s="107">
        <v>0</v>
      </c>
      <c r="J46" s="108">
        <v>0</v>
      </c>
      <c r="K46" s="108">
        <v>0</v>
      </c>
      <c r="L46" s="108">
        <v>1</v>
      </c>
      <c r="M46" s="109" t="s">
        <v>534</v>
      </c>
    </row>
    <row r="47" spans="2:13" ht="27.75" customHeight="1" x14ac:dyDescent="0.15">
      <c r="B47" s="1278"/>
      <c r="C47" s="1279"/>
      <c r="D47" s="111"/>
      <c r="E47" s="1286" t="s">
        <v>37</v>
      </c>
      <c r="F47" s="1287"/>
      <c r="G47" s="1287"/>
      <c r="H47" s="1288"/>
      <c r="I47" s="107" t="s">
        <v>534</v>
      </c>
      <c r="J47" s="108" t="s">
        <v>534</v>
      </c>
      <c r="K47" s="108" t="s">
        <v>534</v>
      </c>
      <c r="L47" s="108" t="s">
        <v>534</v>
      </c>
      <c r="M47" s="109" t="s">
        <v>534</v>
      </c>
    </row>
    <row r="48" spans="2:13" ht="27.75" customHeight="1" x14ac:dyDescent="0.15">
      <c r="B48" s="1278"/>
      <c r="C48" s="1279"/>
      <c r="D48" s="106"/>
      <c r="E48" s="1284" t="s">
        <v>38</v>
      </c>
      <c r="F48" s="1284"/>
      <c r="G48" s="1284"/>
      <c r="H48" s="1285"/>
      <c r="I48" s="107" t="s">
        <v>534</v>
      </c>
      <c r="J48" s="108" t="s">
        <v>534</v>
      </c>
      <c r="K48" s="108" t="s">
        <v>534</v>
      </c>
      <c r="L48" s="108" t="s">
        <v>534</v>
      </c>
      <c r="M48" s="109" t="s">
        <v>534</v>
      </c>
    </row>
    <row r="49" spans="2:13" ht="27.75" customHeight="1" x14ac:dyDescent="0.15">
      <c r="B49" s="1280"/>
      <c r="C49" s="1281"/>
      <c r="D49" s="106"/>
      <c r="E49" s="1284" t="s">
        <v>39</v>
      </c>
      <c r="F49" s="1284"/>
      <c r="G49" s="1284"/>
      <c r="H49" s="1285"/>
      <c r="I49" s="107" t="s">
        <v>534</v>
      </c>
      <c r="J49" s="108" t="s">
        <v>534</v>
      </c>
      <c r="K49" s="108" t="s">
        <v>534</v>
      </c>
      <c r="L49" s="108" t="s">
        <v>534</v>
      </c>
      <c r="M49" s="109" t="s">
        <v>534</v>
      </c>
    </row>
    <row r="50" spans="2:13" ht="27.75" customHeight="1" x14ac:dyDescent="0.15">
      <c r="B50" s="1289" t="s">
        <v>40</v>
      </c>
      <c r="C50" s="1290"/>
      <c r="D50" s="112"/>
      <c r="E50" s="1284" t="s">
        <v>41</v>
      </c>
      <c r="F50" s="1284"/>
      <c r="G50" s="1284"/>
      <c r="H50" s="1285"/>
      <c r="I50" s="107">
        <v>14453</v>
      </c>
      <c r="J50" s="108">
        <v>14951</v>
      </c>
      <c r="K50" s="108">
        <v>15195</v>
      </c>
      <c r="L50" s="108">
        <v>16817</v>
      </c>
      <c r="M50" s="109">
        <v>17139</v>
      </c>
    </row>
    <row r="51" spans="2:13" ht="27.75" customHeight="1" x14ac:dyDescent="0.15">
      <c r="B51" s="1278"/>
      <c r="C51" s="1279"/>
      <c r="D51" s="106"/>
      <c r="E51" s="1284" t="s">
        <v>42</v>
      </c>
      <c r="F51" s="1284"/>
      <c r="G51" s="1284"/>
      <c r="H51" s="1285"/>
      <c r="I51" s="107">
        <v>3395</v>
      </c>
      <c r="J51" s="108">
        <v>3619</v>
      </c>
      <c r="K51" s="108">
        <v>3447</v>
      </c>
      <c r="L51" s="108">
        <v>3357</v>
      </c>
      <c r="M51" s="109">
        <v>3382</v>
      </c>
    </row>
    <row r="52" spans="2:13" ht="27.75" customHeight="1" x14ac:dyDescent="0.15">
      <c r="B52" s="1280"/>
      <c r="C52" s="1281"/>
      <c r="D52" s="106"/>
      <c r="E52" s="1284" t="s">
        <v>43</v>
      </c>
      <c r="F52" s="1284"/>
      <c r="G52" s="1284"/>
      <c r="H52" s="1285"/>
      <c r="I52" s="107">
        <v>46983</v>
      </c>
      <c r="J52" s="108">
        <v>45711</v>
      </c>
      <c r="K52" s="108">
        <v>44418</v>
      </c>
      <c r="L52" s="108">
        <v>42932</v>
      </c>
      <c r="M52" s="109">
        <v>41129</v>
      </c>
    </row>
    <row r="53" spans="2:13" ht="27.75" customHeight="1" thickBot="1" x14ac:dyDescent="0.2">
      <c r="B53" s="1291" t="s">
        <v>44</v>
      </c>
      <c r="C53" s="1292"/>
      <c r="D53" s="113"/>
      <c r="E53" s="1293" t="s">
        <v>45</v>
      </c>
      <c r="F53" s="1293"/>
      <c r="G53" s="1293"/>
      <c r="H53" s="1294"/>
      <c r="I53" s="114">
        <v>-10772</v>
      </c>
      <c r="J53" s="115">
        <v>-12747</v>
      </c>
      <c r="K53" s="115">
        <v>-12552</v>
      </c>
      <c r="L53" s="115">
        <v>-12515</v>
      </c>
      <c r="M53" s="116">
        <v>-10896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yJu37kXH+5Y+q3tHzCv1kSDe/n6pxqb7U7cYk4K20io0QUw2DMQ40HS9au/Hlg57RCBwxAWRKIcNNmPItm8UA==" saltValue="W2gbhRdTYJ15FywEfRT6MQ==" spinCount="100000" sheet="1" objects="1" scenarios="1"/>
  <customSheetViews>
    <customSheetView guid="{E893FB3D-D9F9-4BD5-B8BD-CA29C7DCBF9F}"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577</v>
      </c>
      <c r="G54" s="125" t="s">
        <v>578</v>
      </c>
      <c r="H54" s="126" t="s">
        <v>579</v>
      </c>
    </row>
    <row r="55" spans="2:8" ht="52.5" customHeight="1" x14ac:dyDescent="0.15">
      <c r="B55" s="127"/>
      <c r="C55" s="1303" t="s">
        <v>48</v>
      </c>
      <c r="D55" s="1303"/>
      <c r="E55" s="1304"/>
      <c r="F55" s="128">
        <v>5783</v>
      </c>
      <c r="G55" s="128">
        <v>5592</v>
      </c>
      <c r="H55" s="129">
        <v>5326</v>
      </c>
    </row>
    <row r="56" spans="2:8" ht="52.5" customHeight="1" x14ac:dyDescent="0.15">
      <c r="B56" s="130"/>
      <c r="C56" s="1305" t="s">
        <v>49</v>
      </c>
      <c r="D56" s="1305"/>
      <c r="E56" s="1306"/>
      <c r="F56" s="131">
        <v>1665</v>
      </c>
      <c r="G56" s="131">
        <v>1665</v>
      </c>
      <c r="H56" s="132">
        <v>1666</v>
      </c>
    </row>
    <row r="57" spans="2:8" ht="53.25" customHeight="1" x14ac:dyDescent="0.15">
      <c r="B57" s="130"/>
      <c r="C57" s="1307" t="s">
        <v>50</v>
      </c>
      <c r="D57" s="1307"/>
      <c r="E57" s="1308"/>
      <c r="F57" s="133">
        <v>8650</v>
      </c>
      <c r="G57" s="133">
        <v>9054</v>
      </c>
      <c r="H57" s="134">
        <v>9236</v>
      </c>
    </row>
    <row r="58" spans="2:8" ht="45.75" customHeight="1" x14ac:dyDescent="0.15">
      <c r="B58" s="135"/>
      <c r="C58" s="1295" t="s">
        <v>600</v>
      </c>
      <c r="D58" s="1296"/>
      <c r="E58" s="1297"/>
      <c r="F58" s="136">
        <v>3645</v>
      </c>
      <c r="G58" s="136">
        <v>3743</v>
      </c>
      <c r="H58" s="137">
        <v>3793</v>
      </c>
    </row>
    <row r="59" spans="2:8" ht="45.75" customHeight="1" x14ac:dyDescent="0.15">
      <c r="B59" s="135"/>
      <c r="C59" s="1295" t="s">
        <v>601</v>
      </c>
      <c r="D59" s="1296"/>
      <c r="E59" s="1297"/>
      <c r="F59" s="136">
        <v>2960</v>
      </c>
      <c r="G59" s="136">
        <v>2960</v>
      </c>
      <c r="H59" s="137">
        <v>2960</v>
      </c>
    </row>
    <row r="60" spans="2:8" ht="45.75" customHeight="1" x14ac:dyDescent="0.15">
      <c r="B60" s="135"/>
      <c r="C60" s="1295" t="s">
        <v>602</v>
      </c>
      <c r="D60" s="1296"/>
      <c r="E60" s="1297"/>
      <c r="F60" s="136">
        <v>1261</v>
      </c>
      <c r="G60" s="136">
        <v>1561</v>
      </c>
      <c r="H60" s="137">
        <v>1561</v>
      </c>
    </row>
    <row r="61" spans="2:8" ht="45.75" customHeight="1" x14ac:dyDescent="0.15">
      <c r="B61" s="135"/>
      <c r="C61" s="1295" t="s">
        <v>603</v>
      </c>
      <c r="D61" s="1296"/>
      <c r="E61" s="1297"/>
      <c r="F61" s="136">
        <v>354</v>
      </c>
      <c r="G61" s="136">
        <v>393</v>
      </c>
      <c r="H61" s="137">
        <v>514</v>
      </c>
    </row>
    <row r="62" spans="2:8" ht="45.75" customHeight="1" thickBot="1" x14ac:dyDescent="0.2">
      <c r="B62" s="138"/>
      <c r="C62" s="1298" t="s">
        <v>604</v>
      </c>
      <c r="D62" s="1299"/>
      <c r="E62" s="1300"/>
      <c r="F62" s="139">
        <v>178</v>
      </c>
      <c r="G62" s="139">
        <v>176</v>
      </c>
      <c r="H62" s="140">
        <v>174</v>
      </c>
    </row>
    <row r="63" spans="2:8" ht="52.5" customHeight="1" thickBot="1" x14ac:dyDescent="0.2">
      <c r="B63" s="141"/>
      <c r="C63" s="1301" t="s">
        <v>51</v>
      </c>
      <c r="D63" s="1301"/>
      <c r="E63" s="1302"/>
      <c r="F63" s="142">
        <v>16098</v>
      </c>
      <c r="G63" s="142">
        <v>16311</v>
      </c>
      <c r="H63" s="143">
        <v>16228</v>
      </c>
    </row>
    <row r="64" spans="2:8" ht="15" customHeight="1" x14ac:dyDescent="0.15"/>
  </sheetData>
  <sheetProtection algorithmName="SHA-512" hashValue="RXqR5sJlRHQYPv/buC1OU3rdPstzkTipIw2EoaAYQN9Bz2fWjqpXHHzdTpsBnWj8k9+Dy1UFK7SD9oe+Pf/Weg==" saltValue="4TgB83H5ojBb+wVt/x9O1g==" spinCount="100000" sheet="1" objects="1" scenarios="1"/>
  <customSheetViews>
    <customSheetView guid="{E893FB3D-D9F9-4BD5-B8BD-CA29C7DCBF9F}"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637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629</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575</v>
      </c>
      <c r="BQ50" s="1315"/>
      <c r="BR50" s="1315"/>
      <c r="BS50" s="1315"/>
      <c r="BT50" s="1315"/>
      <c r="BU50" s="1315"/>
      <c r="BV50" s="1315"/>
      <c r="BW50" s="1315"/>
      <c r="BX50" s="1315" t="s">
        <v>576</v>
      </c>
      <c r="BY50" s="1315"/>
      <c r="BZ50" s="1315"/>
      <c r="CA50" s="1315"/>
      <c r="CB50" s="1315"/>
      <c r="CC50" s="1315"/>
      <c r="CD50" s="1315"/>
      <c r="CE50" s="1315"/>
      <c r="CF50" s="1315" t="s">
        <v>577</v>
      </c>
      <c r="CG50" s="1315"/>
      <c r="CH50" s="1315"/>
      <c r="CI50" s="1315"/>
      <c r="CJ50" s="1315"/>
      <c r="CK50" s="1315"/>
      <c r="CL50" s="1315"/>
      <c r="CM50" s="1315"/>
      <c r="CN50" s="1315" t="s">
        <v>578</v>
      </c>
      <c r="CO50" s="1315"/>
      <c r="CP50" s="1315"/>
      <c r="CQ50" s="1315"/>
      <c r="CR50" s="1315"/>
      <c r="CS50" s="1315"/>
      <c r="CT50" s="1315"/>
      <c r="CU50" s="1315"/>
      <c r="CV50" s="1315" t="s">
        <v>579</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630</v>
      </c>
      <c r="AO51" s="1314"/>
      <c r="AP51" s="1314"/>
      <c r="AQ51" s="1314"/>
      <c r="AR51" s="1314"/>
      <c r="AS51" s="1314"/>
      <c r="AT51" s="1314"/>
      <c r="AU51" s="1314"/>
      <c r="AV51" s="1314"/>
      <c r="AW51" s="1314"/>
      <c r="AX51" s="1314"/>
      <c r="AY51" s="1314"/>
      <c r="AZ51" s="1314"/>
      <c r="BA51" s="1314"/>
      <c r="BB51" s="1314" t="s">
        <v>631</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632</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49.7</v>
      </c>
      <c r="BY53" s="1311"/>
      <c r="BZ53" s="1311"/>
      <c r="CA53" s="1311"/>
      <c r="CB53" s="1311"/>
      <c r="CC53" s="1311"/>
      <c r="CD53" s="1311"/>
      <c r="CE53" s="1311"/>
      <c r="CF53" s="1311">
        <v>51.3</v>
      </c>
      <c r="CG53" s="1311"/>
      <c r="CH53" s="1311"/>
      <c r="CI53" s="1311"/>
      <c r="CJ53" s="1311"/>
      <c r="CK53" s="1311"/>
      <c r="CL53" s="1311"/>
      <c r="CM53" s="1311"/>
      <c r="CN53" s="1311">
        <v>52.5</v>
      </c>
      <c r="CO53" s="1311"/>
      <c r="CP53" s="1311"/>
      <c r="CQ53" s="1311"/>
      <c r="CR53" s="1311"/>
      <c r="CS53" s="1311"/>
      <c r="CT53" s="1311"/>
      <c r="CU53" s="1311"/>
      <c r="CV53" s="1311">
        <v>53.6</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633</v>
      </c>
      <c r="AO55" s="1315"/>
      <c r="AP55" s="1315"/>
      <c r="AQ55" s="1315"/>
      <c r="AR55" s="1315"/>
      <c r="AS55" s="1315"/>
      <c r="AT55" s="1315"/>
      <c r="AU55" s="1315"/>
      <c r="AV55" s="1315"/>
      <c r="AW55" s="1315"/>
      <c r="AX55" s="1315"/>
      <c r="AY55" s="1315"/>
      <c r="AZ55" s="1315"/>
      <c r="BA55" s="1315"/>
      <c r="BB55" s="1314" t="s">
        <v>631</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53.1</v>
      </c>
      <c r="BY55" s="1311"/>
      <c r="BZ55" s="1311"/>
      <c r="CA55" s="1311"/>
      <c r="CB55" s="1311"/>
      <c r="CC55" s="1311"/>
      <c r="CD55" s="1311"/>
      <c r="CE55" s="1311"/>
      <c r="CF55" s="1311">
        <v>51.2</v>
      </c>
      <c r="CG55" s="1311"/>
      <c r="CH55" s="1311"/>
      <c r="CI55" s="1311"/>
      <c r="CJ55" s="1311"/>
      <c r="CK55" s="1311"/>
      <c r="CL55" s="1311"/>
      <c r="CM55" s="1311"/>
      <c r="CN55" s="1311">
        <v>47.2</v>
      </c>
      <c r="CO55" s="1311"/>
      <c r="CP55" s="1311"/>
      <c r="CQ55" s="1311"/>
      <c r="CR55" s="1311"/>
      <c r="CS55" s="1311"/>
      <c r="CT55" s="1311"/>
      <c r="CU55" s="1311"/>
      <c r="CV55" s="1311">
        <v>49.5</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632</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57.4</v>
      </c>
      <c r="BY57" s="1311"/>
      <c r="BZ57" s="1311"/>
      <c r="CA57" s="1311"/>
      <c r="CB57" s="1311"/>
      <c r="CC57" s="1311"/>
      <c r="CD57" s="1311"/>
      <c r="CE57" s="1311"/>
      <c r="CF57" s="1311">
        <v>58.7</v>
      </c>
      <c r="CG57" s="1311"/>
      <c r="CH57" s="1311"/>
      <c r="CI57" s="1311"/>
      <c r="CJ57" s="1311"/>
      <c r="CK57" s="1311"/>
      <c r="CL57" s="1311"/>
      <c r="CM57" s="1311"/>
      <c r="CN57" s="1311">
        <v>59.8</v>
      </c>
      <c r="CO57" s="1311"/>
      <c r="CP57" s="1311"/>
      <c r="CQ57" s="1311"/>
      <c r="CR57" s="1311"/>
      <c r="CS57" s="1311"/>
      <c r="CT57" s="1311"/>
      <c r="CU57" s="1311"/>
      <c r="CV57" s="1311">
        <v>60.9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634</v>
      </c>
    </row>
    <row r="64" spans="1:109" x14ac:dyDescent="0.15">
      <c r="B64" s="395"/>
      <c r="G64" s="402"/>
      <c r="I64" s="415"/>
      <c r="J64" s="415"/>
      <c r="K64" s="415"/>
      <c r="L64" s="415"/>
      <c r="M64" s="415"/>
      <c r="N64" s="416"/>
      <c r="AM64" s="402"/>
      <c r="AN64" s="402" t="s">
        <v>628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635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629</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575</v>
      </c>
      <c r="BQ72" s="1315"/>
      <c r="BR72" s="1315"/>
      <c r="BS72" s="1315"/>
      <c r="BT72" s="1315"/>
      <c r="BU72" s="1315"/>
      <c r="BV72" s="1315"/>
      <c r="BW72" s="1315"/>
      <c r="BX72" s="1315" t="s">
        <v>576</v>
      </c>
      <c r="BY72" s="1315"/>
      <c r="BZ72" s="1315"/>
      <c r="CA72" s="1315"/>
      <c r="CB72" s="1315"/>
      <c r="CC72" s="1315"/>
      <c r="CD72" s="1315"/>
      <c r="CE72" s="1315"/>
      <c r="CF72" s="1315" t="s">
        <v>577</v>
      </c>
      <c r="CG72" s="1315"/>
      <c r="CH72" s="1315"/>
      <c r="CI72" s="1315"/>
      <c r="CJ72" s="1315"/>
      <c r="CK72" s="1315"/>
      <c r="CL72" s="1315"/>
      <c r="CM72" s="1315"/>
      <c r="CN72" s="1315" t="s">
        <v>578</v>
      </c>
      <c r="CO72" s="1315"/>
      <c r="CP72" s="1315"/>
      <c r="CQ72" s="1315"/>
      <c r="CR72" s="1315"/>
      <c r="CS72" s="1315"/>
      <c r="CT72" s="1315"/>
      <c r="CU72" s="1315"/>
      <c r="CV72" s="1315" t="s">
        <v>579</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630</v>
      </c>
      <c r="AO73" s="1314"/>
      <c r="AP73" s="1314"/>
      <c r="AQ73" s="1314"/>
      <c r="AR73" s="1314"/>
      <c r="AS73" s="1314"/>
      <c r="AT73" s="1314"/>
      <c r="AU73" s="1314"/>
      <c r="AV73" s="1314"/>
      <c r="AW73" s="1314"/>
      <c r="AX73" s="1314"/>
      <c r="AY73" s="1314"/>
      <c r="AZ73" s="1314"/>
      <c r="BA73" s="1314"/>
      <c r="BB73" s="1314" t="s">
        <v>631</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636</v>
      </c>
      <c r="BC75" s="1314"/>
      <c r="BD75" s="1314"/>
      <c r="BE75" s="1314"/>
      <c r="BF75" s="1314"/>
      <c r="BG75" s="1314"/>
      <c r="BH75" s="1314"/>
      <c r="BI75" s="1314"/>
      <c r="BJ75" s="1314"/>
      <c r="BK75" s="1314"/>
      <c r="BL75" s="1314"/>
      <c r="BM75" s="1314"/>
      <c r="BN75" s="1314"/>
      <c r="BO75" s="1314"/>
      <c r="BP75" s="1311">
        <v>4.9000000000000004</v>
      </c>
      <c r="BQ75" s="1311"/>
      <c r="BR75" s="1311"/>
      <c r="BS75" s="1311"/>
      <c r="BT75" s="1311"/>
      <c r="BU75" s="1311"/>
      <c r="BV75" s="1311"/>
      <c r="BW75" s="1311"/>
      <c r="BX75" s="1311">
        <v>4.0999999999999996</v>
      </c>
      <c r="BY75" s="1311"/>
      <c r="BZ75" s="1311"/>
      <c r="CA75" s="1311"/>
      <c r="CB75" s="1311"/>
      <c r="CC75" s="1311"/>
      <c r="CD75" s="1311"/>
      <c r="CE75" s="1311"/>
      <c r="CF75" s="1311">
        <v>3.8</v>
      </c>
      <c r="CG75" s="1311"/>
      <c r="CH75" s="1311"/>
      <c r="CI75" s="1311"/>
      <c r="CJ75" s="1311"/>
      <c r="CK75" s="1311"/>
      <c r="CL75" s="1311"/>
      <c r="CM75" s="1311"/>
      <c r="CN75" s="1311">
        <v>4.2</v>
      </c>
      <c r="CO75" s="1311"/>
      <c r="CP75" s="1311"/>
      <c r="CQ75" s="1311"/>
      <c r="CR75" s="1311"/>
      <c r="CS75" s="1311"/>
      <c r="CT75" s="1311"/>
      <c r="CU75" s="1311"/>
      <c r="CV75" s="1311">
        <v>4</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633</v>
      </c>
      <c r="AO77" s="1315"/>
      <c r="AP77" s="1315"/>
      <c r="AQ77" s="1315"/>
      <c r="AR77" s="1315"/>
      <c r="AS77" s="1315"/>
      <c r="AT77" s="1315"/>
      <c r="AU77" s="1315"/>
      <c r="AV77" s="1315"/>
      <c r="AW77" s="1315"/>
      <c r="AX77" s="1315"/>
      <c r="AY77" s="1315"/>
      <c r="AZ77" s="1315"/>
      <c r="BA77" s="1315"/>
      <c r="BB77" s="1314" t="s">
        <v>631</v>
      </c>
      <c r="BC77" s="1314"/>
      <c r="BD77" s="1314"/>
      <c r="BE77" s="1314"/>
      <c r="BF77" s="1314"/>
      <c r="BG77" s="1314"/>
      <c r="BH77" s="1314"/>
      <c r="BI77" s="1314"/>
      <c r="BJ77" s="1314"/>
      <c r="BK77" s="1314"/>
      <c r="BL77" s="1314"/>
      <c r="BM77" s="1314"/>
      <c r="BN77" s="1314"/>
      <c r="BO77" s="1314"/>
      <c r="BP77" s="1311">
        <v>34.9</v>
      </c>
      <c r="BQ77" s="1311"/>
      <c r="BR77" s="1311"/>
      <c r="BS77" s="1311"/>
      <c r="BT77" s="1311"/>
      <c r="BU77" s="1311"/>
      <c r="BV77" s="1311"/>
      <c r="BW77" s="1311"/>
      <c r="BX77" s="1311">
        <v>53.1</v>
      </c>
      <c r="BY77" s="1311"/>
      <c r="BZ77" s="1311"/>
      <c r="CA77" s="1311"/>
      <c r="CB77" s="1311"/>
      <c r="CC77" s="1311"/>
      <c r="CD77" s="1311"/>
      <c r="CE77" s="1311"/>
      <c r="CF77" s="1311">
        <v>51.2</v>
      </c>
      <c r="CG77" s="1311"/>
      <c r="CH77" s="1311"/>
      <c r="CI77" s="1311"/>
      <c r="CJ77" s="1311"/>
      <c r="CK77" s="1311"/>
      <c r="CL77" s="1311"/>
      <c r="CM77" s="1311"/>
      <c r="CN77" s="1311">
        <v>47.2</v>
      </c>
      <c r="CO77" s="1311"/>
      <c r="CP77" s="1311"/>
      <c r="CQ77" s="1311"/>
      <c r="CR77" s="1311"/>
      <c r="CS77" s="1311"/>
      <c r="CT77" s="1311"/>
      <c r="CU77" s="1311"/>
      <c r="CV77" s="1311">
        <v>49.5</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636</v>
      </c>
      <c r="BC79" s="1314"/>
      <c r="BD79" s="1314"/>
      <c r="BE79" s="1314"/>
      <c r="BF79" s="1314"/>
      <c r="BG79" s="1314"/>
      <c r="BH79" s="1314"/>
      <c r="BI79" s="1314"/>
      <c r="BJ79" s="1314"/>
      <c r="BK79" s="1314"/>
      <c r="BL79" s="1314"/>
      <c r="BM79" s="1314"/>
      <c r="BN79" s="1314"/>
      <c r="BO79" s="1314"/>
      <c r="BP79" s="1311">
        <v>7.2</v>
      </c>
      <c r="BQ79" s="1311"/>
      <c r="BR79" s="1311"/>
      <c r="BS79" s="1311"/>
      <c r="BT79" s="1311"/>
      <c r="BU79" s="1311"/>
      <c r="BV79" s="1311"/>
      <c r="BW79" s="1311"/>
      <c r="BX79" s="1311">
        <v>8.6</v>
      </c>
      <c r="BY79" s="1311"/>
      <c r="BZ79" s="1311"/>
      <c r="CA79" s="1311"/>
      <c r="CB79" s="1311"/>
      <c r="CC79" s="1311"/>
      <c r="CD79" s="1311"/>
      <c r="CE79" s="1311"/>
      <c r="CF79" s="1311">
        <v>8.1999999999999993</v>
      </c>
      <c r="CG79" s="1311"/>
      <c r="CH79" s="1311"/>
      <c r="CI79" s="1311"/>
      <c r="CJ79" s="1311"/>
      <c r="CK79" s="1311"/>
      <c r="CL79" s="1311"/>
      <c r="CM79" s="1311"/>
      <c r="CN79" s="1311">
        <v>7.8</v>
      </c>
      <c r="CO79" s="1311"/>
      <c r="CP79" s="1311"/>
      <c r="CQ79" s="1311"/>
      <c r="CR79" s="1311"/>
      <c r="CS79" s="1311"/>
      <c r="CT79" s="1311"/>
      <c r="CU79" s="1311"/>
      <c r="CV79" s="1311">
        <v>7.6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iSeQGth3m3kzHJ3FjvI6Cv8tCZwPtg22XlGwCQqpl8fATfglpMrqN1ltk4uHtERO7iI73wykHd1wbNPpBNyUew==" saltValue="ZjLKnPkJ6pZhh+KtB7FZ0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521</v>
      </c>
    </row>
  </sheetData>
  <sheetProtection algorithmName="SHA-512" hashValue="/Th1xqeMHPLtGwkJwglLHSLhmJNIpBjEfYsvPpsYuwBTo5pDBzM4NXqxYAh87qRYyv56Pj+1E0Gmx1Yl5UEBOQ==" saltValue="dtMG9ZOL9OvJ68LHvYf+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521</v>
      </c>
    </row>
  </sheetData>
  <sheetProtection algorithmName="SHA-512" hashValue="npp5lidK4BEUGSF+y+oT9oMGxbTXnWFV9FROrgHDtushtTz+2iVFgiPH1zt3pj0kbFGcpoC9LEjec/NQPs+wSw==" saltValue="1GSKlTkr+y4gtsY/K0Rg6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572</v>
      </c>
      <c r="G2" s="157"/>
      <c r="H2" s="158"/>
    </row>
    <row r="3" spans="1:8" x14ac:dyDescent="0.15">
      <c r="A3" s="154" t="s">
        <v>565</v>
      </c>
      <c r="B3" s="159"/>
      <c r="C3" s="160"/>
      <c r="D3" s="161">
        <v>52779</v>
      </c>
      <c r="E3" s="162"/>
      <c r="F3" s="163">
        <v>58051</v>
      </c>
      <c r="G3" s="164"/>
      <c r="H3" s="165"/>
    </row>
    <row r="4" spans="1:8" x14ac:dyDescent="0.15">
      <c r="A4" s="166"/>
      <c r="B4" s="167"/>
      <c r="C4" s="168"/>
      <c r="D4" s="169">
        <v>23096</v>
      </c>
      <c r="E4" s="170"/>
      <c r="F4" s="171">
        <v>32143</v>
      </c>
      <c r="G4" s="172"/>
      <c r="H4" s="173"/>
    </row>
    <row r="5" spans="1:8" x14ac:dyDescent="0.15">
      <c r="A5" s="154" t="s">
        <v>567</v>
      </c>
      <c r="B5" s="159"/>
      <c r="C5" s="160"/>
      <c r="D5" s="161">
        <v>37303</v>
      </c>
      <c r="E5" s="162"/>
      <c r="F5" s="163">
        <v>65942</v>
      </c>
      <c r="G5" s="164"/>
      <c r="H5" s="165"/>
    </row>
    <row r="6" spans="1:8" x14ac:dyDescent="0.15">
      <c r="A6" s="166"/>
      <c r="B6" s="167"/>
      <c r="C6" s="168"/>
      <c r="D6" s="169">
        <v>16374</v>
      </c>
      <c r="E6" s="170"/>
      <c r="F6" s="171">
        <v>32778</v>
      </c>
      <c r="G6" s="172"/>
      <c r="H6" s="173"/>
    </row>
    <row r="7" spans="1:8" x14ac:dyDescent="0.15">
      <c r="A7" s="154" t="s">
        <v>568</v>
      </c>
      <c r="B7" s="159"/>
      <c r="C7" s="160"/>
      <c r="D7" s="161">
        <v>53014</v>
      </c>
      <c r="E7" s="162"/>
      <c r="F7" s="163">
        <v>68655</v>
      </c>
      <c r="G7" s="164"/>
      <c r="H7" s="165"/>
    </row>
    <row r="8" spans="1:8" x14ac:dyDescent="0.15">
      <c r="A8" s="166"/>
      <c r="B8" s="167"/>
      <c r="C8" s="168"/>
      <c r="D8" s="169">
        <v>23741</v>
      </c>
      <c r="E8" s="170"/>
      <c r="F8" s="171">
        <v>32316</v>
      </c>
      <c r="G8" s="172"/>
      <c r="H8" s="173"/>
    </row>
    <row r="9" spans="1:8" x14ac:dyDescent="0.15">
      <c r="A9" s="154" t="s">
        <v>569</v>
      </c>
      <c r="B9" s="159"/>
      <c r="C9" s="160"/>
      <c r="D9" s="161">
        <v>67752</v>
      </c>
      <c r="E9" s="162"/>
      <c r="F9" s="163">
        <v>66863</v>
      </c>
      <c r="G9" s="164"/>
      <c r="H9" s="165"/>
    </row>
    <row r="10" spans="1:8" x14ac:dyDescent="0.15">
      <c r="A10" s="166"/>
      <c r="B10" s="167"/>
      <c r="C10" s="168"/>
      <c r="D10" s="169">
        <v>28486</v>
      </c>
      <c r="E10" s="170"/>
      <c r="F10" s="171">
        <v>32770</v>
      </c>
      <c r="G10" s="172"/>
      <c r="H10" s="173"/>
    </row>
    <row r="11" spans="1:8" x14ac:dyDescent="0.15">
      <c r="A11" s="154" t="s">
        <v>570</v>
      </c>
      <c r="B11" s="159"/>
      <c r="C11" s="160"/>
      <c r="D11" s="161">
        <v>57056</v>
      </c>
      <c r="E11" s="162"/>
      <c r="F11" s="163">
        <v>72051</v>
      </c>
      <c r="G11" s="164"/>
      <c r="H11" s="165"/>
    </row>
    <row r="12" spans="1:8" x14ac:dyDescent="0.15">
      <c r="A12" s="166"/>
      <c r="B12" s="167"/>
      <c r="C12" s="174"/>
      <c r="D12" s="169">
        <v>18506</v>
      </c>
      <c r="E12" s="170"/>
      <c r="F12" s="171">
        <v>34140</v>
      </c>
      <c r="G12" s="172"/>
      <c r="H12" s="173"/>
    </row>
    <row r="13" spans="1:8" x14ac:dyDescent="0.15">
      <c r="A13" s="154"/>
      <c r="B13" s="159"/>
      <c r="C13" s="175"/>
      <c r="D13" s="176">
        <v>53581</v>
      </c>
      <c r="E13" s="177"/>
      <c r="F13" s="178">
        <v>66312</v>
      </c>
      <c r="G13" s="179"/>
      <c r="H13" s="165"/>
    </row>
    <row r="14" spans="1:8" x14ac:dyDescent="0.15">
      <c r="A14" s="166"/>
      <c r="B14" s="167"/>
      <c r="C14" s="168"/>
      <c r="D14" s="169">
        <v>22041</v>
      </c>
      <c r="E14" s="170"/>
      <c r="F14" s="171">
        <v>32829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7.59</v>
      </c>
      <c r="C19" s="180">
        <f>ROUND(VALUE(SUBSTITUTE(実質収支比率等に係る経年分析!G$48,"▲","-")),2)</f>
        <v>7.35</v>
      </c>
      <c r="D19" s="180">
        <f>ROUND(VALUE(SUBSTITUTE(実質収支比率等に係る経年分析!H$48,"▲","-")),2)</f>
        <v>6.96</v>
      </c>
      <c r="E19" s="180">
        <f>ROUND(VALUE(SUBSTITUTE(実質収支比率等に係る経年分析!I$48,"▲","-")),2)</f>
        <v>7.76</v>
      </c>
      <c r="F19" s="180">
        <f>ROUND(VALUE(SUBSTITUTE(実質収支比率等に係る経年分析!J$48,"▲","-")),2)</f>
        <v>8.48</v>
      </c>
    </row>
    <row r="20" spans="1:11" x14ac:dyDescent="0.15">
      <c r="A20" s="180" t="s">
        <v>55</v>
      </c>
      <c r="B20" s="180">
        <f>ROUND(VALUE(SUBSTITUTE(実質収支比率等に係る経年分析!F$47,"▲","-")),2)</f>
        <v>20.98</v>
      </c>
      <c r="C20" s="180">
        <f>ROUND(VALUE(SUBSTITUTE(実質収支比率等に係る経年分析!G$47,"▲","-")),2)</f>
        <v>21.15</v>
      </c>
      <c r="D20" s="180">
        <f>ROUND(VALUE(SUBSTITUTE(実質収支比率等に係る経年分析!H$47,"▲","-")),2)</f>
        <v>21.1</v>
      </c>
      <c r="E20" s="180">
        <f>ROUND(VALUE(SUBSTITUTE(実質収支比率等に係る経年分析!I$47,"▲","-")),2)</f>
        <v>20.399999999999999</v>
      </c>
      <c r="F20" s="180">
        <f>ROUND(VALUE(SUBSTITUTE(実質収支比率等に係る経年分析!J$47,"▲","-")),2)</f>
        <v>19.45</v>
      </c>
    </row>
    <row r="21" spans="1:11" x14ac:dyDescent="0.15">
      <c r="A21" s="180" t="s">
        <v>56</v>
      </c>
      <c r="B21" s="180">
        <f>IF(ISNUMBER(VALUE(SUBSTITUTE(実質収支比率等に係る経年分析!F$49,"▲","-"))),ROUND(VALUE(SUBSTITUTE(実質収支比率等に係る経年分析!F$49,"▲","-")),2),NA())</f>
        <v>-1.34</v>
      </c>
      <c r="C21" s="180">
        <f>IF(ISNUMBER(VALUE(SUBSTITUTE(実質収支比率等に係る経年分析!G$49,"▲","-"))),ROUND(VALUE(SUBSTITUTE(実質収支比率等に係る経年分析!G$49,"▲","-")),2),NA())</f>
        <v>-0.28999999999999998</v>
      </c>
      <c r="D21" s="180">
        <f>IF(ISNUMBER(VALUE(SUBSTITUTE(実質収支比率等に係る経年分析!H$49,"▲","-"))),ROUND(VALUE(SUBSTITUTE(実質収支比率等に係る経年分析!H$49,"▲","-")),2),NA())</f>
        <v>-0.41</v>
      </c>
      <c r="E21" s="180">
        <f>IF(ISNUMBER(VALUE(SUBSTITUTE(実質収支比率等に係る経年分析!I$49,"▲","-"))),ROUND(VALUE(SUBSTITUTE(実質収支比率等に係る経年分析!I$49,"▲","-")),2),NA())</f>
        <v>0.1</v>
      </c>
      <c r="F21" s="180">
        <f>IF(ISNUMBER(VALUE(SUBSTITUTE(実質収支比率等に係る経年分析!J$49,"▲","-"))),ROUND(VALUE(SUBSTITUTE(実質収支比率等に係る経年分析!J$49,"▲","-")),2),NA())</f>
        <v>-0.26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那須塩原市温泉事業特別会計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那須塩原市農業集落排水事業特別会計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那須塩原市下水道事業特別会計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4.8099999999999996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0.98</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1.57</v>
      </c>
    </row>
    <row r="35" spans="1:16" x14ac:dyDescent="0.15">
      <c r="A35" s="181" t="str">
        <f>IF(連結実質赤字比率に係る赤字・黒字の構成分析!C$35="",NA(),連結実質赤字比率に係る赤字・黒字の構成分析!C$35)</f>
        <v>那須塩原市水道事業会計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8.4600000000000009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5448</v>
      </c>
      <c r="E42" s="182"/>
      <c r="F42" s="182"/>
      <c r="G42" s="182">
        <f>'実質公債費比率（分子）の構造'!L$52</f>
        <v>5474</v>
      </c>
      <c r="H42" s="182"/>
      <c r="I42" s="182"/>
      <c r="J42" s="182">
        <f>'実質公債費比率（分子）の構造'!M$52</f>
        <v>5385</v>
      </c>
      <c r="K42" s="182"/>
      <c r="L42" s="182"/>
      <c r="M42" s="182">
        <f>'実質公債費比率（分子）の構造'!N$52</f>
        <v>5250</v>
      </c>
      <c r="N42" s="182"/>
      <c r="O42" s="182"/>
      <c r="P42" s="182">
        <f>'実質公債費比率（分子）の構造'!O$52</f>
        <v>5025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12</v>
      </c>
      <c r="C44" s="182"/>
      <c r="D44" s="182"/>
      <c r="E44" s="182">
        <f>'実質公債費比率（分子）の構造'!L$50</f>
        <v>10</v>
      </c>
      <c r="F44" s="182"/>
      <c r="G44" s="182"/>
      <c r="H44" s="182">
        <f>'実質公債費比率（分子）の構造'!M$50</f>
        <v>8</v>
      </c>
      <c r="I44" s="182"/>
      <c r="J44" s="182"/>
      <c r="K44" s="182">
        <f>'実質公債費比率（分子）の構造'!N$50</f>
        <v>8</v>
      </c>
      <c r="L44" s="182"/>
      <c r="M44" s="182"/>
      <c r="N44" s="182">
        <f>'実質公債費比率（分子）の構造'!O$50</f>
        <v>5</v>
      </c>
      <c r="O44" s="182"/>
      <c r="P44" s="182"/>
    </row>
    <row r="45" spans="1:16" x14ac:dyDescent="0.15">
      <c r="A45" s="182" t="s">
        <v>66</v>
      </c>
      <c r="B45" s="182">
        <f>'実質公債費比率（分子）の構造'!K$49</f>
        <v>44</v>
      </c>
      <c r="C45" s="182"/>
      <c r="D45" s="182"/>
      <c r="E45" s="182">
        <f>'実質公債費比率（分子）の構造'!L$49</f>
        <v>121</v>
      </c>
      <c r="F45" s="182"/>
      <c r="G45" s="182"/>
      <c r="H45" s="182">
        <f>'実質公債費比率（分子）の構造'!M$49</f>
        <v>116</v>
      </c>
      <c r="I45" s="182"/>
      <c r="J45" s="182"/>
      <c r="K45" s="182">
        <f>'実質公債費比率（分子）の構造'!N$49</f>
        <v>159</v>
      </c>
      <c r="L45" s="182"/>
      <c r="M45" s="182"/>
      <c r="N45" s="182">
        <f>'実質公債費比率（分子）の構造'!O$49</f>
        <v>130</v>
      </c>
      <c r="O45" s="182"/>
      <c r="P45" s="182"/>
    </row>
    <row r="46" spans="1:16" x14ac:dyDescent="0.15">
      <c r="A46" s="182" t="s">
        <v>67</v>
      </c>
      <c r="B46" s="182">
        <f>'実質公債費比率（分子）の構造'!K$48</f>
        <v>1307</v>
      </c>
      <c r="C46" s="182"/>
      <c r="D46" s="182"/>
      <c r="E46" s="182">
        <f>'実質公債費比率（分子）の構造'!L$48</f>
        <v>1353</v>
      </c>
      <c r="F46" s="182"/>
      <c r="G46" s="182"/>
      <c r="H46" s="182">
        <f>'実質公債費比率（分子）の構造'!M$48</f>
        <v>1302</v>
      </c>
      <c r="I46" s="182"/>
      <c r="J46" s="182"/>
      <c r="K46" s="182">
        <f>'実質公債費比率（分子）の構造'!N$48</f>
        <v>1338</v>
      </c>
      <c r="L46" s="182"/>
      <c r="M46" s="182"/>
      <c r="N46" s="182">
        <f>'実質公債費比率（分子）の構造'!O$48</f>
        <v>1295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4845</v>
      </c>
      <c r="C49" s="182"/>
      <c r="D49" s="182"/>
      <c r="E49" s="182">
        <f>'実質公債費比率（分子）の構造'!L$45</f>
        <v>4914</v>
      </c>
      <c r="F49" s="182"/>
      <c r="G49" s="182"/>
      <c r="H49" s="182">
        <f>'実質公債費比率（分子）の構造'!M$45</f>
        <v>4900</v>
      </c>
      <c r="I49" s="182"/>
      <c r="J49" s="182"/>
      <c r="K49" s="182">
        <f>'実質公債費比率（分子）の構造'!N$45</f>
        <v>4731</v>
      </c>
      <c r="L49" s="182"/>
      <c r="M49" s="182"/>
      <c r="N49" s="182">
        <f>'実質公債費比率（分子）の構造'!O$45</f>
        <v>4445</v>
      </c>
      <c r="O49" s="182"/>
      <c r="P49" s="182"/>
    </row>
    <row r="50" spans="1:16" x14ac:dyDescent="0.15">
      <c r="A50" s="182" t="s">
        <v>71</v>
      </c>
      <c r="B50" s="182" t="e">
        <f>NA()</f>
        <v>#N/A</v>
      </c>
      <c r="C50" s="182">
        <f>IF(ISNUMBER('実質公債費比率（分子）の構造'!K$53),'実質公債費比率（分子）の構造'!K$53,NA())</f>
        <v>760</v>
      </c>
      <c r="D50" s="182" t="e">
        <f>NA()</f>
        <v>#N/A</v>
      </c>
      <c r="E50" s="182" t="e">
        <f>NA()</f>
        <v>#N/A</v>
      </c>
      <c r="F50" s="182">
        <f>IF(ISNUMBER('実質公債費比率（分子）の構造'!L$53),'実質公債費比率（分子）の構造'!L$53,NA())</f>
        <v>924</v>
      </c>
      <c r="G50" s="182" t="e">
        <f>NA()</f>
        <v>#N/A</v>
      </c>
      <c r="H50" s="182" t="e">
        <f>NA()</f>
        <v>#N/A</v>
      </c>
      <c r="I50" s="182">
        <f>IF(ISNUMBER('実質公債費比率（分子）の構造'!M$53),'実質公債費比率（分子）の構造'!M$53,NA())</f>
        <v>941</v>
      </c>
      <c r="J50" s="182" t="e">
        <f>NA()</f>
        <v>#N/A</v>
      </c>
      <c r="K50" s="182" t="e">
        <f>NA()</f>
        <v>#N/A</v>
      </c>
      <c r="L50" s="182">
        <f>IF(ISNUMBER('実質公債費比率（分子）の構造'!N$53),'実質公債費比率（分子）の構造'!N$53,NA())</f>
        <v>986</v>
      </c>
      <c r="M50" s="182" t="e">
        <f>NA()</f>
        <v>#N/A</v>
      </c>
      <c r="N50" s="182" t="e">
        <f>NA()</f>
        <v>#N/A</v>
      </c>
      <c r="O50" s="182">
        <f>IF(ISNUMBER('実質公債費比率（分子）の構造'!O$53),'実質公債費比率（分子）の構造'!O$53,NA())</f>
        <v>850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46983</v>
      </c>
      <c r="E56" s="181"/>
      <c r="F56" s="181"/>
      <c r="G56" s="181">
        <f>'将来負担比率（分子）の構造'!J$52</f>
        <v>45711</v>
      </c>
      <c r="H56" s="181"/>
      <c r="I56" s="181"/>
      <c r="J56" s="181">
        <f>'将来負担比率（分子）の構造'!K$52</f>
        <v>44418</v>
      </c>
      <c r="K56" s="181"/>
      <c r="L56" s="181"/>
      <c r="M56" s="181">
        <f>'将来負担比率（分子）の構造'!L$52</f>
        <v>42932</v>
      </c>
      <c r="N56" s="181"/>
      <c r="O56" s="181"/>
      <c r="P56" s="181">
        <f>'将来負担比率（分子）の構造'!M$52</f>
        <v>41129</v>
      </c>
    </row>
    <row r="57" spans="1:16" x14ac:dyDescent="0.15">
      <c r="A57" s="181" t="s">
        <v>42</v>
      </c>
      <c r="B57" s="181"/>
      <c r="C57" s="181"/>
      <c r="D57" s="181">
        <f>'将来負担比率（分子）の構造'!I$51</f>
        <v>3395</v>
      </c>
      <c r="E57" s="181"/>
      <c r="F57" s="181"/>
      <c r="G57" s="181">
        <f>'将来負担比率（分子）の構造'!J$51</f>
        <v>3619</v>
      </c>
      <c r="H57" s="181"/>
      <c r="I57" s="181"/>
      <c r="J57" s="181">
        <f>'将来負担比率（分子）の構造'!K$51</f>
        <v>3447</v>
      </c>
      <c r="K57" s="181"/>
      <c r="L57" s="181"/>
      <c r="M57" s="181">
        <f>'将来負担比率（分子）の構造'!L$51</f>
        <v>3357</v>
      </c>
      <c r="N57" s="181"/>
      <c r="O57" s="181"/>
      <c r="P57" s="181">
        <f>'将来負担比率（分子）の構造'!M$51</f>
        <v>3382</v>
      </c>
    </row>
    <row r="58" spans="1:16" x14ac:dyDescent="0.15">
      <c r="A58" s="181" t="s">
        <v>41</v>
      </c>
      <c r="B58" s="181"/>
      <c r="C58" s="181"/>
      <c r="D58" s="181">
        <f>'将来負担比率（分子）の構造'!I$50</f>
        <v>14453</v>
      </c>
      <c r="E58" s="181"/>
      <c r="F58" s="181"/>
      <c r="G58" s="181">
        <f>'将来負担比率（分子）の構造'!J$50</f>
        <v>14951</v>
      </c>
      <c r="H58" s="181"/>
      <c r="I58" s="181"/>
      <c r="J58" s="181">
        <f>'将来負担比率（分子）の構造'!K$50</f>
        <v>15195</v>
      </c>
      <c r="K58" s="181"/>
      <c r="L58" s="181"/>
      <c r="M58" s="181">
        <f>'将来負担比率（分子）の構造'!L$50</f>
        <v>16817</v>
      </c>
      <c r="N58" s="181"/>
      <c r="O58" s="181"/>
      <c r="P58" s="181">
        <f>'将来負担比率（分子）の構造'!M$50</f>
        <v>17139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0</v>
      </c>
      <c r="F61" s="181"/>
      <c r="G61" s="181"/>
      <c r="H61" s="181">
        <f>'将来負担比率（分子）の構造'!K$46</f>
        <v>0</v>
      </c>
      <c r="I61" s="181"/>
      <c r="J61" s="181"/>
      <c r="K61" s="181">
        <f>'将来負担比率（分子）の構造'!L$46</f>
        <v>1</v>
      </c>
      <c r="L61" s="181"/>
      <c r="M61" s="181"/>
      <c r="N61" s="181" t="str">
        <f>'将来負担比率（分子）の構造'!M$46</f>
        <v>-</v>
      </c>
      <c r="O61" s="181"/>
      <c r="P61" s="181"/>
    </row>
    <row r="62" spans="1:16" x14ac:dyDescent="0.15">
      <c r="A62" s="181" t="s">
        <v>35</v>
      </c>
      <c r="B62" s="181">
        <f>'将来負担比率（分子）の構造'!I$45</f>
        <v>4083</v>
      </c>
      <c r="C62" s="181"/>
      <c r="D62" s="181"/>
      <c r="E62" s="181">
        <f>'将来負担比率（分子）の構造'!J$45</f>
        <v>3994</v>
      </c>
      <c r="F62" s="181"/>
      <c r="G62" s="181"/>
      <c r="H62" s="181">
        <f>'将来負担比率（分子）の構造'!K$45</f>
        <v>4015</v>
      </c>
      <c r="I62" s="181"/>
      <c r="J62" s="181"/>
      <c r="K62" s="181">
        <f>'将来負担比率（分子）の構造'!L$45</f>
        <v>3568</v>
      </c>
      <c r="L62" s="181"/>
      <c r="M62" s="181"/>
      <c r="N62" s="181">
        <f>'将来負担比率（分子）の構造'!M$45</f>
        <v>3164</v>
      </c>
      <c r="O62" s="181"/>
      <c r="P62" s="181"/>
    </row>
    <row r="63" spans="1:16" x14ac:dyDescent="0.15">
      <c r="A63" s="181" t="s">
        <v>34</v>
      </c>
      <c r="B63" s="181">
        <f>'将来負担比率（分子）の構造'!I$44</f>
        <v>1344</v>
      </c>
      <c r="C63" s="181"/>
      <c r="D63" s="181"/>
      <c r="E63" s="181">
        <f>'将来負担比率（分子）の構造'!J$44</f>
        <v>1158</v>
      </c>
      <c r="F63" s="181"/>
      <c r="G63" s="181"/>
      <c r="H63" s="181">
        <f>'将来負担比率（分子）の構造'!K$44</f>
        <v>1247</v>
      </c>
      <c r="I63" s="181"/>
      <c r="J63" s="181"/>
      <c r="K63" s="181">
        <f>'将来負担比率（分子）の構造'!L$44</f>
        <v>1304</v>
      </c>
      <c r="L63" s="181"/>
      <c r="M63" s="181"/>
      <c r="N63" s="181">
        <f>'将来負担比率（分子）の構造'!M$44</f>
        <v>1628</v>
      </c>
      <c r="O63" s="181"/>
      <c r="P63" s="181"/>
    </row>
    <row r="64" spans="1:16" x14ac:dyDescent="0.15">
      <c r="A64" s="181" t="s">
        <v>33</v>
      </c>
      <c r="B64" s="181">
        <f>'将来負担比率（分子）の構造'!I$43</f>
        <v>13331</v>
      </c>
      <c r="C64" s="181"/>
      <c r="D64" s="181"/>
      <c r="E64" s="181">
        <f>'将来負担比率（分子）の構造'!J$43</f>
        <v>12549</v>
      </c>
      <c r="F64" s="181"/>
      <c r="G64" s="181"/>
      <c r="H64" s="181">
        <f>'将来負担比率（分子）の構造'!K$43</f>
        <v>11847</v>
      </c>
      <c r="I64" s="181"/>
      <c r="J64" s="181"/>
      <c r="K64" s="181">
        <f>'将来負担比率（分子）の構造'!L$43</f>
        <v>11547</v>
      </c>
      <c r="L64" s="181"/>
      <c r="M64" s="181"/>
      <c r="N64" s="181">
        <f>'将来負担比率（分子）の構造'!M$43</f>
        <v>11354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35301</v>
      </c>
      <c r="C66" s="181"/>
      <c r="D66" s="181"/>
      <c r="E66" s="181">
        <f>'将来負担比率（分子）の構造'!J$41</f>
        <v>33832</v>
      </c>
      <c r="F66" s="181"/>
      <c r="G66" s="181"/>
      <c r="H66" s="181">
        <f>'将来負担比率（分子）の構造'!K$41</f>
        <v>33399</v>
      </c>
      <c r="I66" s="181"/>
      <c r="J66" s="181"/>
      <c r="K66" s="181">
        <f>'将来負担比率（分子）の構造'!L$41</f>
        <v>34170</v>
      </c>
      <c r="L66" s="181"/>
      <c r="M66" s="181"/>
      <c r="N66" s="181">
        <f>'将来負担比率（分子）の構造'!M$41</f>
        <v>34608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5783</v>
      </c>
      <c r="C72" s="185">
        <f>基金残高に係る経年分析!G55</f>
        <v>5592</v>
      </c>
      <c r="D72" s="185">
        <f>基金残高に係る経年分析!H55</f>
        <v>5326</v>
      </c>
    </row>
    <row r="73" spans="1:16" x14ac:dyDescent="0.15">
      <c r="A73" s="184" t="s">
        <v>78</v>
      </c>
      <c r="B73" s="185">
        <f>基金残高に係る経年分析!F56</f>
        <v>1665</v>
      </c>
      <c r="C73" s="185">
        <f>基金残高に係る経年分析!G56</f>
        <v>1665</v>
      </c>
      <c r="D73" s="185">
        <f>基金残高に係る経年分析!H56</f>
        <v>1666</v>
      </c>
    </row>
    <row r="74" spans="1:16" x14ac:dyDescent="0.15">
      <c r="A74" s="184" t="s">
        <v>79</v>
      </c>
      <c r="B74" s="185">
        <f>基金残高に係る経年分析!F57</f>
        <v>8650</v>
      </c>
      <c r="C74" s="185">
        <f>基金残高に係る経年分析!G57</f>
        <v>9054</v>
      </c>
      <c r="D74" s="185">
        <f>基金残高に係る経年分析!H57</f>
        <v>9236</v>
      </c>
    </row>
  </sheetData>
  <sheetProtection algorithmName="SHA-512" hashValue="GHGjkpXUBYNj/abcBqUDwCJMKwTvAY/0E8ucuZ+SNHqgZ7vYc05z1LfMzByqHANC8e3lpH53Wg2Qp5B+tBB5Yw==" saltValue="ETfxaAHPORSsEFxVLxcRLg==" spinCount="100000" sheet="1" objects="1" scenarios="1"/>
  <customSheetViews>
    <customSheetView guid="{E893FB3D-D9F9-4BD5-B8BD-CA29C7DCBF9F}"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19852772</v>
      </c>
      <c r="S5" s="673"/>
      <c r="T5" s="673"/>
      <c r="U5" s="673"/>
      <c r="V5" s="673"/>
      <c r="W5" s="673"/>
      <c r="X5" s="673"/>
      <c r="Y5" s="674"/>
      <c r="Z5" s="675">
        <v>37.4</v>
      </c>
      <c r="AA5" s="675"/>
      <c r="AB5" s="675"/>
      <c r="AC5" s="675"/>
      <c r="AD5" s="676">
        <v>19377639</v>
      </c>
      <c r="AE5" s="676"/>
      <c r="AF5" s="676"/>
      <c r="AG5" s="676"/>
      <c r="AH5" s="676"/>
      <c r="AI5" s="676"/>
      <c r="AJ5" s="676"/>
      <c r="AK5" s="676"/>
      <c r="AL5" s="677">
        <v>72.400000000000006</v>
      </c>
      <c r="AM5" s="678"/>
      <c r="AN5" s="678"/>
      <c r="AO5" s="679"/>
      <c r="AP5" s="669" t="s">
        <v>226</v>
      </c>
      <c r="AQ5" s="670"/>
      <c r="AR5" s="670"/>
      <c r="AS5" s="670"/>
      <c r="AT5" s="670"/>
      <c r="AU5" s="670"/>
      <c r="AV5" s="670"/>
      <c r="AW5" s="670"/>
      <c r="AX5" s="670"/>
      <c r="AY5" s="670"/>
      <c r="AZ5" s="670"/>
      <c r="BA5" s="670"/>
      <c r="BB5" s="670"/>
      <c r="BC5" s="670"/>
      <c r="BD5" s="670"/>
      <c r="BE5" s="670"/>
      <c r="BF5" s="671"/>
      <c r="BG5" s="683">
        <v>19247603</v>
      </c>
      <c r="BH5" s="684"/>
      <c r="BI5" s="684"/>
      <c r="BJ5" s="684"/>
      <c r="BK5" s="684"/>
      <c r="BL5" s="684"/>
      <c r="BM5" s="684"/>
      <c r="BN5" s="685"/>
      <c r="BO5" s="686">
        <v>97</v>
      </c>
      <c r="BP5" s="686"/>
      <c r="BQ5" s="686"/>
      <c r="BR5" s="686"/>
      <c r="BS5" s="687">
        <v>356562</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435347</v>
      </c>
      <c r="S6" s="684"/>
      <c r="T6" s="684"/>
      <c r="U6" s="684"/>
      <c r="V6" s="684"/>
      <c r="W6" s="684"/>
      <c r="X6" s="684"/>
      <c r="Y6" s="685"/>
      <c r="Z6" s="686">
        <v>0.8</v>
      </c>
      <c r="AA6" s="686"/>
      <c r="AB6" s="686"/>
      <c r="AC6" s="686"/>
      <c r="AD6" s="687">
        <v>435347</v>
      </c>
      <c r="AE6" s="687"/>
      <c r="AF6" s="687"/>
      <c r="AG6" s="687"/>
      <c r="AH6" s="687"/>
      <c r="AI6" s="687"/>
      <c r="AJ6" s="687"/>
      <c r="AK6" s="687"/>
      <c r="AL6" s="688">
        <v>1.6</v>
      </c>
      <c r="AM6" s="689"/>
      <c r="AN6" s="689"/>
      <c r="AO6" s="690"/>
      <c r="AP6" s="680" t="s">
        <v>231</v>
      </c>
      <c r="AQ6" s="681"/>
      <c r="AR6" s="681"/>
      <c r="AS6" s="681"/>
      <c r="AT6" s="681"/>
      <c r="AU6" s="681"/>
      <c r="AV6" s="681"/>
      <c r="AW6" s="681"/>
      <c r="AX6" s="681"/>
      <c r="AY6" s="681"/>
      <c r="AZ6" s="681"/>
      <c r="BA6" s="681"/>
      <c r="BB6" s="681"/>
      <c r="BC6" s="681"/>
      <c r="BD6" s="681"/>
      <c r="BE6" s="681"/>
      <c r="BF6" s="682"/>
      <c r="BG6" s="683">
        <v>19247603</v>
      </c>
      <c r="BH6" s="684"/>
      <c r="BI6" s="684"/>
      <c r="BJ6" s="684"/>
      <c r="BK6" s="684"/>
      <c r="BL6" s="684"/>
      <c r="BM6" s="684"/>
      <c r="BN6" s="685"/>
      <c r="BO6" s="686">
        <v>97</v>
      </c>
      <c r="BP6" s="686"/>
      <c r="BQ6" s="686"/>
      <c r="BR6" s="686"/>
      <c r="BS6" s="687">
        <v>356562</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329774</v>
      </c>
      <c r="CS6" s="684"/>
      <c r="CT6" s="684"/>
      <c r="CU6" s="684"/>
      <c r="CV6" s="684"/>
      <c r="CW6" s="684"/>
      <c r="CX6" s="684"/>
      <c r="CY6" s="685"/>
      <c r="CZ6" s="677">
        <v>0.7</v>
      </c>
      <c r="DA6" s="678"/>
      <c r="DB6" s="678"/>
      <c r="DC6" s="697"/>
      <c r="DD6" s="692" t="s">
        <v>130</v>
      </c>
      <c r="DE6" s="684"/>
      <c r="DF6" s="684"/>
      <c r="DG6" s="684"/>
      <c r="DH6" s="684"/>
      <c r="DI6" s="684"/>
      <c r="DJ6" s="684"/>
      <c r="DK6" s="684"/>
      <c r="DL6" s="684"/>
      <c r="DM6" s="684"/>
      <c r="DN6" s="684"/>
      <c r="DO6" s="684"/>
      <c r="DP6" s="685"/>
      <c r="DQ6" s="692">
        <v>329563</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9765</v>
      </c>
      <c r="S7" s="684"/>
      <c r="T7" s="684"/>
      <c r="U7" s="684"/>
      <c r="V7" s="684"/>
      <c r="W7" s="684"/>
      <c r="X7" s="684"/>
      <c r="Y7" s="685"/>
      <c r="Z7" s="686">
        <v>0</v>
      </c>
      <c r="AA7" s="686"/>
      <c r="AB7" s="686"/>
      <c r="AC7" s="686"/>
      <c r="AD7" s="687">
        <v>9765</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8197726</v>
      </c>
      <c r="BH7" s="684"/>
      <c r="BI7" s="684"/>
      <c r="BJ7" s="684"/>
      <c r="BK7" s="684"/>
      <c r="BL7" s="684"/>
      <c r="BM7" s="684"/>
      <c r="BN7" s="685"/>
      <c r="BO7" s="686">
        <v>41.3</v>
      </c>
      <c r="BP7" s="686"/>
      <c r="BQ7" s="686"/>
      <c r="BR7" s="686"/>
      <c r="BS7" s="687">
        <v>356562</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6124602</v>
      </c>
      <c r="CS7" s="684"/>
      <c r="CT7" s="684"/>
      <c r="CU7" s="684"/>
      <c r="CV7" s="684"/>
      <c r="CW7" s="684"/>
      <c r="CX7" s="684"/>
      <c r="CY7" s="685"/>
      <c r="CZ7" s="686">
        <v>12.2</v>
      </c>
      <c r="DA7" s="686"/>
      <c r="DB7" s="686"/>
      <c r="DC7" s="686"/>
      <c r="DD7" s="692">
        <v>198156</v>
      </c>
      <c r="DE7" s="684"/>
      <c r="DF7" s="684"/>
      <c r="DG7" s="684"/>
      <c r="DH7" s="684"/>
      <c r="DI7" s="684"/>
      <c r="DJ7" s="684"/>
      <c r="DK7" s="684"/>
      <c r="DL7" s="684"/>
      <c r="DM7" s="684"/>
      <c r="DN7" s="684"/>
      <c r="DO7" s="684"/>
      <c r="DP7" s="685"/>
      <c r="DQ7" s="692">
        <v>5049928</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61273</v>
      </c>
      <c r="S8" s="684"/>
      <c r="T8" s="684"/>
      <c r="U8" s="684"/>
      <c r="V8" s="684"/>
      <c r="W8" s="684"/>
      <c r="X8" s="684"/>
      <c r="Y8" s="685"/>
      <c r="Z8" s="686">
        <v>0.1</v>
      </c>
      <c r="AA8" s="686"/>
      <c r="AB8" s="686"/>
      <c r="AC8" s="686"/>
      <c r="AD8" s="687">
        <v>61273</v>
      </c>
      <c r="AE8" s="687"/>
      <c r="AF8" s="687"/>
      <c r="AG8" s="687"/>
      <c r="AH8" s="687"/>
      <c r="AI8" s="687"/>
      <c r="AJ8" s="687"/>
      <c r="AK8" s="687"/>
      <c r="AL8" s="688">
        <v>0.2</v>
      </c>
      <c r="AM8" s="689"/>
      <c r="AN8" s="689"/>
      <c r="AO8" s="690"/>
      <c r="AP8" s="680" t="s">
        <v>237</v>
      </c>
      <c r="AQ8" s="681"/>
      <c r="AR8" s="681"/>
      <c r="AS8" s="681"/>
      <c r="AT8" s="681"/>
      <c r="AU8" s="681"/>
      <c r="AV8" s="681"/>
      <c r="AW8" s="681"/>
      <c r="AX8" s="681"/>
      <c r="AY8" s="681"/>
      <c r="AZ8" s="681"/>
      <c r="BA8" s="681"/>
      <c r="BB8" s="681"/>
      <c r="BC8" s="681"/>
      <c r="BD8" s="681"/>
      <c r="BE8" s="681"/>
      <c r="BF8" s="682"/>
      <c r="BG8" s="683">
        <v>224541</v>
      </c>
      <c r="BH8" s="684"/>
      <c r="BI8" s="684"/>
      <c r="BJ8" s="684"/>
      <c r="BK8" s="684"/>
      <c r="BL8" s="684"/>
      <c r="BM8" s="684"/>
      <c r="BN8" s="685"/>
      <c r="BO8" s="686">
        <v>1.1000000000000001</v>
      </c>
      <c r="BP8" s="686"/>
      <c r="BQ8" s="686"/>
      <c r="BR8" s="686"/>
      <c r="BS8" s="692" t="s">
        <v>238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16429252</v>
      </c>
      <c r="CS8" s="684"/>
      <c r="CT8" s="684"/>
      <c r="CU8" s="684"/>
      <c r="CV8" s="684"/>
      <c r="CW8" s="684"/>
      <c r="CX8" s="684"/>
      <c r="CY8" s="685"/>
      <c r="CZ8" s="686">
        <v>32.799999999999997</v>
      </c>
      <c r="DA8" s="686"/>
      <c r="DB8" s="686"/>
      <c r="DC8" s="686"/>
      <c r="DD8" s="692">
        <v>296675</v>
      </c>
      <c r="DE8" s="684"/>
      <c r="DF8" s="684"/>
      <c r="DG8" s="684"/>
      <c r="DH8" s="684"/>
      <c r="DI8" s="684"/>
      <c r="DJ8" s="684"/>
      <c r="DK8" s="684"/>
      <c r="DL8" s="684"/>
      <c r="DM8" s="684"/>
      <c r="DN8" s="684"/>
      <c r="DO8" s="684"/>
      <c r="DP8" s="685"/>
      <c r="DQ8" s="692">
        <v>8111700</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42488</v>
      </c>
      <c r="S9" s="684"/>
      <c r="T9" s="684"/>
      <c r="U9" s="684"/>
      <c r="V9" s="684"/>
      <c r="W9" s="684"/>
      <c r="X9" s="684"/>
      <c r="Y9" s="685"/>
      <c r="Z9" s="686">
        <v>0.1</v>
      </c>
      <c r="AA9" s="686"/>
      <c r="AB9" s="686"/>
      <c r="AC9" s="686"/>
      <c r="AD9" s="687">
        <v>42488</v>
      </c>
      <c r="AE9" s="687"/>
      <c r="AF9" s="687"/>
      <c r="AG9" s="687"/>
      <c r="AH9" s="687"/>
      <c r="AI9" s="687"/>
      <c r="AJ9" s="687"/>
      <c r="AK9" s="687"/>
      <c r="AL9" s="688">
        <v>0.2</v>
      </c>
      <c r="AM9" s="689"/>
      <c r="AN9" s="689"/>
      <c r="AO9" s="690"/>
      <c r="AP9" s="680" t="s">
        <v>241</v>
      </c>
      <c r="AQ9" s="681"/>
      <c r="AR9" s="681"/>
      <c r="AS9" s="681"/>
      <c r="AT9" s="681"/>
      <c r="AU9" s="681"/>
      <c r="AV9" s="681"/>
      <c r="AW9" s="681"/>
      <c r="AX9" s="681"/>
      <c r="AY9" s="681"/>
      <c r="AZ9" s="681"/>
      <c r="BA9" s="681"/>
      <c r="BB9" s="681"/>
      <c r="BC9" s="681"/>
      <c r="BD9" s="681"/>
      <c r="BE9" s="681"/>
      <c r="BF9" s="682"/>
      <c r="BG9" s="683">
        <v>6125365</v>
      </c>
      <c r="BH9" s="684"/>
      <c r="BI9" s="684"/>
      <c r="BJ9" s="684"/>
      <c r="BK9" s="684"/>
      <c r="BL9" s="684"/>
      <c r="BM9" s="684"/>
      <c r="BN9" s="685"/>
      <c r="BO9" s="686">
        <v>30.9</v>
      </c>
      <c r="BP9" s="686"/>
      <c r="BQ9" s="686"/>
      <c r="BR9" s="686"/>
      <c r="BS9" s="692" t="s">
        <v>238</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3967683</v>
      </c>
      <c r="CS9" s="684"/>
      <c r="CT9" s="684"/>
      <c r="CU9" s="684"/>
      <c r="CV9" s="684"/>
      <c r="CW9" s="684"/>
      <c r="CX9" s="684"/>
      <c r="CY9" s="685"/>
      <c r="CZ9" s="686">
        <v>7.9</v>
      </c>
      <c r="DA9" s="686"/>
      <c r="DB9" s="686"/>
      <c r="DC9" s="686"/>
      <c r="DD9" s="692">
        <v>433075</v>
      </c>
      <c r="DE9" s="684"/>
      <c r="DF9" s="684"/>
      <c r="DG9" s="684"/>
      <c r="DH9" s="684"/>
      <c r="DI9" s="684"/>
      <c r="DJ9" s="684"/>
      <c r="DK9" s="684"/>
      <c r="DL9" s="684"/>
      <c r="DM9" s="684"/>
      <c r="DN9" s="684"/>
      <c r="DO9" s="684"/>
      <c r="DP9" s="685"/>
      <c r="DQ9" s="692">
        <v>3023525</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238</v>
      </c>
      <c r="S10" s="684"/>
      <c r="T10" s="684"/>
      <c r="U10" s="684"/>
      <c r="V10" s="684"/>
      <c r="W10" s="684"/>
      <c r="X10" s="684"/>
      <c r="Y10" s="685"/>
      <c r="Z10" s="686" t="s">
        <v>130</v>
      </c>
      <c r="AA10" s="686"/>
      <c r="AB10" s="686"/>
      <c r="AC10" s="686"/>
      <c r="AD10" s="687" t="s">
        <v>147</v>
      </c>
      <c r="AE10" s="687"/>
      <c r="AF10" s="687"/>
      <c r="AG10" s="687"/>
      <c r="AH10" s="687"/>
      <c r="AI10" s="687"/>
      <c r="AJ10" s="687"/>
      <c r="AK10" s="687"/>
      <c r="AL10" s="688" t="s">
        <v>130</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454808</v>
      </c>
      <c r="BH10" s="684"/>
      <c r="BI10" s="684"/>
      <c r="BJ10" s="684"/>
      <c r="BK10" s="684"/>
      <c r="BL10" s="684"/>
      <c r="BM10" s="684"/>
      <c r="BN10" s="685"/>
      <c r="BO10" s="686">
        <v>2.2999999999999998</v>
      </c>
      <c r="BP10" s="686"/>
      <c r="BQ10" s="686"/>
      <c r="BR10" s="686"/>
      <c r="BS10" s="692">
        <v>76806</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49620</v>
      </c>
      <c r="CS10" s="684"/>
      <c r="CT10" s="684"/>
      <c r="CU10" s="684"/>
      <c r="CV10" s="684"/>
      <c r="CW10" s="684"/>
      <c r="CX10" s="684"/>
      <c r="CY10" s="685"/>
      <c r="CZ10" s="686">
        <v>0.1</v>
      </c>
      <c r="DA10" s="686"/>
      <c r="DB10" s="686"/>
      <c r="DC10" s="686"/>
      <c r="DD10" s="692" t="s">
        <v>130</v>
      </c>
      <c r="DE10" s="684"/>
      <c r="DF10" s="684"/>
      <c r="DG10" s="684"/>
      <c r="DH10" s="684"/>
      <c r="DI10" s="684"/>
      <c r="DJ10" s="684"/>
      <c r="DK10" s="684"/>
      <c r="DL10" s="684"/>
      <c r="DM10" s="684"/>
      <c r="DN10" s="684"/>
      <c r="DO10" s="684"/>
      <c r="DP10" s="685"/>
      <c r="DQ10" s="692">
        <v>49620</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2143042</v>
      </c>
      <c r="S11" s="684"/>
      <c r="T11" s="684"/>
      <c r="U11" s="684"/>
      <c r="V11" s="684"/>
      <c r="W11" s="684"/>
      <c r="X11" s="684"/>
      <c r="Y11" s="685"/>
      <c r="Z11" s="688">
        <v>4</v>
      </c>
      <c r="AA11" s="689"/>
      <c r="AB11" s="689"/>
      <c r="AC11" s="701"/>
      <c r="AD11" s="692">
        <v>2143042</v>
      </c>
      <c r="AE11" s="684"/>
      <c r="AF11" s="684"/>
      <c r="AG11" s="684"/>
      <c r="AH11" s="684"/>
      <c r="AI11" s="684"/>
      <c r="AJ11" s="684"/>
      <c r="AK11" s="685"/>
      <c r="AL11" s="688">
        <v>8</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1393012</v>
      </c>
      <c r="BH11" s="684"/>
      <c r="BI11" s="684"/>
      <c r="BJ11" s="684"/>
      <c r="BK11" s="684"/>
      <c r="BL11" s="684"/>
      <c r="BM11" s="684"/>
      <c r="BN11" s="685"/>
      <c r="BO11" s="686">
        <v>7</v>
      </c>
      <c r="BP11" s="686"/>
      <c r="BQ11" s="686"/>
      <c r="BR11" s="686"/>
      <c r="BS11" s="692">
        <v>279756</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1612249</v>
      </c>
      <c r="CS11" s="684"/>
      <c r="CT11" s="684"/>
      <c r="CU11" s="684"/>
      <c r="CV11" s="684"/>
      <c r="CW11" s="684"/>
      <c r="CX11" s="684"/>
      <c r="CY11" s="685"/>
      <c r="CZ11" s="686">
        <v>3.2</v>
      </c>
      <c r="DA11" s="686"/>
      <c r="DB11" s="686"/>
      <c r="DC11" s="686"/>
      <c r="DD11" s="692">
        <v>612907</v>
      </c>
      <c r="DE11" s="684"/>
      <c r="DF11" s="684"/>
      <c r="DG11" s="684"/>
      <c r="DH11" s="684"/>
      <c r="DI11" s="684"/>
      <c r="DJ11" s="684"/>
      <c r="DK11" s="684"/>
      <c r="DL11" s="684"/>
      <c r="DM11" s="684"/>
      <c r="DN11" s="684"/>
      <c r="DO11" s="684"/>
      <c r="DP11" s="685"/>
      <c r="DQ11" s="692">
        <v>715501</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35927</v>
      </c>
      <c r="S12" s="684"/>
      <c r="T12" s="684"/>
      <c r="U12" s="684"/>
      <c r="V12" s="684"/>
      <c r="W12" s="684"/>
      <c r="X12" s="684"/>
      <c r="Y12" s="685"/>
      <c r="Z12" s="686">
        <v>0.1</v>
      </c>
      <c r="AA12" s="686"/>
      <c r="AB12" s="686"/>
      <c r="AC12" s="686"/>
      <c r="AD12" s="687">
        <v>35927</v>
      </c>
      <c r="AE12" s="687"/>
      <c r="AF12" s="687"/>
      <c r="AG12" s="687"/>
      <c r="AH12" s="687"/>
      <c r="AI12" s="687"/>
      <c r="AJ12" s="687"/>
      <c r="AK12" s="687"/>
      <c r="AL12" s="688">
        <v>0.1</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9657457</v>
      </c>
      <c r="BH12" s="684"/>
      <c r="BI12" s="684"/>
      <c r="BJ12" s="684"/>
      <c r="BK12" s="684"/>
      <c r="BL12" s="684"/>
      <c r="BM12" s="684"/>
      <c r="BN12" s="685"/>
      <c r="BO12" s="686">
        <v>48.6</v>
      </c>
      <c r="BP12" s="686"/>
      <c r="BQ12" s="686"/>
      <c r="BR12" s="686"/>
      <c r="BS12" s="692" t="s">
        <v>130</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2187962</v>
      </c>
      <c r="CS12" s="684"/>
      <c r="CT12" s="684"/>
      <c r="CU12" s="684"/>
      <c r="CV12" s="684"/>
      <c r="CW12" s="684"/>
      <c r="CX12" s="684"/>
      <c r="CY12" s="685"/>
      <c r="CZ12" s="686">
        <v>4.4000000000000004</v>
      </c>
      <c r="DA12" s="686"/>
      <c r="DB12" s="686"/>
      <c r="DC12" s="686"/>
      <c r="DD12" s="692">
        <v>10943</v>
      </c>
      <c r="DE12" s="684"/>
      <c r="DF12" s="684"/>
      <c r="DG12" s="684"/>
      <c r="DH12" s="684"/>
      <c r="DI12" s="684"/>
      <c r="DJ12" s="684"/>
      <c r="DK12" s="684"/>
      <c r="DL12" s="684"/>
      <c r="DM12" s="684"/>
      <c r="DN12" s="684"/>
      <c r="DO12" s="684"/>
      <c r="DP12" s="685"/>
      <c r="DQ12" s="692">
        <v>783059</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130</v>
      </c>
      <c r="S13" s="684"/>
      <c r="T13" s="684"/>
      <c r="U13" s="684"/>
      <c r="V13" s="684"/>
      <c r="W13" s="684"/>
      <c r="X13" s="684"/>
      <c r="Y13" s="685"/>
      <c r="Z13" s="686" t="s">
        <v>130</v>
      </c>
      <c r="AA13" s="686"/>
      <c r="AB13" s="686"/>
      <c r="AC13" s="686"/>
      <c r="AD13" s="687" t="s">
        <v>238</v>
      </c>
      <c r="AE13" s="687"/>
      <c r="AF13" s="687"/>
      <c r="AG13" s="687"/>
      <c r="AH13" s="687"/>
      <c r="AI13" s="687"/>
      <c r="AJ13" s="687"/>
      <c r="AK13" s="687"/>
      <c r="AL13" s="688" t="s">
        <v>238</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9575389</v>
      </c>
      <c r="BH13" s="684"/>
      <c r="BI13" s="684"/>
      <c r="BJ13" s="684"/>
      <c r="BK13" s="684"/>
      <c r="BL13" s="684"/>
      <c r="BM13" s="684"/>
      <c r="BN13" s="685"/>
      <c r="BO13" s="686">
        <v>48.2</v>
      </c>
      <c r="BP13" s="686"/>
      <c r="BQ13" s="686"/>
      <c r="BR13" s="686"/>
      <c r="BS13" s="692" t="s">
        <v>147</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6126524</v>
      </c>
      <c r="CS13" s="684"/>
      <c r="CT13" s="684"/>
      <c r="CU13" s="684"/>
      <c r="CV13" s="684"/>
      <c r="CW13" s="684"/>
      <c r="CX13" s="684"/>
      <c r="CY13" s="685"/>
      <c r="CZ13" s="686">
        <v>12.2</v>
      </c>
      <c r="DA13" s="686"/>
      <c r="DB13" s="686"/>
      <c r="DC13" s="686"/>
      <c r="DD13" s="692">
        <v>3798945</v>
      </c>
      <c r="DE13" s="684"/>
      <c r="DF13" s="684"/>
      <c r="DG13" s="684"/>
      <c r="DH13" s="684"/>
      <c r="DI13" s="684"/>
      <c r="DJ13" s="684"/>
      <c r="DK13" s="684"/>
      <c r="DL13" s="684"/>
      <c r="DM13" s="684"/>
      <c r="DN13" s="684"/>
      <c r="DO13" s="684"/>
      <c r="DP13" s="685"/>
      <c r="DQ13" s="692">
        <v>2482493</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67702</v>
      </c>
      <c r="S14" s="684"/>
      <c r="T14" s="684"/>
      <c r="U14" s="684"/>
      <c r="V14" s="684"/>
      <c r="W14" s="684"/>
      <c r="X14" s="684"/>
      <c r="Y14" s="685"/>
      <c r="Z14" s="686">
        <v>0.1</v>
      </c>
      <c r="AA14" s="686"/>
      <c r="AB14" s="686"/>
      <c r="AC14" s="686"/>
      <c r="AD14" s="687">
        <v>67702</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377692</v>
      </c>
      <c r="BH14" s="684"/>
      <c r="BI14" s="684"/>
      <c r="BJ14" s="684"/>
      <c r="BK14" s="684"/>
      <c r="BL14" s="684"/>
      <c r="BM14" s="684"/>
      <c r="BN14" s="685"/>
      <c r="BO14" s="686">
        <v>1.9</v>
      </c>
      <c r="BP14" s="686"/>
      <c r="BQ14" s="686"/>
      <c r="BR14" s="686"/>
      <c r="BS14" s="692" t="s">
        <v>238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2214161</v>
      </c>
      <c r="CS14" s="684"/>
      <c r="CT14" s="684"/>
      <c r="CU14" s="684"/>
      <c r="CV14" s="684"/>
      <c r="CW14" s="684"/>
      <c r="CX14" s="684"/>
      <c r="CY14" s="685"/>
      <c r="CZ14" s="686">
        <v>4.4000000000000004</v>
      </c>
      <c r="DA14" s="686"/>
      <c r="DB14" s="686"/>
      <c r="DC14" s="686"/>
      <c r="DD14" s="692">
        <v>152414</v>
      </c>
      <c r="DE14" s="684"/>
      <c r="DF14" s="684"/>
      <c r="DG14" s="684"/>
      <c r="DH14" s="684"/>
      <c r="DI14" s="684"/>
      <c r="DJ14" s="684"/>
      <c r="DK14" s="684"/>
      <c r="DL14" s="684"/>
      <c r="DM14" s="684"/>
      <c r="DN14" s="684"/>
      <c r="DO14" s="684"/>
      <c r="DP14" s="685"/>
      <c r="DQ14" s="692">
        <v>2071552</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238</v>
      </c>
      <c r="S15" s="684"/>
      <c r="T15" s="684"/>
      <c r="U15" s="684"/>
      <c r="V15" s="684"/>
      <c r="W15" s="684"/>
      <c r="X15" s="684"/>
      <c r="Y15" s="685"/>
      <c r="Z15" s="686" t="s">
        <v>238</v>
      </c>
      <c r="AA15" s="686"/>
      <c r="AB15" s="686"/>
      <c r="AC15" s="686"/>
      <c r="AD15" s="687" t="s">
        <v>147</v>
      </c>
      <c r="AE15" s="687"/>
      <c r="AF15" s="687"/>
      <c r="AG15" s="687"/>
      <c r="AH15" s="687"/>
      <c r="AI15" s="687"/>
      <c r="AJ15" s="687"/>
      <c r="AK15" s="687"/>
      <c r="AL15" s="688" t="s">
        <v>147</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1014728</v>
      </c>
      <c r="BH15" s="684"/>
      <c r="BI15" s="684"/>
      <c r="BJ15" s="684"/>
      <c r="BK15" s="684"/>
      <c r="BL15" s="684"/>
      <c r="BM15" s="684"/>
      <c r="BN15" s="685"/>
      <c r="BO15" s="686">
        <v>5.0999999999999996</v>
      </c>
      <c r="BP15" s="686"/>
      <c r="BQ15" s="686"/>
      <c r="BR15" s="686"/>
      <c r="BS15" s="692" t="s">
        <v>147</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6507835</v>
      </c>
      <c r="CS15" s="684"/>
      <c r="CT15" s="684"/>
      <c r="CU15" s="684"/>
      <c r="CV15" s="684"/>
      <c r="CW15" s="684"/>
      <c r="CX15" s="684"/>
      <c r="CY15" s="685"/>
      <c r="CZ15" s="686">
        <v>13</v>
      </c>
      <c r="DA15" s="686"/>
      <c r="DB15" s="686"/>
      <c r="DC15" s="686"/>
      <c r="DD15" s="692">
        <v>1198606</v>
      </c>
      <c r="DE15" s="684"/>
      <c r="DF15" s="684"/>
      <c r="DG15" s="684"/>
      <c r="DH15" s="684"/>
      <c r="DI15" s="684"/>
      <c r="DJ15" s="684"/>
      <c r="DK15" s="684"/>
      <c r="DL15" s="684"/>
      <c r="DM15" s="684"/>
      <c r="DN15" s="684"/>
      <c r="DO15" s="684"/>
      <c r="DP15" s="685"/>
      <c r="DQ15" s="692">
        <v>4396851</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21302</v>
      </c>
      <c r="S16" s="684"/>
      <c r="T16" s="684"/>
      <c r="U16" s="684"/>
      <c r="V16" s="684"/>
      <c r="W16" s="684"/>
      <c r="X16" s="684"/>
      <c r="Y16" s="685"/>
      <c r="Z16" s="686">
        <v>0</v>
      </c>
      <c r="AA16" s="686"/>
      <c r="AB16" s="686"/>
      <c r="AC16" s="686"/>
      <c r="AD16" s="687">
        <v>21302</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130</v>
      </c>
      <c r="BH16" s="684"/>
      <c r="BI16" s="684"/>
      <c r="BJ16" s="684"/>
      <c r="BK16" s="684"/>
      <c r="BL16" s="684"/>
      <c r="BM16" s="684"/>
      <c r="BN16" s="685"/>
      <c r="BO16" s="686" t="s">
        <v>147</v>
      </c>
      <c r="BP16" s="686"/>
      <c r="BQ16" s="686"/>
      <c r="BR16" s="686"/>
      <c r="BS16" s="692" t="s">
        <v>238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104422</v>
      </c>
      <c r="CS16" s="684"/>
      <c r="CT16" s="684"/>
      <c r="CU16" s="684"/>
      <c r="CV16" s="684"/>
      <c r="CW16" s="684"/>
      <c r="CX16" s="684"/>
      <c r="CY16" s="685"/>
      <c r="CZ16" s="686">
        <v>0.2</v>
      </c>
      <c r="DA16" s="686"/>
      <c r="DB16" s="686"/>
      <c r="DC16" s="686"/>
      <c r="DD16" s="692" t="s">
        <v>130</v>
      </c>
      <c r="DE16" s="684"/>
      <c r="DF16" s="684"/>
      <c r="DG16" s="684"/>
      <c r="DH16" s="684"/>
      <c r="DI16" s="684"/>
      <c r="DJ16" s="684"/>
      <c r="DK16" s="684"/>
      <c r="DL16" s="684"/>
      <c r="DM16" s="684"/>
      <c r="DN16" s="684"/>
      <c r="DO16" s="684"/>
      <c r="DP16" s="685"/>
      <c r="DQ16" s="692">
        <v>49422</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301152</v>
      </c>
      <c r="S17" s="684"/>
      <c r="T17" s="684"/>
      <c r="U17" s="684"/>
      <c r="V17" s="684"/>
      <c r="W17" s="684"/>
      <c r="X17" s="684"/>
      <c r="Y17" s="685"/>
      <c r="Z17" s="686">
        <v>0.6</v>
      </c>
      <c r="AA17" s="686"/>
      <c r="AB17" s="686"/>
      <c r="AC17" s="686"/>
      <c r="AD17" s="687">
        <v>301152</v>
      </c>
      <c r="AE17" s="687"/>
      <c r="AF17" s="687"/>
      <c r="AG17" s="687"/>
      <c r="AH17" s="687"/>
      <c r="AI17" s="687"/>
      <c r="AJ17" s="687"/>
      <c r="AK17" s="687"/>
      <c r="AL17" s="688">
        <v>1.1000000000000001</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147</v>
      </c>
      <c r="BH17" s="684"/>
      <c r="BI17" s="684"/>
      <c r="BJ17" s="684"/>
      <c r="BK17" s="684"/>
      <c r="BL17" s="684"/>
      <c r="BM17" s="684"/>
      <c r="BN17" s="685"/>
      <c r="BO17" s="686" t="s">
        <v>238</v>
      </c>
      <c r="BP17" s="686"/>
      <c r="BQ17" s="686"/>
      <c r="BR17" s="686"/>
      <c r="BS17" s="692" t="s">
        <v>130</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4445203</v>
      </c>
      <c r="CS17" s="684"/>
      <c r="CT17" s="684"/>
      <c r="CU17" s="684"/>
      <c r="CV17" s="684"/>
      <c r="CW17" s="684"/>
      <c r="CX17" s="684"/>
      <c r="CY17" s="685"/>
      <c r="CZ17" s="686">
        <v>8.9</v>
      </c>
      <c r="DA17" s="686"/>
      <c r="DB17" s="686"/>
      <c r="DC17" s="686"/>
      <c r="DD17" s="692" t="s">
        <v>130</v>
      </c>
      <c r="DE17" s="684"/>
      <c r="DF17" s="684"/>
      <c r="DG17" s="684"/>
      <c r="DH17" s="684"/>
      <c r="DI17" s="684"/>
      <c r="DJ17" s="684"/>
      <c r="DK17" s="684"/>
      <c r="DL17" s="684"/>
      <c r="DM17" s="684"/>
      <c r="DN17" s="684"/>
      <c r="DO17" s="684"/>
      <c r="DP17" s="685"/>
      <c r="DQ17" s="692">
        <v>4394111</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107160</v>
      </c>
      <c r="S18" s="684"/>
      <c r="T18" s="684"/>
      <c r="U18" s="684"/>
      <c r="V18" s="684"/>
      <c r="W18" s="684"/>
      <c r="X18" s="684"/>
      <c r="Y18" s="685"/>
      <c r="Z18" s="686">
        <v>0.2</v>
      </c>
      <c r="AA18" s="686"/>
      <c r="AB18" s="686"/>
      <c r="AC18" s="686"/>
      <c r="AD18" s="687">
        <v>107160</v>
      </c>
      <c r="AE18" s="687"/>
      <c r="AF18" s="687"/>
      <c r="AG18" s="687"/>
      <c r="AH18" s="687"/>
      <c r="AI18" s="687"/>
      <c r="AJ18" s="687"/>
      <c r="AK18" s="687"/>
      <c r="AL18" s="688">
        <v>0.4</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238</v>
      </c>
      <c r="BP18" s="686"/>
      <c r="BQ18" s="686"/>
      <c r="BR18" s="686"/>
      <c r="BS18" s="692" t="s">
        <v>238</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238</v>
      </c>
      <c r="CS18" s="684"/>
      <c r="CT18" s="684"/>
      <c r="CU18" s="684"/>
      <c r="CV18" s="684"/>
      <c r="CW18" s="684"/>
      <c r="CX18" s="684"/>
      <c r="CY18" s="685"/>
      <c r="CZ18" s="686" t="s">
        <v>238</v>
      </c>
      <c r="DA18" s="686"/>
      <c r="DB18" s="686"/>
      <c r="DC18" s="686"/>
      <c r="DD18" s="692" t="s">
        <v>130</v>
      </c>
      <c r="DE18" s="684"/>
      <c r="DF18" s="684"/>
      <c r="DG18" s="684"/>
      <c r="DH18" s="684"/>
      <c r="DI18" s="684"/>
      <c r="DJ18" s="684"/>
      <c r="DK18" s="684"/>
      <c r="DL18" s="684"/>
      <c r="DM18" s="684"/>
      <c r="DN18" s="684"/>
      <c r="DO18" s="684"/>
      <c r="DP18" s="685"/>
      <c r="DQ18" s="692" t="s">
        <v>147</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11876</v>
      </c>
      <c r="S19" s="684"/>
      <c r="T19" s="684"/>
      <c r="U19" s="684"/>
      <c r="V19" s="684"/>
      <c r="W19" s="684"/>
      <c r="X19" s="684"/>
      <c r="Y19" s="685"/>
      <c r="Z19" s="686">
        <v>0</v>
      </c>
      <c r="AA19" s="686"/>
      <c r="AB19" s="686"/>
      <c r="AC19" s="686"/>
      <c r="AD19" s="687">
        <v>11876</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605169</v>
      </c>
      <c r="BH19" s="684"/>
      <c r="BI19" s="684"/>
      <c r="BJ19" s="684"/>
      <c r="BK19" s="684"/>
      <c r="BL19" s="684"/>
      <c r="BM19" s="684"/>
      <c r="BN19" s="685"/>
      <c r="BO19" s="686">
        <v>3</v>
      </c>
      <c r="BP19" s="686"/>
      <c r="BQ19" s="686"/>
      <c r="BR19" s="686"/>
      <c r="BS19" s="692" t="s">
        <v>238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238</v>
      </c>
      <c r="CS19" s="684"/>
      <c r="CT19" s="684"/>
      <c r="CU19" s="684"/>
      <c r="CV19" s="684"/>
      <c r="CW19" s="684"/>
      <c r="CX19" s="684"/>
      <c r="CY19" s="685"/>
      <c r="CZ19" s="686" t="s">
        <v>130</v>
      </c>
      <c r="DA19" s="686"/>
      <c r="DB19" s="686"/>
      <c r="DC19" s="686"/>
      <c r="DD19" s="692" t="s">
        <v>147</v>
      </c>
      <c r="DE19" s="684"/>
      <c r="DF19" s="684"/>
      <c r="DG19" s="684"/>
      <c r="DH19" s="684"/>
      <c r="DI19" s="684"/>
      <c r="DJ19" s="684"/>
      <c r="DK19" s="684"/>
      <c r="DL19" s="684"/>
      <c r="DM19" s="684"/>
      <c r="DN19" s="684"/>
      <c r="DO19" s="684"/>
      <c r="DP19" s="685"/>
      <c r="DQ19" s="692" t="s">
        <v>130</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3026</v>
      </c>
      <c r="S20" s="684"/>
      <c r="T20" s="684"/>
      <c r="U20" s="684"/>
      <c r="V20" s="684"/>
      <c r="W20" s="684"/>
      <c r="X20" s="684"/>
      <c r="Y20" s="685"/>
      <c r="Z20" s="686">
        <v>0</v>
      </c>
      <c r="AA20" s="686"/>
      <c r="AB20" s="686"/>
      <c r="AC20" s="686"/>
      <c r="AD20" s="687">
        <v>3026</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605169</v>
      </c>
      <c r="BH20" s="684"/>
      <c r="BI20" s="684"/>
      <c r="BJ20" s="684"/>
      <c r="BK20" s="684"/>
      <c r="BL20" s="684"/>
      <c r="BM20" s="684"/>
      <c r="BN20" s="685"/>
      <c r="BO20" s="686">
        <v>3</v>
      </c>
      <c r="BP20" s="686"/>
      <c r="BQ20" s="686"/>
      <c r="BR20" s="686"/>
      <c r="BS20" s="692" t="s">
        <v>238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50099287</v>
      </c>
      <c r="CS20" s="684"/>
      <c r="CT20" s="684"/>
      <c r="CU20" s="684"/>
      <c r="CV20" s="684"/>
      <c r="CW20" s="684"/>
      <c r="CX20" s="684"/>
      <c r="CY20" s="685"/>
      <c r="CZ20" s="686">
        <v>100</v>
      </c>
      <c r="DA20" s="686"/>
      <c r="DB20" s="686"/>
      <c r="DC20" s="686"/>
      <c r="DD20" s="692">
        <v>6701721</v>
      </c>
      <c r="DE20" s="684"/>
      <c r="DF20" s="684"/>
      <c r="DG20" s="684"/>
      <c r="DH20" s="684"/>
      <c r="DI20" s="684"/>
      <c r="DJ20" s="684"/>
      <c r="DK20" s="684"/>
      <c r="DL20" s="684"/>
      <c r="DM20" s="684"/>
      <c r="DN20" s="684"/>
      <c r="DO20" s="684"/>
      <c r="DP20" s="685"/>
      <c r="DQ20" s="692">
        <v>31457325</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179090</v>
      </c>
      <c r="S21" s="684"/>
      <c r="T21" s="684"/>
      <c r="U21" s="684"/>
      <c r="V21" s="684"/>
      <c r="W21" s="684"/>
      <c r="X21" s="684"/>
      <c r="Y21" s="685"/>
      <c r="Z21" s="686">
        <v>0.3</v>
      </c>
      <c r="AA21" s="686"/>
      <c r="AB21" s="686"/>
      <c r="AC21" s="686"/>
      <c r="AD21" s="687">
        <v>179090</v>
      </c>
      <c r="AE21" s="687"/>
      <c r="AF21" s="687"/>
      <c r="AG21" s="687"/>
      <c r="AH21" s="687"/>
      <c r="AI21" s="687"/>
      <c r="AJ21" s="687"/>
      <c r="AK21" s="687"/>
      <c r="AL21" s="688">
        <v>0.7</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130036</v>
      </c>
      <c r="BH21" s="684"/>
      <c r="BI21" s="684"/>
      <c r="BJ21" s="684"/>
      <c r="BK21" s="684"/>
      <c r="BL21" s="684"/>
      <c r="BM21" s="684"/>
      <c r="BN21" s="685"/>
      <c r="BO21" s="686">
        <v>0.7</v>
      </c>
      <c r="BP21" s="686"/>
      <c r="BQ21" s="686"/>
      <c r="BR21" s="686"/>
      <c r="BS21" s="692" t="s">
        <v>147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5291959</v>
      </c>
      <c r="S22" s="684"/>
      <c r="T22" s="684"/>
      <c r="U22" s="684"/>
      <c r="V22" s="684"/>
      <c r="W22" s="684"/>
      <c r="X22" s="684"/>
      <c r="Y22" s="685"/>
      <c r="Z22" s="686">
        <v>10</v>
      </c>
      <c r="AA22" s="686"/>
      <c r="AB22" s="686"/>
      <c r="AC22" s="686"/>
      <c r="AD22" s="687">
        <v>4200864</v>
      </c>
      <c r="AE22" s="687"/>
      <c r="AF22" s="687"/>
      <c r="AG22" s="687"/>
      <c r="AH22" s="687"/>
      <c r="AI22" s="687"/>
      <c r="AJ22" s="687"/>
      <c r="AK22" s="687"/>
      <c r="AL22" s="688">
        <v>15.7</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238</v>
      </c>
      <c r="BH22" s="684"/>
      <c r="BI22" s="684"/>
      <c r="BJ22" s="684"/>
      <c r="BK22" s="684"/>
      <c r="BL22" s="684"/>
      <c r="BM22" s="684"/>
      <c r="BN22" s="685"/>
      <c r="BO22" s="686" t="s">
        <v>238</v>
      </c>
      <c r="BP22" s="686"/>
      <c r="BQ22" s="686"/>
      <c r="BR22" s="686"/>
      <c r="BS22" s="692" t="s">
        <v>238</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4200864</v>
      </c>
      <c r="S23" s="684"/>
      <c r="T23" s="684"/>
      <c r="U23" s="684"/>
      <c r="V23" s="684"/>
      <c r="W23" s="684"/>
      <c r="X23" s="684"/>
      <c r="Y23" s="685"/>
      <c r="Z23" s="686">
        <v>7.9</v>
      </c>
      <c r="AA23" s="686"/>
      <c r="AB23" s="686"/>
      <c r="AC23" s="686"/>
      <c r="AD23" s="687">
        <v>4200864</v>
      </c>
      <c r="AE23" s="687"/>
      <c r="AF23" s="687"/>
      <c r="AG23" s="687"/>
      <c r="AH23" s="687"/>
      <c r="AI23" s="687"/>
      <c r="AJ23" s="687"/>
      <c r="AK23" s="687"/>
      <c r="AL23" s="688">
        <v>15.7</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475133</v>
      </c>
      <c r="BH23" s="684"/>
      <c r="BI23" s="684"/>
      <c r="BJ23" s="684"/>
      <c r="BK23" s="684"/>
      <c r="BL23" s="684"/>
      <c r="BM23" s="684"/>
      <c r="BN23" s="685"/>
      <c r="BO23" s="686">
        <v>2.4</v>
      </c>
      <c r="BP23" s="686"/>
      <c r="BQ23" s="686"/>
      <c r="BR23" s="686"/>
      <c r="BS23" s="692" t="s">
        <v>238</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721702</v>
      </c>
      <c r="S24" s="684"/>
      <c r="T24" s="684"/>
      <c r="U24" s="684"/>
      <c r="V24" s="684"/>
      <c r="W24" s="684"/>
      <c r="X24" s="684"/>
      <c r="Y24" s="685"/>
      <c r="Z24" s="686">
        <v>1.4</v>
      </c>
      <c r="AA24" s="686"/>
      <c r="AB24" s="686"/>
      <c r="AC24" s="686"/>
      <c r="AD24" s="687" t="s">
        <v>238</v>
      </c>
      <c r="AE24" s="687"/>
      <c r="AF24" s="687"/>
      <c r="AG24" s="687"/>
      <c r="AH24" s="687"/>
      <c r="AI24" s="687"/>
      <c r="AJ24" s="687"/>
      <c r="AK24" s="687"/>
      <c r="AL24" s="688" t="s">
        <v>147</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130</v>
      </c>
      <c r="BH24" s="684"/>
      <c r="BI24" s="684"/>
      <c r="BJ24" s="684"/>
      <c r="BK24" s="684"/>
      <c r="BL24" s="684"/>
      <c r="BM24" s="684"/>
      <c r="BN24" s="685"/>
      <c r="BO24" s="686" t="s">
        <v>147</v>
      </c>
      <c r="BP24" s="686"/>
      <c r="BQ24" s="686"/>
      <c r="BR24" s="686"/>
      <c r="BS24" s="692" t="s">
        <v>130</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22585655</v>
      </c>
      <c r="CS24" s="673"/>
      <c r="CT24" s="673"/>
      <c r="CU24" s="673"/>
      <c r="CV24" s="673"/>
      <c r="CW24" s="673"/>
      <c r="CX24" s="673"/>
      <c r="CY24" s="674"/>
      <c r="CZ24" s="677">
        <v>45.1</v>
      </c>
      <c r="DA24" s="678"/>
      <c r="DB24" s="678"/>
      <c r="DC24" s="697"/>
      <c r="DD24" s="722">
        <v>14867430</v>
      </c>
      <c r="DE24" s="673"/>
      <c r="DF24" s="673"/>
      <c r="DG24" s="673"/>
      <c r="DH24" s="673"/>
      <c r="DI24" s="673"/>
      <c r="DJ24" s="673"/>
      <c r="DK24" s="674"/>
      <c r="DL24" s="722">
        <v>14800176</v>
      </c>
      <c r="DM24" s="673"/>
      <c r="DN24" s="673"/>
      <c r="DO24" s="673"/>
      <c r="DP24" s="673"/>
      <c r="DQ24" s="673"/>
      <c r="DR24" s="673"/>
      <c r="DS24" s="673"/>
      <c r="DT24" s="673"/>
      <c r="DU24" s="673"/>
      <c r="DV24" s="674"/>
      <c r="DW24" s="677">
        <v>52.4</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369393</v>
      </c>
      <c r="S25" s="684"/>
      <c r="T25" s="684"/>
      <c r="U25" s="684"/>
      <c r="V25" s="684"/>
      <c r="W25" s="684"/>
      <c r="X25" s="684"/>
      <c r="Y25" s="685"/>
      <c r="Z25" s="686">
        <v>0.7</v>
      </c>
      <c r="AA25" s="686"/>
      <c r="AB25" s="686"/>
      <c r="AC25" s="686"/>
      <c r="AD25" s="687" t="s">
        <v>147</v>
      </c>
      <c r="AE25" s="687"/>
      <c r="AF25" s="687"/>
      <c r="AG25" s="687"/>
      <c r="AH25" s="687"/>
      <c r="AI25" s="687"/>
      <c r="AJ25" s="687"/>
      <c r="AK25" s="687"/>
      <c r="AL25" s="688" t="s">
        <v>238</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147</v>
      </c>
      <c r="BH25" s="684"/>
      <c r="BI25" s="684"/>
      <c r="BJ25" s="684"/>
      <c r="BK25" s="684"/>
      <c r="BL25" s="684"/>
      <c r="BM25" s="684"/>
      <c r="BN25" s="685"/>
      <c r="BO25" s="686" t="s">
        <v>238</v>
      </c>
      <c r="BP25" s="686"/>
      <c r="BQ25" s="686"/>
      <c r="BR25" s="686"/>
      <c r="BS25" s="692" t="s">
        <v>238</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6527376</v>
      </c>
      <c r="CS25" s="719"/>
      <c r="CT25" s="719"/>
      <c r="CU25" s="719"/>
      <c r="CV25" s="719"/>
      <c r="CW25" s="719"/>
      <c r="CX25" s="719"/>
      <c r="CY25" s="720"/>
      <c r="CZ25" s="688">
        <v>13</v>
      </c>
      <c r="DA25" s="717"/>
      <c r="DB25" s="717"/>
      <c r="DC25" s="721"/>
      <c r="DD25" s="692">
        <v>6144790</v>
      </c>
      <c r="DE25" s="719"/>
      <c r="DF25" s="719"/>
      <c r="DG25" s="719"/>
      <c r="DH25" s="719"/>
      <c r="DI25" s="719"/>
      <c r="DJ25" s="719"/>
      <c r="DK25" s="720"/>
      <c r="DL25" s="692">
        <v>6078024</v>
      </c>
      <c r="DM25" s="719"/>
      <c r="DN25" s="719"/>
      <c r="DO25" s="719"/>
      <c r="DP25" s="719"/>
      <c r="DQ25" s="719"/>
      <c r="DR25" s="719"/>
      <c r="DS25" s="719"/>
      <c r="DT25" s="719"/>
      <c r="DU25" s="719"/>
      <c r="DV25" s="720"/>
      <c r="DW25" s="688">
        <v>21.5</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28262729</v>
      </c>
      <c r="S26" s="684"/>
      <c r="T26" s="684"/>
      <c r="U26" s="684"/>
      <c r="V26" s="684"/>
      <c r="W26" s="684"/>
      <c r="X26" s="684"/>
      <c r="Y26" s="685"/>
      <c r="Z26" s="686">
        <v>53.3</v>
      </c>
      <c r="AA26" s="686"/>
      <c r="AB26" s="686"/>
      <c r="AC26" s="686"/>
      <c r="AD26" s="687">
        <v>26696501</v>
      </c>
      <c r="AE26" s="687"/>
      <c r="AF26" s="687"/>
      <c r="AG26" s="687"/>
      <c r="AH26" s="687"/>
      <c r="AI26" s="687"/>
      <c r="AJ26" s="687"/>
      <c r="AK26" s="687"/>
      <c r="AL26" s="688">
        <v>99.8</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130</v>
      </c>
      <c r="BH26" s="684"/>
      <c r="BI26" s="684"/>
      <c r="BJ26" s="684"/>
      <c r="BK26" s="684"/>
      <c r="BL26" s="684"/>
      <c r="BM26" s="684"/>
      <c r="BN26" s="685"/>
      <c r="BO26" s="686" t="s">
        <v>130</v>
      </c>
      <c r="BP26" s="686"/>
      <c r="BQ26" s="686"/>
      <c r="BR26" s="686"/>
      <c r="BS26" s="692" t="s">
        <v>130</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4305644</v>
      </c>
      <c r="CS26" s="684"/>
      <c r="CT26" s="684"/>
      <c r="CU26" s="684"/>
      <c r="CV26" s="684"/>
      <c r="CW26" s="684"/>
      <c r="CX26" s="684"/>
      <c r="CY26" s="685"/>
      <c r="CZ26" s="688">
        <v>8.6</v>
      </c>
      <c r="DA26" s="717"/>
      <c r="DB26" s="717"/>
      <c r="DC26" s="721"/>
      <c r="DD26" s="692">
        <v>3988755</v>
      </c>
      <c r="DE26" s="684"/>
      <c r="DF26" s="684"/>
      <c r="DG26" s="684"/>
      <c r="DH26" s="684"/>
      <c r="DI26" s="684"/>
      <c r="DJ26" s="684"/>
      <c r="DK26" s="685"/>
      <c r="DL26" s="692" t="s">
        <v>147</v>
      </c>
      <c r="DM26" s="684"/>
      <c r="DN26" s="684"/>
      <c r="DO26" s="684"/>
      <c r="DP26" s="684"/>
      <c r="DQ26" s="684"/>
      <c r="DR26" s="684"/>
      <c r="DS26" s="684"/>
      <c r="DT26" s="684"/>
      <c r="DU26" s="684"/>
      <c r="DV26" s="685"/>
      <c r="DW26" s="688" t="s">
        <v>147</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11905</v>
      </c>
      <c r="S27" s="684"/>
      <c r="T27" s="684"/>
      <c r="U27" s="684"/>
      <c r="V27" s="684"/>
      <c r="W27" s="684"/>
      <c r="X27" s="684"/>
      <c r="Y27" s="685"/>
      <c r="Z27" s="686">
        <v>0</v>
      </c>
      <c r="AA27" s="686"/>
      <c r="AB27" s="686"/>
      <c r="AC27" s="686"/>
      <c r="AD27" s="687">
        <v>11905</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19852772</v>
      </c>
      <c r="BH27" s="684"/>
      <c r="BI27" s="684"/>
      <c r="BJ27" s="684"/>
      <c r="BK27" s="684"/>
      <c r="BL27" s="684"/>
      <c r="BM27" s="684"/>
      <c r="BN27" s="685"/>
      <c r="BO27" s="686">
        <v>100</v>
      </c>
      <c r="BP27" s="686"/>
      <c r="BQ27" s="686"/>
      <c r="BR27" s="686"/>
      <c r="BS27" s="692">
        <v>356562</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11613076</v>
      </c>
      <c r="CS27" s="719"/>
      <c r="CT27" s="719"/>
      <c r="CU27" s="719"/>
      <c r="CV27" s="719"/>
      <c r="CW27" s="719"/>
      <c r="CX27" s="719"/>
      <c r="CY27" s="720"/>
      <c r="CZ27" s="688">
        <v>23.2</v>
      </c>
      <c r="DA27" s="717"/>
      <c r="DB27" s="717"/>
      <c r="DC27" s="721"/>
      <c r="DD27" s="692">
        <v>4328529</v>
      </c>
      <c r="DE27" s="719"/>
      <c r="DF27" s="719"/>
      <c r="DG27" s="719"/>
      <c r="DH27" s="719"/>
      <c r="DI27" s="719"/>
      <c r="DJ27" s="719"/>
      <c r="DK27" s="720"/>
      <c r="DL27" s="692">
        <v>4328041</v>
      </c>
      <c r="DM27" s="719"/>
      <c r="DN27" s="719"/>
      <c r="DO27" s="719"/>
      <c r="DP27" s="719"/>
      <c r="DQ27" s="719"/>
      <c r="DR27" s="719"/>
      <c r="DS27" s="719"/>
      <c r="DT27" s="719"/>
      <c r="DU27" s="719"/>
      <c r="DV27" s="720"/>
      <c r="DW27" s="688">
        <v>15.3</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199060</v>
      </c>
      <c r="S28" s="684"/>
      <c r="T28" s="684"/>
      <c r="U28" s="684"/>
      <c r="V28" s="684"/>
      <c r="W28" s="684"/>
      <c r="X28" s="684"/>
      <c r="Y28" s="685"/>
      <c r="Z28" s="686">
        <v>0.4</v>
      </c>
      <c r="AA28" s="686"/>
      <c r="AB28" s="686"/>
      <c r="AC28" s="686"/>
      <c r="AD28" s="687" t="s">
        <v>238</v>
      </c>
      <c r="AE28" s="687"/>
      <c r="AF28" s="687"/>
      <c r="AG28" s="687"/>
      <c r="AH28" s="687"/>
      <c r="AI28" s="687"/>
      <c r="AJ28" s="687"/>
      <c r="AK28" s="687"/>
      <c r="AL28" s="688" t="s">
        <v>130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4445203</v>
      </c>
      <c r="CS28" s="684"/>
      <c r="CT28" s="684"/>
      <c r="CU28" s="684"/>
      <c r="CV28" s="684"/>
      <c r="CW28" s="684"/>
      <c r="CX28" s="684"/>
      <c r="CY28" s="685"/>
      <c r="CZ28" s="688">
        <v>8.9</v>
      </c>
      <c r="DA28" s="717"/>
      <c r="DB28" s="717"/>
      <c r="DC28" s="721"/>
      <c r="DD28" s="692">
        <v>4394111</v>
      </c>
      <c r="DE28" s="684"/>
      <c r="DF28" s="684"/>
      <c r="DG28" s="684"/>
      <c r="DH28" s="684"/>
      <c r="DI28" s="684"/>
      <c r="DJ28" s="684"/>
      <c r="DK28" s="685"/>
      <c r="DL28" s="692">
        <v>4394111</v>
      </c>
      <c r="DM28" s="684"/>
      <c r="DN28" s="684"/>
      <c r="DO28" s="684"/>
      <c r="DP28" s="684"/>
      <c r="DQ28" s="684"/>
      <c r="DR28" s="684"/>
      <c r="DS28" s="684"/>
      <c r="DT28" s="684"/>
      <c r="DU28" s="684"/>
      <c r="DV28" s="685"/>
      <c r="DW28" s="688">
        <v>15.5</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483582</v>
      </c>
      <c r="S29" s="684"/>
      <c r="T29" s="684"/>
      <c r="U29" s="684"/>
      <c r="V29" s="684"/>
      <c r="W29" s="684"/>
      <c r="X29" s="684"/>
      <c r="Y29" s="685"/>
      <c r="Z29" s="686">
        <v>0.9</v>
      </c>
      <c r="AA29" s="686"/>
      <c r="AB29" s="686"/>
      <c r="AC29" s="686"/>
      <c r="AD29" s="687">
        <v>22355</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4445194</v>
      </c>
      <c r="CS29" s="719"/>
      <c r="CT29" s="719"/>
      <c r="CU29" s="719"/>
      <c r="CV29" s="719"/>
      <c r="CW29" s="719"/>
      <c r="CX29" s="719"/>
      <c r="CY29" s="720"/>
      <c r="CZ29" s="688">
        <v>8.9</v>
      </c>
      <c r="DA29" s="717"/>
      <c r="DB29" s="717"/>
      <c r="DC29" s="721"/>
      <c r="DD29" s="692">
        <v>4394102</v>
      </c>
      <c r="DE29" s="719"/>
      <c r="DF29" s="719"/>
      <c r="DG29" s="719"/>
      <c r="DH29" s="719"/>
      <c r="DI29" s="719"/>
      <c r="DJ29" s="719"/>
      <c r="DK29" s="720"/>
      <c r="DL29" s="692">
        <v>4394102</v>
      </c>
      <c r="DM29" s="719"/>
      <c r="DN29" s="719"/>
      <c r="DO29" s="719"/>
      <c r="DP29" s="719"/>
      <c r="DQ29" s="719"/>
      <c r="DR29" s="719"/>
      <c r="DS29" s="719"/>
      <c r="DT29" s="719"/>
      <c r="DU29" s="719"/>
      <c r="DV29" s="720"/>
      <c r="DW29" s="688">
        <v>15.5</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534361</v>
      </c>
      <c r="S30" s="684"/>
      <c r="T30" s="684"/>
      <c r="U30" s="684"/>
      <c r="V30" s="684"/>
      <c r="W30" s="684"/>
      <c r="X30" s="684"/>
      <c r="Y30" s="685"/>
      <c r="Z30" s="686">
        <v>1</v>
      </c>
      <c r="AA30" s="686"/>
      <c r="AB30" s="686"/>
      <c r="AC30" s="686"/>
      <c r="AD30" s="687" t="s">
        <v>130</v>
      </c>
      <c r="AE30" s="687"/>
      <c r="AF30" s="687"/>
      <c r="AG30" s="687"/>
      <c r="AH30" s="687"/>
      <c r="AI30" s="687"/>
      <c r="AJ30" s="687"/>
      <c r="AK30" s="687"/>
      <c r="AL30" s="688" t="s">
        <v>130</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4288796</v>
      </c>
      <c r="CS30" s="684"/>
      <c r="CT30" s="684"/>
      <c r="CU30" s="684"/>
      <c r="CV30" s="684"/>
      <c r="CW30" s="684"/>
      <c r="CX30" s="684"/>
      <c r="CY30" s="685"/>
      <c r="CZ30" s="688">
        <v>8.6</v>
      </c>
      <c r="DA30" s="717"/>
      <c r="DB30" s="717"/>
      <c r="DC30" s="721"/>
      <c r="DD30" s="692">
        <v>4238500</v>
      </c>
      <c r="DE30" s="684"/>
      <c r="DF30" s="684"/>
      <c r="DG30" s="684"/>
      <c r="DH30" s="684"/>
      <c r="DI30" s="684"/>
      <c r="DJ30" s="684"/>
      <c r="DK30" s="685"/>
      <c r="DL30" s="692">
        <v>4238500</v>
      </c>
      <c r="DM30" s="684"/>
      <c r="DN30" s="684"/>
      <c r="DO30" s="684"/>
      <c r="DP30" s="684"/>
      <c r="DQ30" s="684"/>
      <c r="DR30" s="684"/>
      <c r="DS30" s="684"/>
      <c r="DT30" s="684"/>
      <c r="DU30" s="684"/>
      <c r="DV30" s="685"/>
      <c r="DW30" s="688">
        <v>15</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7854215</v>
      </c>
      <c r="S31" s="684"/>
      <c r="T31" s="684"/>
      <c r="U31" s="684"/>
      <c r="V31" s="684"/>
      <c r="W31" s="684"/>
      <c r="X31" s="684"/>
      <c r="Y31" s="685"/>
      <c r="Z31" s="686">
        <v>14.8</v>
      </c>
      <c r="AA31" s="686"/>
      <c r="AB31" s="686"/>
      <c r="AC31" s="686"/>
      <c r="AD31" s="687" t="s">
        <v>147</v>
      </c>
      <c r="AE31" s="687"/>
      <c r="AF31" s="687"/>
      <c r="AG31" s="687"/>
      <c r="AH31" s="687"/>
      <c r="AI31" s="687"/>
      <c r="AJ31" s="687"/>
      <c r="AK31" s="687"/>
      <c r="AL31" s="688" t="s">
        <v>130</v>
      </c>
      <c r="AM31" s="689"/>
      <c r="AN31" s="689"/>
      <c r="AO31" s="690"/>
      <c r="AP31" s="740" t="s">
        <v>310</v>
      </c>
      <c r="AQ31" s="741"/>
      <c r="AR31" s="741"/>
      <c r="AS31" s="741"/>
      <c r="AT31" s="746" t="s">
        <v>311</v>
      </c>
      <c r="AU31" s="231"/>
      <c r="AV31" s="231"/>
      <c r="AW31" s="231"/>
      <c r="AX31" s="669" t="s">
        <v>187</v>
      </c>
      <c r="AY31" s="670"/>
      <c r="AZ31" s="670"/>
      <c r="BA31" s="670"/>
      <c r="BB31" s="670"/>
      <c r="BC31" s="670"/>
      <c r="BD31" s="670"/>
      <c r="BE31" s="670"/>
      <c r="BF31" s="671"/>
      <c r="BG31" s="751">
        <v>98.8</v>
      </c>
      <c r="BH31" s="738"/>
      <c r="BI31" s="738"/>
      <c r="BJ31" s="738"/>
      <c r="BK31" s="738"/>
      <c r="BL31" s="738"/>
      <c r="BM31" s="678">
        <v>94.4</v>
      </c>
      <c r="BN31" s="738"/>
      <c r="BO31" s="738"/>
      <c r="BP31" s="738"/>
      <c r="BQ31" s="739"/>
      <c r="BR31" s="751">
        <v>98.6</v>
      </c>
      <c r="BS31" s="738"/>
      <c r="BT31" s="738"/>
      <c r="BU31" s="738"/>
      <c r="BV31" s="738"/>
      <c r="BW31" s="738"/>
      <c r="BX31" s="678">
        <v>93.1</v>
      </c>
      <c r="BY31" s="738"/>
      <c r="BZ31" s="738"/>
      <c r="CA31" s="738"/>
      <c r="CB31" s="739"/>
      <c r="CD31" s="725"/>
      <c r="CE31" s="726"/>
      <c r="CF31" s="698" t="s">
        <v>312</v>
      </c>
      <c r="CG31" s="699"/>
      <c r="CH31" s="699"/>
      <c r="CI31" s="699"/>
      <c r="CJ31" s="699"/>
      <c r="CK31" s="699"/>
      <c r="CL31" s="699"/>
      <c r="CM31" s="699"/>
      <c r="CN31" s="699"/>
      <c r="CO31" s="699"/>
      <c r="CP31" s="699"/>
      <c r="CQ31" s="700"/>
      <c r="CR31" s="683">
        <v>156398</v>
      </c>
      <c r="CS31" s="719"/>
      <c r="CT31" s="719"/>
      <c r="CU31" s="719"/>
      <c r="CV31" s="719"/>
      <c r="CW31" s="719"/>
      <c r="CX31" s="719"/>
      <c r="CY31" s="720"/>
      <c r="CZ31" s="688">
        <v>0.3</v>
      </c>
      <c r="DA31" s="717"/>
      <c r="DB31" s="717"/>
      <c r="DC31" s="721"/>
      <c r="DD31" s="692">
        <v>155602</v>
      </c>
      <c r="DE31" s="719"/>
      <c r="DF31" s="719"/>
      <c r="DG31" s="719"/>
      <c r="DH31" s="719"/>
      <c r="DI31" s="719"/>
      <c r="DJ31" s="719"/>
      <c r="DK31" s="720"/>
      <c r="DL31" s="692">
        <v>155602</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t="s">
        <v>130</v>
      </c>
      <c r="S32" s="684"/>
      <c r="T32" s="684"/>
      <c r="U32" s="684"/>
      <c r="V32" s="684"/>
      <c r="W32" s="684"/>
      <c r="X32" s="684"/>
      <c r="Y32" s="685"/>
      <c r="Z32" s="686" t="s">
        <v>130</v>
      </c>
      <c r="AA32" s="686"/>
      <c r="AB32" s="686"/>
      <c r="AC32" s="686"/>
      <c r="AD32" s="687" t="s">
        <v>130</v>
      </c>
      <c r="AE32" s="687"/>
      <c r="AF32" s="687"/>
      <c r="AG32" s="687"/>
      <c r="AH32" s="687"/>
      <c r="AI32" s="687"/>
      <c r="AJ32" s="687"/>
      <c r="AK32" s="687"/>
      <c r="AL32" s="688" t="s">
        <v>238</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v>
      </c>
      <c r="BH32" s="719"/>
      <c r="BI32" s="719"/>
      <c r="BJ32" s="719"/>
      <c r="BK32" s="719"/>
      <c r="BL32" s="719"/>
      <c r="BM32" s="689">
        <v>96.3</v>
      </c>
      <c r="BN32" s="749"/>
      <c r="BO32" s="749"/>
      <c r="BP32" s="749"/>
      <c r="BQ32" s="750"/>
      <c r="BR32" s="752">
        <v>98.7</v>
      </c>
      <c r="BS32" s="719"/>
      <c r="BT32" s="719"/>
      <c r="BU32" s="719"/>
      <c r="BV32" s="719"/>
      <c r="BW32" s="719"/>
      <c r="BX32" s="689">
        <v>95.3</v>
      </c>
      <c r="BY32" s="749"/>
      <c r="BZ32" s="749"/>
      <c r="CA32" s="749"/>
      <c r="CB32" s="750"/>
      <c r="CD32" s="727"/>
      <c r="CE32" s="728"/>
      <c r="CF32" s="698" t="s">
        <v>316</v>
      </c>
      <c r="CG32" s="699"/>
      <c r="CH32" s="699"/>
      <c r="CI32" s="699"/>
      <c r="CJ32" s="699"/>
      <c r="CK32" s="699"/>
      <c r="CL32" s="699"/>
      <c r="CM32" s="699"/>
      <c r="CN32" s="699"/>
      <c r="CO32" s="699"/>
      <c r="CP32" s="699"/>
      <c r="CQ32" s="700"/>
      <c r="CR32" s="683">
        <v>9</v>
      </c>
      <c r="CS32" s="684"/>
      <c r="CT32" s="684"/>
      <c r="CU32" s="684"/>
      <c r="CV32" s="684"/>
      <c r="CW32" s="684"/>
      <c r="CX32" s="684"/>
      <c r="CY32" s="685"/>
      <c r="CZ32" s="688">
        <v>0</v>
      </c>
      <c r="DA32" s="717"/>
      <c r="DB32" s="717"/>
      <c r="DC32" s="721"/>
      <c r="DD32" s="692">
        <v>9</v>
      </c>
      <c r="DE32" s="684"/>
      <c r="DF32" s="684"/>
      <c r="DG32" s="684"/>
      <c r="DH32" s="684"/>
      <c r="DI32" s="684"/>
      <c r="DJ32" s="684"/>
      <c r="DK32" s="685"/>
      <c r="DL32" s="692">
        <v>9</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3630547</v>
      </c>
      <c r="S33" s="684"/>
      <c r="T33" s="684"/>
      <c r="U33" s="684"/>
      <c r="V33" s="684"/>
      <c r="W33" s="684"/>
      <c r="X33" s="684"/>
      <c r="Y33" s="685"/>
      <c r="Z33" s="686">
        <v>6.8</v>
      </c>
      <c r="AA33" s="686"/>
      <c r="AB33" s="686"/>
      <c r="AC33" s="686"/>
      <c r="AD33" s="687" t="s">
        <v>238</v>
      </c>
      <c r="AE33" s="687"/>
      <c r="AF33" s="687"/>
      <c r="AG33" s="687"/>
      <c r="AH33" s="687"/>
      <c r="AI33" s="687"/>
      <c r="AJ33" s="687"/>
      <c r="AK33" s="687"/>
      <c r="AL33" s="688" t="s">
        <v>130</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98.6</v>
      </c>
      <c r="BH33" s="754"/>
      <c r="BI33" s="754"/>
      <c r="BJ33" s="754"/>
      <c r="BK33" s="754"/>
      <c r="BL33" s="754"/>
      <c r="BM33" s="755">
        <v>92.7</v>
      </c>
      <c r="BN33" s="754"/>
      <c r="BO33" s="754"/>
      <c r="BP33" s="754"/>
      <c r="BQ33" s="756"/>
      <c r="BR33" s="753">
        <v>98.4</v>
      </c>
      <c r="BS33" s="754"/>
      <c r="BT33" s="754"/>
      <c r="BU33" s="754"/>
      <c r="BV33" s="754"/>
      <c r="BW33" s="754"/>
      <c r="BX33" s="755">
        <v>91.2</v>
      </c>
      <c r="BY33" s="754"/>
      <c r="BZ33" s="754"/>
      <c r="CA33" s="754"/>
      <c r="CB33" s="756"/>
      <c r="CD33" s="698" t="s">
        <v>319</v>
      </c>
      <c r="CE33" s="699"/>
      <c r="CF33" s="699"/>
      <c r="CG33" s="699"/>
      <c r="CH33" s="699"/>
      <c r="CI33" s="699"/>
      <c r="CJ33" s="699"/>
      <c r="CK33" s="699"/>
      <c r="CL33" s="699"/>
      <c r="CM33" s="699"/>
      <c r="CN33" s="699"/>
      <c r="CO33" s="699"/>
      <c r="CP33" s="699"/>
      <c r="CQ33" s="700"/>
      <c r="CR33" s="683">
        <v>20707489</v>
      </c>
      <c r="CS33" s="719"/>
      <c r="CT33" s="719"/>
      <c r="CU33" s="719"/>
      <c r="CV33" s="719"/>
      <c r="CW33" s="719"/>
      <c r="CX33" s="719"/>
      <c r="CY33" s="720"/>
      <c r="CZ33" s="688">
        <v>41.3</v>
      </c>
      <c r="DA33" s="717"/>
      <c r="DB33" s="717"/>
      <c r="DC33" s="721"/>
      <c r="DD33" s="692">
        <v>15684907</v>
      </c>
      <c r="DE33" s="719"/>
      <c r="DF33" s="719"/>
      <c r="DG33" s="719"/>
      <c r="DH33" s="719"/>
      <c r="DI33" s="719"/>
      <c r="DJ33" s="719"/>
      <c r="DK33" s="720"/>
      <c r="DL33" s="692">
        <v>13190396</v>
      </c>
      <c r="DM33" s="719"/>
      <c r="DN33" s="719"/>
      <c r="DO33" s="719"/>
      <c r="DP33" s="719"/>
      <c r="DQ33" s="719"/>
      <c r="DR33" s="719"/>
      <c r="DS33" s="719"/>
      <c r="DT33" s="719"/>
      <c r="DU33" s="719"/>
      <c r="DV33" s="720"/>
      <c r="DW33" s="688">
        <v>46.7</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120989</v>
      </c>
      <c r="S34" s="684"/>
      <c r="T34" s="684"/>
      <c r="U34" s="684"/>
      <c r="V34" s="684"/>
      <c r="W34" s="684"/>
      <c r="X34" s="684"/>
      <c r="Y34" s="685"/>
      <c r="Z34" s="686">
        <v>0.2</v>
      </c>
      <c r="AA34" s="686"/>
      <c r="AB34" s="686"/>
      <c r="AC34" s="686"/>
      <c r="AD34" s="687" t="s">
        <v>130</v>
      </c>
      <c r="AE34" s="687"/>
      <c r="AF34" s="687"/>
      <c r="AG34" s="687"/>
      <c r="AH34" s="687"/>
      <c r="AI34" s="687"/>
      <c r="AJ34" s="687"/>
      <c r="AK34" s="687"/>
      <c r="AL34" s="688" t="s">
        <v>130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7894210</v>
      </c>
      <c r="CS34" s="684"/>
      <c r="CT34" s="684"/>
      <c r="CU34" s="684"/>
      <c r="CV34" s="684"/>
      <c r="CW34" s="684"/>
      <c r="CX34" s="684"/>
      <c r="CY34" s="685"/>
      <c r="CZ34" s="688">
        <v>15.8</v>
      </c>
      <c r="DA34" s="717"/>
      <c r="DB34" s="717"/>
      <c r="DC34" s="721"/>
      <c r="DD34" s="692">
        <v>5718212</v>
      </c>
      <c r="DE34" s="684"/>
      <c r="DF34" s="684"/>
      <c r="DG34" s="684"/>
      <c r="DH34" s="684"/>
      <c r="DI34" s="684"/>
      <c r="DJ34" s="684"/>
      <c r="DK34" s="685"/>
      <c r="DL34" s="692">
        <v>5260314</v>
      </c>
      <c r="DM34" s="684"/>
      <c r="DN34" s="684"/>
      <c r="DO34" s="684"/>
      <c r="DP34" s="684"/>
      <c r="DQ34" s="684"/>
      <c r="DR34" s="684"/>
      <c r="DS34" s="684"/>
      <c r="DT34" s="684"/>
      <c r="DU34" s="684"/>
      <c r="DV34" s="685"/>
      <c r="DW34" s="688">
        <v>18.600000000000001</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449426</v>
      </c>
      <c r="S35" s="684"/>
      <c r="T35" s="684"/>
      <c r="U35" s="684"/>
      <c r="V35" s="684"/>
      <c r="W35" s="684"/>
      <c r="X35" s="684"/>
      <c r="Y35" s="685"/>
      <c r="Z35" s="686">
        <v>0.8</v>
      </c>
      <c r="AA35" s="686"/>
      <c r="AB35" s="686"/>
      <c r="AC35" s="686"/>
      <c r="AD35" s="687" t="s">
        <v>130</v>
      </c>
      <c r="AE35" s="687"/>
      <c r="AF35" s="687"/>
      <c r="AG35" s="687"/>
      <c r="AH35" s="687"/>
      <c r="AI35" s="687"/>
      <c r="AJ35" s="687"/>
      <c r="AK35" s="687"/>
      <c r="AL35" s="688" t="s">
        <v>147</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423967</v>
      </c>
      <c r="CS35" s="719"/>
      <c r="CT35" s="719"/>
      <c r="CU35" s="719"/>
      <c r="CV35" s="719"/>
      <c r="CW35" s="719"/>
      <c r="CX35" s="719"/>
      <c r="CY35" s="720"/>
      <c r="CZ35" s="688">
        <v>0.8</v>
      </c>
      <c r="DA35" s="717"/>
      <c r="DB35" s="717"/>
      <c r="DC35" s="721"/>
      <c r="DD35" s="692">
        <v>398009</v>
      </c>
      <c r="DE35" s="719"/>
      <c r="DF35" s="719"/>
      <c r="DG35" s="719"/>
      <c r="DH35" s="719"/>
      <c r="DI35" s="719"/>
      <c r="DJ35" s="719"/>
      <c r="DK35" s="720"/>
      <c r="DL35" s="692">
        <v>371861</v>
      </c>
      <c r="DM35" s="719"/>
      <c r="DN35" s="719"/>
      <c r="DO35" s="719"/>
      <c r="DP35" s="719"/>
      <c r="DQ35" s="719"/>
      <c r="DR35" s="719"/>
      <c r="DS35" s="719"/>
      <c r="DT35" s="719"/>
      <c r="DU35" s="719"/>
      <c r="DV35" s="720"/>
      <c r="DW35" s="688">
        <v>1.3</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2109569</v>
      </c>
      <c r="S36" s="684"/>
      <c r="T36" s="684"/>
      <c r="U36" s="684"/>
      <c r="V36" s="684"/>
      <c r="W36" s="684"/>
      <c r="X36" s="684"/>
      <c r="Y36" s="685"/>
      <c r="Z36" s="686">
        <v>4</v>
      </c>
      <c r="AA36" s="686"/>
      <c r="AB36" s="686"/>
      <c r="AC36" s="686"/>
      <c r="AD36" s="687" t="s">
        <v>130</v>
      </c>
      <c r="AE36" s="687"/>
      <c r="AF36" s="687"/>
      <c r="AG36" s="687"/>
      <c r="AH36" s="687"/>
      <c r="AI36" s="687"/>
      <c r="AJ36" s="687"/>
      <c r="AK36" s="687"/>
      <c r="AL36" s="688" t="s">
        <v>130</v>
      </c>
      <c r="AM36" s="689"/>
      <c r="AN36" s="689"/>
      <c r="AO36" s="690"/>
      <c r="AP36" s="235"/>
      <c r="AQ36" s="757" t="s">
        <v>327</v>
      </c>
      <c r="AR36" s="758"/>
      <c r="AS36" s="758"/>
      <c r="AT36" s="758"/>
      <c r="AU36" s="758"/>
      <c r="AV36" s="758"/>
      <c r="AW36" s="758"/>
      <c r="AX36" s="758"/>
      <c r="AY36" s="759"/>
      <c r="AZ36" s="672">
        <v>4797035</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270641</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4716274</v>
      </c>
      <c r="CS36" s="684"/>
      <c r="CT36" s="684"/>
      <c r="CU36" s="684"/>
      <c r="CV36" s="684"/>
      <c r="CW36" s="684"/>
      <c r="CX36" s="684"/>
      <c r="CY36" s="685"/>
      <c r="CZ36" s="688">
        <v>9.4</v>
      </c>
      <c r="DA36" s="717"/>
      <c r="DB36" s="717"/>
      <c r="DC36" s="721"/>
      <c r="DD36" s="692">
        <v>4074389</v>
      </c>
      <c r="DE36" s="684"/>
      <c r="DF36" s="684"/>
      <c r="DG36" s="684"/>
      <c r="DH36" s="684"/>
      <c r="DI36" s="684"/>
      <c r="DJ36" s="684"/>
      <c r="DK36" s="685"/>
      <c r="DL36" s="692">
        <v>3640578</v>
      </c>
      <c r="DM36" s="684"/>
      <c r="DN36" s="684"/>
      <c r="DO36" s="684"/>
      <c r="DP36" s="684"/>
      <c r="DQ36" s="684"/>
      <c r="DR36" s="684"/>
      <c r="DS36" s="684"/>
      <c r="DT36" s="684"/>
      <c r="DU36" s="684"/>
      <c r="DV36" s="685"/>
      <c r="DW36" s="688">
        <v>12.9</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2495916</v>
      </c>
      <c r="S37" s="684"/>
      <c r="T37" s="684"/>
      <c r="U37" s="684"/>
      <c r="V37" s="684"/>
      <c r="W37" s="684"/>
      <c r="X37" s="684"/>
      <c r="Y37" s="685"/>
      <c r="Z37" s="686">
        <v>4.7</v>
      </c>
      <c r="AA37" s="686"/>
      <c r="AB37" s="686"/>
      <c r="AC37" s="686"/>
      <c r="AD37" s="687" t="s">
        <v>147</v>
      </c>
      <c r="AE37" s="687"/>
      <c r="AF37" s="687"/>
      <c r="AG37" s="687"/>
      <c r="AH37" s="687"/>
      <c r="AI37" s="687"/>
      <c r="AJ37" s="687"/>
      <c r="AK37" s="687"/>
      <c r="AL37" s="688" t="s">
        <v>147</v>
      </c>
      <c r="AM37" s="689"/>
      <c r="AN37" s="689"/>
      <c r="AO37" s="690"/>
      <c r="AQ37" s="761" t="s">
        <v>331</v>
      </c>
      <c r="AR37" s="762"/>
      <c r="AS37" s="762"/>
      <c r="AT37" s="762"/>
      <c r="AU37" s="762"/>
      <c r="AV37" s="762"/>
      <c r="AW37" s="762"/>
      <c r="AX37" s="762"/>
      <c r="AY37" s="763"/>
      <c r="AZ37" s="683">
        <v>1315557</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245812</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2102750</v>
      </c>
      <c r="CS37" s="719"/>
      <c r="CT37" s="719"/>
      <c r="CU37" s="719"/>
      <c r="CV37" s="719"/>
      <c r="CW37" s="719"/>
      <c r="CX37" s="719"/>
      <c r="CY37" s="720"/>
      <c r="CZ37" s="688">
        <v>4.2</v>
      </c>
      <c r="DA37" s="717"/>
      <c r="DB37" s="717"/>
      <c r="DC37" s="721"/>
      <c r="DD37" s="692">
        <v>2102750</v>
      </c>
      <c r="DE37" s="719"/>
      <c r="DF37" s="719"/>
      <c r="DG37" s="719"/>
      <c r="DH37" s="719"/>
      <c r="DI37" s="719"/>
      <c r="DJ37" s="719"/>
      <c r="DK37" s="720"/>
      <c r="DL37" s="692">
        <v>2102750</v>
      </c>
      <c r="DM37" s="719"/>
      <c r="DN37" s="719"/>
      <c r="DO37" s="719"/>
      <c r="DP37" s="719"/>
      <c r="DQ37" s="719"/>
      <c r="DR37" s="719"/>
      <c r="DS37" s="719"/>
      <c r="DT37" s="719"/>
      <c r="DU37" s="719"/>
      <c r="DV37" s="720"/>
      <c r="DW37" s="688">
        <v>7.4</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2140391</v>
      </c>
      <c r="S38" s="684"/>
      <c r="T38" s="684"/>
      <c r="U38" s="684"/>
      <c r="V38" s="684"/>
      <c r="W38" s="684"/>
      <c r="X38" s="684"/>
      <c r="Y38" s="685"/>
      <c r="Z38" s="686">
        <v>4</v>
      </c>
      <c r="AA38" s="686"/>
      <c r="AB38" s="686"/>
      <c r="AC38" s="686"/>
      <c r="AD38" s="687">
        <v>31122</v>
      </c>
      <c r="AE38" s="687"/>
      <c r="AF38" s="687"/>
      <c r="AG38" s="687"/>
      <c r="AH38" s="687"/>
      <c r="AI38" s="687"/>
      <c r="AJ38" s="687"/>
      <c r="AK38" s="687"/>
      <c r="AL38" s="688">
        <v>0.1</v>
      </c>
      <c r="AM38" s="689"/>
      <c r="AN38" s="689"/>
      <c r="AO38" s="690"/>
      <c r="AQ38" s="761" t="s">
        <v>335</v>
      </c>
      <c r="AR38" s="762"/>
      <c r="AS38" s="762"/>
      <c r="AT38" s="762"/>
      <c r="AU38" s="762"/>
      <c r="AV38" s="762"/>
      <c r="AW38" s="762"/>
      <c r="AX38" s="762"/>
      <c r="AY38" s="763"/>
      <c r="AZ38" s="683">
        <v>81022</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17429</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4716013</v>
      </c>
      <c r="CS38" s="684"/>
      <c r="CT38" s="684"/>
      <c r="CU38" s="684"/>
      <c r="CV38" s="684"/>
      <c r="CW38" s="684"/>
      <c r="CX38" s="684"/>
      <c r="CY38" s="685"/>
      <c r="CZ38" s="688">
        <v>9.4</v>
      </c>
      <c r="DA38" s="717"/>
      <c r="DB38" s="717"/>
      <c r="DC38" s="721"/>
      <c r="DD38" s="692">
        <v>4101277</v>
      </c>
      <c r="DE38" s="684"/>
      <c r="DF38" s="684"/>
      <c r="DG38" s="684"/>
      <c r="DH38" s="684"/>
      <c r="DI38" s="684"/>
      <c r="DJ38" s="684"/>
      <c r="DK38" s="685"/>
      <c r="DL38" s="692">
        <v>3917643</v>
      </c>
      <c r="DM38" s="684"/>
      <c r="DN38" s="684"/>
      <c r="DO38" s="684"/>
      <c r="DP38" s="684"/>
      <c r="DQ38" s="684"/>
      <c r="DR38" s="684"/>
      <c r="DS38" s="684"/>
      <c r="DT38" s="684"/>
      <c r="DU38" s="684"/>
      <c r="DV38" s="685"/>
      <c r="DW38" s="688">
        <v>13.9</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4727300</v>
      </c>
      <c r="S39" s="684"/>
      <c r="T39" s="684"/>
      <c r="U39" s="684"/>
      <c r="V39" s="684"/>
      <c r="W39" s="684"/>
      <c r="X39" s="684"/>
      <c r="Y39" s="685"/>
      <c r="Z39" s="686">
        <v>8.9</v>
      </c>
      <c r="AA39" s="686"/>
      <c r="AB39" s="686"/>
      <c r="AC39" s="686"/>
      <c r="AD39" s="687" t="s">
        <v>147</v>
      </c>
      <c r="AE39" s="687"/>
      <c r="AF39" s="687"/>
      <c r="AG39" s="687"/>
      <c r="AH39" s="687"/>
      <c r="AI39" s="687"/>
      <c r="AJ39" s="687"/>
      <c r="AK39" s="687"/>
      <c r="AL39" s="688" t="s">
        <v>130</v>
      </c>
      <c r="AM39" s="689"/>
      <c r="AN39" s="689"/>
      <c r="AO39" s="690"/>
      <c r="AQ39" s="761" t="s">
        <v>339</v>
      </c>
      <c r="AR39" s="762"/>
      <c r="AS39" s="762"/>
      <c r="AT39" s="762"/>
      <c r="AU39" s="762"/>
      <c r="AV39" s="762"/>
      <c r="AW39" s="762"/>
      <c r="AX39" s="762"/>
      <c r="AY39" s="763"/>
      <c r="AZ39" s="683">
        <v>20892</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28884</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1846866</v>
      </c>
      <c r="CS39" s="719"/>
      <c r="CT39" s="719"/>
      <c r="CU39" s="719"/>
      <c r="CV39" s="719"/>
      <c r="CW39" s="719"/>
      <c r="CX39" s="719"/>
      <c r="CY39" s="720"/>
      <c r="CZ39" s="688">
        <v>3.7</v>
      </c>
      <c r="DA39" s="717"/>
      <c r="DB39" s="717"/>
      <c r="DC39" s="721"/>
      <c r="DD39" s="692">
        <v>1393020</v>
      </c>
      <c r="DE39" s="719"/>
      <c r="DF39" s="719"/>
      <c r="DG39" s="719"/>
      <c r="DH39" s="719"/>
      <c r="DI39" s="719"/>
      <c r="DJ39" s="719"/>
      <c r="DK39" s="720"/>
      <c r="DL39" s="692" t="s">
        <v>238</v>
      </c>
      <c r="DM39" s="719"/>
      <c r="DN39" s="719"/>
      <c r="DO39" s="719"/>
      <c r="DP39" s="719"/>
      <c r="DQ39" s="719"/>
      <c r="DR39" s="719"/>
      <c r="DS39" s="719"/>
      <c r="DT39" s="719"/>
      <c r="DU39" s="719"/>
      <c r="DV39" s="720"/>
      <c r="DW39" s="688" t="s">
        <v>238</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147</v>
      </c>
      <c r="S40" s="684"/>
      <c r="T40" s="684"/>
      <c r="U40" s="684"/>
      <c r="V40" s="684"/>
      <c r="W40" s="684"/>
      <c r="X40" s="684"/>
      <c r="Y40" s="685"/>
      <c r="Z40" s="686" t="s">
        <v>130</v>
      </c>
      <c r="AA40" s="686"/>
      <c r="AB40" s="686"/>
      <c r="AC40" s="686"/>
      <c r="AD40" s="687" t="s">
        <v>130</v>
      </c>
      <c r="AE40" s="687"/>
      <c r="AF40" s="687"/>
      <c r="AG40" s="687"/>
      <c r="AH40" s="687"/>
      <c r="AI40" s="687"/>
      <c r="AJ40" s="687"/>
      <c r="AK40" s="687"/>
      <c r="AL40" s="688" t="s">
        <v>147</v>
      </c>
      <c r="AM40" s="689"/>
      <c r="AN40" s="689"/>
      <c r="AO40" s="690"/>
      <c r="AQ40" s="761" t="s">
        <v>343</v>
      </c>
      <c r="AR40" s="762"/>
      <c r="AS40" s="762"/>
      <c r="AT40" s="762"/>
      <c r="AU40" s="762"/>
      <c r="AV40" s="762"/>
      <c r="AW40" s="762"/>
      <c r="AX40" s="762"/>
      <c r="AY40" s="763"/>
      <c r="AZ40" s="683">
        <v>19485</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102</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1110159</v>
      </c>
      <c r="CS40" s="684"/>
      <c r="CT40" s="684"/>
      <c r="CU40" s="684"/>
      <c r="CV40" s="684"/>
      <c r="CW40" s="684"/>
      <c r="CX40" s="684"/>
      <c r="CY40" s="685"/>
      <c r="CZ40" s="688">
        <v>2.2000000000000002</v>
      </c>
      <c r="DA40" s="717"/>
      <c r="DB40" s="717"/>
      <c r="DC40" s="721"/>
      <c r="DD40" s="692" t="s">
        <v>130</v>
      </c>
      <c r="DE40" s="684"/>
      <c r="DF40" s="684"/>
      <c r="DG40" s="684"/>
      <c r="DH40" s="684"/>
      <c r="DI40" s="684"/>
      <c r="DJ40" s="684"/>
      <c r="DK40" s="685"/>
      <c r="DL40" s="692" t="s">
        <v>130</v>
      </c>
      <c r="DM40" s="684"/>
      <c r="DN40" s="684"/>
      <c r="DO40" s="684"/>
      <c r="DP40" s="684"/>
      <c r="DQ40" s="684"/>
      <c r="DR40" s="684"/>
      <c r="DS40" s="684"/>
      <c r="DT40" s="684"/>
      <c r="DU40" s="684"/>
      <c r="DV40" s="685"/>
      <c r="DW40" s="688" t="s">
        <v>130</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1500000</v>
      </c>
      <c r="S41" s="684"/>
      <c r="T41" s="684"/>
      <c r="U41" s="684"/>
      <c r="V41" s="684"/>
      <c r="W41" s="684"/>
      <c r="X41" s="684"/>
      <c r="Y41" s="685"/>
      <c r="Z41" s="686">
        <v>2.8</v>
      </c>
      <c r="AA41" s="686"/>
      <c r="AB41" s="686"/>
      <c r="AC41" s="686"/>
      <c r="AD41" s="687" t="s">
        <v>130</v>
      </c>
      <c r="AE41" s="687"/>
      <c r="AF41" s="687"/>
      <c r="AG41" s="687"/>
      <c r="AH41" s="687"/>
      <c r="AI41" s="687"/>
      <c r="AJ41" s="687"/>
      <c r="AK41" s="687"/>
      <c r="AL41" s="688" t="s">
        <v>130</v>
      </c>
      <c r="AM41" s="689"/>
      <c r="AN41" s="689"/>
      <c r="AO41" s="690"/>
      <c r="AQ41" s="761" t="s">
        <v>348</v>
      </c>
      <c r="AR41" s="762"/>
      <c r="AS41" s="762"/>
      <c r="AT41" s="762"/>
      <c r="AU41" s="762"/>
      <c r="AV41" s="762"/>
      <c r="AW41" s="762"/>
      <c r="AX41" s="762"/>
      <c r="AY41" s="763"/>
      <c r="AZ41" s="683">
        <v>869159</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238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147</v>
      </c>
      <c r="CS41" s="719"/>
      <c r="CT41" s="719"/>
      <c r="CU41" s="719"/>
      <c r="CV41" s="719"/>
      <c r="CW41" s="719"/>
      <c r="CX41" s="719"/>
      <c r="CY41" s="720"/>
      <c r="CZ41" s="688" t="s">
        <v>238</v>
      </c>
      <c r="DA41" s="717"/>
      <c r="DB41" s="717"/>
      <c r="DC41" s="721"/>
      <c r="DD41" s="692" t="s">
        <v>147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53019990</v>
      </c>
      <c r="S42" s="769"/>
      <c r="T42" s="769"/>
      <c r="U42" s="769"/>
      <c r="V42" s="769"/>
      <c r="W42" s="769"/>
      <c r="X42" s="769"/>
      <c r="Y42" s="777"/>
      <c r="Z42" s="778">
        <v>100</v>
      </c>
      <c r="AA42" s="778"/>
      <c r="AB42" s="778"/>
      <c r="AC42" s="778"/>
      <c r="AD42" s="779">
        <v>26761883</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2490920</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288</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6806143</v>
      </c>
      <c r="CS42" s="684"/>
      <c r="CT42" s="684"/>
      <c r="CU42" s="684"/>
      <c r="CV42" s="684"/>
      <c r="CW42" s="684"/>
      <c r="CX42" s="684"/>
      <c r="CY42" s="685"/>
      <c r="CZ42" s="688">
        <v>13.6</v>
      </c>
      <c r="DA42" s="689"/>
      <c r="DB42" s="689"/>
      <c r="DC42" s="701"/>
      <c r="DD42" s="692">
        <v>904988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109744</v>
      </c>
      <c r="CS43" s="719"/>
      <c r="CT43" s="719"/>
      <c r="CU43" s="719"/>
      <c r="CV43" s="719"/>
      <c r="CW43" s="719"/>
      <c r="CX43" s="719"/>
      <c r="CY43" s="720"/>
      <c r="CZ43" s="688">
        <v>0.2</v>
      </c>
      <c r="DA43" s="717"/>
      <c r="DB43" s="717"/>
      <c r="DC43" s="721"/>
      <c r="DD43" s="692">
        <v>109744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6701721</v>
      </c>
      <c r="CS44" s="684"/>
      <c r="CT44" s="684"/>
      <c r="CU44" s="684"/>
      <c r="CV44" s="684"/>
      <c r="CW44" s="684"/>
      <c r="CX44" s="684"/>
      <c r="CY44" s="685"/>
      <c r="CZ44" s="688">
        <v>13.4</v>
      </c>
      <c r="DA44" s="689"/>
      <c r="DB44" s="689"/>
      <c r="DC44" s="701"/>
      <c r="DD44" s="692">
        <v>855566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4489148</v>
      </c>
      <c r="CS45" s="719"/>
      <c r="CT45" s="719"/>
      <c r="CU45" s="719"/>
      <c r="CV45" s="719"/>
      <c r="CW45" s="719"/>
      <c r="CX45" s="719"/>
      <c r="CY45" s="720"/>
      <c r="CZ45" s="688">
        <v>9</v>
      </c>
      <c r="DA45" s="717"/>
      <c r="DB45" s="717"/>
      <c r="DC45" s="721"/>
      <c r="DD45" s="692">
        <v>185750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2173710</v>
      </c>
      <c r="CS46" s="684"/>
      <c r="CT46" s="684"/>
      <c r="CU46" s="684"/>
      <c r="CV46" s="684"/>
      <c r="CW46" s="684"/>
      <c r="CX46" s="684"/>
      <c r="CY46" s="685"/>
      <c r="CZ46" s="688">
        <v>4.3</v>
      </c>
      <c r="DA46" s="689"/>
      <c r="DB46" s="689"/>
      <c r="DC46" s="701"/>
      <c r="DD46" s="692">
        <v>666671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104422</v>
      </c>
      <c r="CS47" s="719"/>
      <c r="CT47" s="719"/>
      <c r="CU47" s="719"/>
      <c r="CV47" s="719"/>
      <c r="CW47" s="719"/>
      <c r="CX47" s="719"/>
      <c r="CY47" s="720"/>
      <c r="CZ47" s="688">
        <v>0.2</v>
      </c>
      <c r="DA47" s="717"/>
      <c r="DB47" s="717"/>
      <c r="DC47" s="721"/>
      <c r="DD47" s="692">
        <v>49422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130</v>
      </c>
      <c r="CS48" s="684"/>
      <c r="CT48" s="684"/>
      <c r="CU48" s="684"/>
      <c r="CV48" s="684"/>
      <c r="CW48" s="684"/>
      <c r="CX48" s="684"/>
      <c r="CY48" s="685"/>
      <c r="CZ48" s="688" t="s">
        <v>147</v>
      </c>
      <c r="DA48" s="689"/>
      <c r="DB48" s="689"/>
      <c r="DC48" s="701"/>
      <c r="DD48" s="692" t="s">
        <v>147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50099287</v>
      </c>
      <c r="CS49" s="754"/>
      <c r="CT49" s="754"/>
      <c r="CU49" s="754"/>
      <c r="CV49" s="754"/>
      <c r="CW49" s="754"/>
      <c r="CX49" s="754"/>
      <c r="CY49" s="785"/>
      <c r="CZ49" s="780">
        <v>100</v>
      </c>
      <c r="DA49" s="786"/>
      <c r="DB49" s="786"/>
      <c r="DC49" s="787"/>
      <c r="DD49" s="788">
        <v>31457325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FESfTW7gQX/26rqRtf8n4HF60J4CQKnkWdalnaeJjbQqbkBThQgLb3HA7of74i+6YAuUyzXzbRGX0Fd+DLJVAA==" saltValue="rDKc1yINCOknD5UIEHgSJA==" spinCount="100000" sheet="1" objects="1" scenarios="1"/>
  <customSheetViews>
    <customSheetView guid="{E893FB3D-D9F9-4BD5-B8BD-CA29C7DCBF9F}"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53005</v>
      </c>
      <c r="R7" s="819"/>
      <c r="S7" s="819"/>
      <c r="T7" s="819"/>
      <c r="U7" s="819"/>
      <c r="V7" s="819">
        <v>50087</v>
      </c>
      <c r="W7" s="819"/>
      <c r="X7" s="819"/>
      <c r="Y7" s="819"/>
      <c r="Z7" s="819"/>
      <c r="AA7" s="819">
        <v>2918</v>
      </c>
      <c r="AB7" s="819"/>
      <c r="AC7" s="819"/>
      <c r="AD7" s="819"/>
      <c r="AE7" s="820"/>
      <c r="AF7" s="821">
        <v>2318</v>
      </c>
      <c r="AG7" s="822"/>
      <c r="AH7" s="822"/>
      <c r="AI7" s="822"/>
      <c r="AJ7" s="823"/>
      <c r="AK7" s="858">
        <v>2110</v>
      </c>
      <c r="AL7" s="859"/>
      <c r="AM7" s="859"/>
      <c r="AN7" s="859"/>
      <c r="AO7" s="859"/>
      <c r="AP7" s="859">
        <v>34608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619</v>
      </c>
      <c r="BT7" s="863"/>
      <c r="BU7" s="863"/>
      <c r="BV7" s="863"/>
      <c r="BW7" s="863"/>
      <c r="BX7" s="863"/>
      <c r="BY7" s="863"/>
      <c r="BZ7" s="863"/>
      <c r="CA7" s="863"/>
      <c r="CB7" s="863"/>
      <c r="CC7" s="863"/>
      <c r="CD7" s="863"/>
      <c r="CE7" s="863"/>
      <c r="CF7" s="863"/>
      <c r="CG7" s="864"/>
      <c r="CH7" s="855">
        <v>-1</v>
      </c>
      <c r="CI7" s="856"/>
      <c r="CJ7" s="856"/>
      <c r="CK7" s="856"/>
      <c r="CL7" s="857"/>
      <c r="CM7" s="855">
        <v>167</v>
      </c>
      <c r="CN7" s="856"/>
      <c r="CO7" s="856"/>
      <c r="CP7" s="856"/>
      <c r="CQ7" s="857"/>
      <c r="CR7" s="855">
        <v>15</v>
      </c>
      <c r="CS7" s="856"/>
      <c r="CT7" s="856"/>
      <c r="CU7" s="856"/>
      <c r="CV7" s="857"/>
      <c r="CW7" s="855">
        <v>45</v>
      </c>
      <c r="CX7" s="856"/>
      <c r="CY7" s="856"/>
      <c r="CZ7" s="856"/>
      <c r="DA7" s="857"/>
      <c r="DB7" s="855" t="s">
        <v>623</v>
      </c>
      <c r="DC7" s="856"/>
      <c r="DD7" s="856"/>
      <c r="DE7" s="856"/>
      <c r="DF7" s="857"/>
      <c r="DG7" s="855" t="s">
        <v>623</v>
      </c>
      <c r="DH7" s="856"/>
      <c r="DI7" s="856"/>
      <c r="DJ7" s="856"/>
      <c r="DK7" s="857"/>
      <c r="DL7" s="855" t="s">
        <v>623</v>
      </c>
      <c r="DM7" s="856"/>
      <c r="DN7" s="856"/>
      <c r="DO7" s="856"/>
      <c r="DP7" s="857"/>
      <c r="DQ7" s="855" t="s">
        <v>623</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6</v>
      </c>
      <c r="R8" s="843"/>
      <c r="S8" s="843"/>
      <c r="T8" s="843"/>
      <c r="U8" s="843"/>
      <c r="V8" s="843">
        <v>3</v>
      </c>
      <c r="W8" s="843"/>
      <c r="X8" s="843"/>
      <c r="Y8" s="843"/>
      <c r="Z8" s="843"/>
      <c r="AA8" s="843">
        <v>3</v>
      </c>
      <c r="AB8" s="843"/>
      <c r="AC8" s="843"/>
      <c r="AD8" s="843"/>
      <c r="AE8" s="844"/>
      <c r="AF8" s="845">
        <v>3</v>
      </c>
      <c r="AG8" s="846"/>
      <c r="AH8" s="846"/>
      <c r="AI8" s="846"/>
      <c r="AJ8" s="847"/>
      <c r="AK8" s="848" t="s">
        <v>617</v>
      </c>
      <c r="AL8" s="849"/>
      <c r="AM8" s="849"/>
      <c r="AN8" s="849"/>
      <c r="AO8" s="849"/>
      <c r="AP8" s="849" t="s">
        <v>617</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620</v>
      </c>
      <c r="BT8" s="853"/>
      <c r="BU8" s="853"/>
      <c r="BV8" s="853"/>
      <c r="BW8" s="853"/>
      <c r="BX8" s="853"/>
      <c r="BY8" s="853"/>
      <c r="BZ8" s="853"/>
      <c r="CA8" s="853"/>
      <c r="CB8" s="853"/>
      <c r="CC8" s="853"/>
      <c r="CD8" s="853"/>
      <c r="CE8" s="853"/>
      <c r="CF8" s="853"/>
      <c r="CG8" s="854"/>
      <c r="CH8" s="865" t="s">
        <v>623</v>
      </c>
      <c r="CI8" s="866"/>
      <c r="CJ8" s="866"/>
      <c r="CK8" s="866"/>
      <c r="CL8" s="867"/>
      <c r="CM8" s="865">
        <v>11</v>
      </c>
      <c r="CN8" s="866"/>
      <c r="CO8" s="866"/>
      <c r="CP8" s="866"/>
      <c r="CQ8" s="867"/>
      <c r="CR8" s="865">
        <v>3</v>
      </c>
      <c r="CS8" s="866"/>
      <c r="CT8" s="866"/>
      <c r="CU8" s="866"/>
      <c r="CV8" s="867"/>
      <c r="CW8" s="865" t="s">
        <v>623</v>
      </c>
      <c r="CX8" s="866"/>
      <c r="CY8" s="866"/>
      <c r="CZ8" s="866"/>
      <c r="DA8" s="867"/>
      <c r="DB8" s="865" t="s">
        <v>623</v>
      </c>
      <c r="DC8" s="866"/>
      <c r="DD8" s="866"/>
      <c r="DE8" s="866"/>
      <c r="DF8" s="867"/>
      <c r="DG8" s="865" t="s">
        <v>623</v>
      </c>
      <c r="DH8" s="866"/>
      <c r="DI8" s="866"/>
      <c r="DJ8" s="866"/>
      <c r="DK8" s="867"/>
      <c r="DL8" s="865" t="s">
        <v>623</v>
      </c>
      <c r="DM8" s="866"/>
      <c r="DN8" s="866"/>
      <c r="DO8" s="866"/>
      <c r="DP8" s="867"/>
      <c r="DQ8" s="865" t="s">
        <v>623</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621</v>
      </c>
      <c r="BT9" s="853"/>
      <c r="BU9" s="853"/>
      <c r="BV9" s="853"/>
      <c r="BW9" s="853"/>
      <c r="BX9" s="853"/>
      <c r="BY9" s="853"/>
      <c r="BZ9" s="853"/>
      <c r="CA9" s="853"/>
      <c r="CB9" s="853"/>
      <c r="CC9" s="853"/>
      <c r="CD9" s="853"/>
      <c r="CE9" s="853"/>
      <c r="CF9" s="853"/>
      <c r="CG9" s="854"/>
      <c r="CH9" s="865">
        <v>5</v>
      </c>
      <c r="CI9" s="866"/>
      <c r="CJ9" s="866"/>
      <c r="CK9" s="866"/>
      <c r="CL9" s="867"/>
      <c r="CM9" s="865">
        <v>121</v>
      </c>
      <c r="CN9" s="866"/>
      <c r="CO9" s="866"/>
      <c r="CP9" s="866"/>
      <c r="CQ9" s="867"/>
      <c r="CR9" s="865">
        <v>40</v>
      </c>
      <c r="CS9" s="866"/>
      <c r="CT9" s="866"/>
      <c r="CU9" s="866"/>
      <c r="CV9" s="867"/>
      <c r="CW9" s="865">
        <v>49</v>
      </c>
      <c r="CX9" s="866"/>
      <c r="CY9" s="866"/>
      <c r="CZ9" s="866"/>
      <c r="DA9" s="867"/>
      <c r="DB9" s="865" t="s">
        <v>623</v>
      </c>
      <c r="DC9" s="866"/>
      <c r="DD9" s="866"/>
      <c r="DE9" s="866"/>
      <c r="DF9" s="867"/>
      <c r="DG9" s="865" t="s">
        <v>623</v>
      </c>
      <c r="DH9" s="866"/>
      <c r="DI9" s="866"/>
      <c r="DJ9" s="866"/>
      <c r="DK9" s="867"/>
      <c r="DL9" s="865" t="s">
        <v>623</v>
      </c>
      <c r="DM9" s="866"/>
      <c r="DN9" s="866"/>
      <c r="DO9" s="866"/>
      <c r="DP9" s="867"/>
      <c r="DQ9" s="865" t="s">
        <v>623</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622</v>
      </c>
      <c r="BT10" s="853"/>
      <c r="BU10" s="853"/>
      <c r="BV10" s="853"/>
      <c r="BW10" s="853"/>
      <c r="BX10" s="853"/>
      <c r="BY10" s="853"/>
      <c r="BZ10" s="853"/>
      <c r="CA10" s="853"/>
      <c r="CB10" s="853"/>
      <c r="CC10" s="853"/>
      <c r="CD10" s="853"/>
      <c r="CE10" s="853"/>
      <c r="CF10" s="853"/>
      <c r="CG10" s="854"/>
      <c r="CH10" s="865">
        <v>-1</v>
      </c>
      <c r="CI10" s="866"/>
      <c r="CJ10" s="866"/>
      <c r="CK10" s="866"/>
      <c r="CL10" s="867"/>
      <c r="CM10" s="865">
        <v>81</v>
      </c>
      <c r="CN10" s="866"/>
      <c r="CO10" s="866"/>
      <c r="CP10" s="866"/>
      <c r="CQ10" s="867"/>
      <c r="CR10" s="865">
        <v>90</v>
      </c>
      <c r="CS10" s="866"/>
      <c r="CT10" s="866"/>
      <c r="CU10" s="866"/>
      <c r="CV10" s="867"/>
      <c r="CW10" s="865">
        <v>41</v>
      </c>
      <c r="CX10" s="866"/>
      <c r="CY10" s="866"/>
      <c r="CZ10" s="866"/>
      <c r="DA10" s="867"/>
      <c r="DB10" s="865" t="s">
        <v>623</v>
      </c>
      <c r="DC10" s="866"/>
      <c r="DD10" s="866"/>
      <c r="DE10" s="866"/>
      <c r="DF10" s="867"/>
      <c r="DG10" s="865" t="s">
        <v>623</v>
      </c>
      <c r="DH10" s="866"/>
      <c r="DI10" s="866"/>
      <c r="DJ10" s="866"/>
      <c r="DK10" s="867"/>
      <c r="DL10" s="865" t="s">
        <v>623</v>
      </c>
      <c r="DM10" s="866"/>
      <c r="DN10" s="866"/>
      <c r="DO10" s="866"/>
      <c r="DP10" s="867"/>
      <c r="DQ10" s="865" t="s">
        <v>623</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53011</v>
      </c>
      <c r="R23" s="878"/>
      <c r="S23" s="878"/>
      <c r="T23" s="878"/>
      <c r="U23" s="878"/>
      <c r="V23" s="878">
        <v>50090</v>
      </c>
      <c r="W23" s="878"/>
      <c r="X23" s="878"/>
      <c r="Y23" s="878"/>
      <c r="Z23" s="878"/>
      <c r="AA23" s="878">
        <v>2921</v>
      </c>
      <c r="AB23" s="878"/>
      <c r="AC23" s="878"/>
      <c r="AD23" s="878"/>
      <c r="AE23" s="879"/>
      <c r="AF23" s="880">
        <v>2321</v>
      </c>
      <c r="AG23" s="878"/>
      <c r="AH23" s="878"/>
      <c r="AI23" s="878"/>
      <c r="AJ23" s="881"/>
      <c r="AK23" s="882"/>
      <c r="AL23" s="883"/>
      <c r="AM23" s="883"/>
      <c r="AN23" s="883"/>
      <c r="AO23" s="883"/>
      <c r="AP23" s="878">
        <v>34608</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13087</v>
      </c>
      <c r="R28" s="907"/>
      <c r="S28" s="907"/>
      <c r="T28" s="907"/>
      <c r="U28" s="907"/>
      <c r="V28" s="907">
        <v>12816</v>
      </c>
      <c r="W28" s="907"/>
      <c r="X28" s="907"/>
      <c r="Y28" s="907"/>
      <c r="Z28" s="907"/>
      <c r="AA28" s="907">
        <v>271</v>
      </c>
      <c r="AB28" s="907"/>
      <c r="AC28" s="907"/>
      <c r="AD28" s="907"/>
      <c r="AE28" s="908"/>
      <c r="AF28" s="909">
        <v>271</v>
      </c>
      <c r="AG28" s="907"/>
      <c r="AH28" s="907"/>
      <c r="AI28" s="907"/>
      <c r="AJ28" s="910"/>
      <c r="AK28" s="911">
        <v>869</v>
      </c>
      <c r="AL28" s="902"/>
      <c r="AM28" s="902"/>
      <c r="AN28" s="902"/>
      <c r="AO28" s="902"/>
      <c r="AP28" s="902" t="s">
        <v>618</v>
      </c>
      <c r="AQ28" s="902"/>
      <c r="AR28" s="902"/>
      <c r="AS28" s="902"/>
      <c r="AT28" s="902"/>
      <c r="AU28" s="902" t="s">
        <v>617</v>
      </c>
      <c r="AV28" s="902"/>
      <c r="AW28" s="902"/>
      <c r="AX28" s="902"/>
      <c r="AY28" s="902"/>
      <c r="AZ28" s="903" t="s">
        <v>618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8098</v>
      </c>
      <c r="R29" s="843"/>
      <c r="S29" s="843"/>
      <c r="T29" s="843"/>
      <c r="U29" s="843"/>
      <c r="V29" s="843">
        <v>7666</v>
      </c>
      <c r="W29" s="843"/>
      <c r="X29" s="843"/>
      <c r="Y29" s="843"/>
      <c r="Z29" s="843"/>
      <c r="AA29" s="843">
        <v>432</v>
      </c>
      <c r="AB29" s="843"/>
      <c r="AC29" s="843"/>
      <c r="AD29" s="843"/>
      <c r="AE29" s="844"/>
      <c r="AF29" s="845">
        <v>432</v>
      </c>
      <c r="AG29" s="846"/>
      <c r="AH29" s="846"/>
      <c r="AI29" s="846"/>
      <c r="AJ29" s="847"/>
      <c r="AK29" s="914">
        <v>1293</v>
      </c>
      <c r="AL29" s="915"/>
      <c r="AM29" s="915"/>
      <c r="AN29" s="915"/>
      <c r="AO29" s="915"/>
      <c r="AP29" s="915" t="s">
        <v>618</v>
      </c>
      <c r="AQ29" s="915"/>
      <c r="AR29" s="915"/>
      <c r="AS29" s="915"/>
      <c r="AT29" s="915"/>
      <c r="AU29" s="915" t="s">
        <v>617</v>
      </c>
      <c r="AV29" s="915"/>
      <c r="AW29" s="915"/>
      <c r="AX29" s="915"/>
      <c r="AY29" s="915"/>
      <c r="AZ29" s="916" t="s">
        <v>618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1221</v>
      </c>
      <c r="R30" s="843"/>
      <c r="S30" s="843"/>
      <c r="T30" s="843"/>
      <c r="U30" s="843"/>
      <c r="V30" s="843">
        <v>1212</v>
      </c>
      <c r="W30" s="843"/>
      <c r="X30" s="843"/>
      <c r="Y30" s="843"/>
      <c r="Z30" s="843"/>
      <c r="AA30" s="843">
        <v>9</v>
      </c>
      <c r="AB30" s="843"/>
      <c r="AC30" s="843"/>
      <c r="AD30" s="843"/>
      <c r="AE30" s="844"/>
      <c r="AF30" s="845">
        <v>9</v>
      </c>
      <c r="AG30" s="846"/>
      <c r="AH30" s="846"/>
      <c r="AI30" s="846"/>
      <c r="AJ30" s="847"/>
      <c r="AK30" s="914">
        <v>232</v>
      </c>
      <c r="AL30" s="915"/>
      <c r="AM30" s="915"/>
      <c r="AN30" s="915"/>
      <c r="AO30" s="915"/>
      <c r="AP30" s="915" t="s">
        <v>618</v>
      </c>
      <c r="AQ30" s="915"/>
      <c r="AR30" s="915"/>
      <c r="AS30" s="915"/>
      <c r="AT30" s="915"/>
      <c r="AU30" s="915" t="s">
        <v>617</v>
      </c>
      <c r="AV30" s="915"/>
      <c r="AW30" s="915"/>
      <c r="AX30" s="915"/>
      <c r="AY30" s="915"/>
      <c r="AZ30" s="916" t="s">
        <v>618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2645</v>
      </c>
      <c r="R31" s="843"/>
      <c r="S31" s="843"/>
      <c r="T31" s="843"/>
      <c r="U31" s="843"/>
      <c r="V31" s="843">
        <v>2379</v>
      </c>
      <c r="W31" s="843"/>
      <c r="X31" s="843"/>
      <c r="Y31" s="843"/>
      <c r="Z31" s="843"/>
      <c r="AA31" s="843">
        <v>266</v>
      </c>
      <c r="AB31" s="843"/>
      <c r="AC31" s="843"/>
      <c r="AD31" s="843"/>
      <c r="AE31" s="844"/>
      <c r="AF31" s="845">
        <v>1718</v>
      </c>
      <c r="AG31" s="846"/>
      <c r="AH31" s="846"/>
      <c r="AI31" s="846"/>
      <c r="AJ31" s="847"/>
      <c r="AK31" s="914">
        <v>81</v>
      </c>
      <c r="AL31" s="915"/>
      <c r="AM31" s="915"/>
      <c r="AN31" s="915"/>
      <c r="AO31" s="915"/>
      <c r="AP31" s="915">
        <v>8911</v>
      </c>
      <c r="AQ31" s="915"/>
      <c r="AR31" s="915"/>
      <c r="AS31" s="915"/>
      <c r="AT31" s="915"/>
      <c r="AU31" s="915">
        <v>784</v>
      </c>
      <c r="AV31" s="915"/>
      <c r="AW31" s="915"/>
      <c r="AX31" s="915"/>
      <c r="AY31" s="915"/>
      <c r="AZ31" s="916" t="s">
        <v>618</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3060</v>
      </c>
      <c r="R32" s="843"/>
      <c r="S32" s="843"/>
      <c r="T32" s="843"/>
      <c r="U32" s="843"/>
      <c r="V32" s="843">
        <v>2962</v>
      </c>
      <c r="W32" s="843"/>
      <c r="X32" s="843"/>
      <c r="Y32" s="843"/>
      <c r="Z32" s="843"/>
      <c r="AA32" s="843">
        <v>98</v>
      </c>
      <c r="AB32" s="843"/>
      <c r="AC32" s="843"/>
      <c r="AD32" s="843"/>
      <c r="AE32" s="844"/>
      <c r="AF32" s="845">
        <v>12</v>
      </c>
      <c r="AG32" s="846"/>
      <c r="AH32" s="846"/>
      <c r="AI32" s="846"/>
      <c r="AJ32" s="847"/>
      <c r="AK32" s="914">
        <v>1237</v>
      </c>
      <c r="AL32" s="915"/>
      <c r="AM32" s="915"/>
      <c r="AN32" s="915"/>
      <c r="AO32" s="915"/>
      <c r="AP32" s="915">
        <v>11729</v>
      </c>
      <c r="AQ32" s="915"/>
      <c r="AR32" s="915"/>
      <c r="AS32" s="915"/>
      <c r="AT32" s="915"/>
      <c r="AU32" s="915">
        <v>9747</v>
      </c>
      <c r="AV32" s="915"/>
      <c r="AW32" s="915"/>
      <c r="AX32" s="915"/>
      <c r="AY32" s="915"/>
      <c r="AZ32" s="916" t="s">
        <v>618</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99</v>
      </c>
      <c r="R33" s="843"/>
      <c r="S33" s="843"/>
      <c r="T33" s="843"/>
      <c r="U33" s="843"/>
      <c r="V33" s="843">
        <v>92</v>
      </c>
      <c r="W33" s="843"/>
      <c r="X33" s="843"/>
      <c r="Y33" s="843"/>
      <c r="Z33" s="843"/>
      <c r="AA33" s="843">
        <v>7</v>
      </c>
      <c r="AB33" s="843"/>
      <c r="AC33" s="843"/>
      <c r="AD33" s="843"/>
      <c r="AE33" s="844"/>
      <c r="AF33" s="845">
        <v>7</v>
      </c>
      <c r="AG33" s="846"/>
      <c r="AH33" s="846"/>
      <c r="AI33" s="846"/>
      <c r="AJ33" s="847"/>
      <c r="AK33" s="914">
        <v>79</v>
      </c>
      <c r="AL33" s="915"/>
      <c r="AM33" s="915"/>
      <c r="AN33" s="915"/>
      <c r="AO33" s="915"/>
      <c r="AP33" s="915">
        <v>542</v>
      </c>
      <c r="AQ33" s="915"/>
      <c r="AR33" s="915"/>
      <c r="AS33" s="915"/>
      <c r="AT33" s="915"/>
      <c r="AU33" s="915">
        <v>542</v>
      </c>
      <c r="AV33" s="915"/>
      <c r="AW33" s="915"/>
      <c r="AX33" s="915"/>
      <c r="AY33" s="915"/>
      <c r="AZ33" s="916" t="s">
        <v>618</v>
      </c>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411</v>
      </c>
      <c r="C34" s="840"/>
      <c r="D34" s="840"/>
      <c r="E34" s="840"/>
      <c r="F34" s="840"/>
      <c r="G34" s="840"/>
      <c r="H34" s="840"/>
      <c r="I34" s="840"/>
      <c r="J34" s="840"/>
      <c r="K34" s="840"/>
      <c r="L34" s="840"/>
      <c r="M34" s="840"/>
      <c r="N34" s="840"/>
      <c r="O34" s="840"/>
      <c r="P34" s="841"/>
      <c r="Q34" s="842">
        <v>67</v>
      </c>
      <c r="R34" s="843"/>
      <c r="S34" s="843"/>
      <c r="T34" s="843"/>
      <c r="U34" s="843"/>
      <c r="V34" s="843">
        <v>56</v>
      </c>
      <c r="W34" s="843"/>
      <c r="X34" s="843"/>
      <c r="Y34" s="843"/>
      <c r="Z34" s="843"/>
      <c r="AA34" s="843">
        <v>11</v>
      </c>
      <c r="AB34" s="843"/>
      <c r="AC34" s="843"/>
      <c r="AD34" s="843"/>
      <c r="AE34" s="844"/>
      <c r="AF34" s="845">
        <v>4</v>
      </c>
      <c r="AG34" s="846"/>
      <c r="AH34" s="846"/>
      <c r="AI34" s="846"/>
      <c r="AJ34" s="847"/>
      <c r="AK34" s="914">
        <v>3</v>
      </c>
      <c r="AL34" s="915"/>
      <c r="AM34" s="915"/>
      <c r="AN34" s="915"/>
      <c r="AO34" s="915"/>
      <c r="AP34" s="915">
        <v>86</v>
      </c>
      <c r="AQ34" s="915"/>
      <c r="AR34" s="915"/>
      <c r="AS34" s="915"/>
      <c r="AT34" s="915"/>
      <c r="AU34" s="915" t="s">
        <v>618</v>
      </c>
      <c r="AV34" s="915"/>
      <c r="AW34" s="915"/>
      <c r="AX34" s="915"/>
      <c r="AY34" s="915"/>
      <c r="AZ34" s="916" t="s">
        <v>618</v>
      </c>
      <c r="BA34" s="916"/>
      <c r="BB34" s="916"/>
      <c r="BC34" s="916"/>
      <c r="BD34" s="916"/>
      <c r="BE34" s="912" t="s">
        <v>412</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413</v>
      </c>
      <c r="C35" s="840"/>
      <c r="D35" s="840"/>
      <c r="E35" s="840"/>
      <c r="F35" s="840"/>
      <c r="G35" s="840"/>
      <c r="H35" s="840"/>
      <c r="I35" s="840"/>
      <c r="J35" s="840"/>
      <c r="K35" s="840"/>
      <c r="L35" s="840"/>
      <c r="M35" s="840"/>
      <c r="N35" s="840"/>
      <c r="O35" s="840"/>
      <c r="P35" s="841"/>
      <c r="Q35" s="842">
        <v>309</v>
      </c>
      <c r="R35" s="843"/>
      <c r="S35" s="843"/>
      <c r="T35" s="843"/>
      <c r="U35" s="843"/>
      <c r="V35" s="843">
        <v>298</v>
      </c>
      <c r="W35" s="843"/>
      <c r="X35" s="843"/>
      <c r="Y35" s="843"/>
      <c r="Z35" s="843"/>
      <c r="AA35" s="843">
        <v>11</v>
      </c>
      <c r="AB35" s="843"/>
      <c r="AC35" s="843"/>
      <c r="AD35" s="843"/>
      <c r="AE35" s="844"/>
      <c r="AF35" s="845" t="s">
        <v>392</v>
      </c>
      <c r="AG35" s="846"/>
      <c r="AH35" s="846"/>
      <c r="AI35" s="846"/>
      <c r="AJ35" s="847"/>
      <c r="AK35" s="914">
        <v>21</v>
      </c>
      <c r="AL35" s="915"/>
      <c r="AM35" s="915"/>
      <c r="AN35" s="915"/>
      <c r="AO35" s="915"/>
      <c r="AP35" s="915">
        <v>472</v>
      </c>
      <c r="AQ35" s="915"/>
      <c r="AR35" s="915"/>
      <c r="AS35" s="915"/>
      <c r="AT35" s="915"/>
      <c r="AU35" s="915">
        <v>281</v>
      </c>
      <c r="AV35" s="915"/>
      <c r="AW35" s="915"/>
      <c r="AX35" s="915"/>
      <c r="AY35" s="915"/>
      <c r="AZ35" s="916" t="s">
        <v>618</v>
      </c>
      <c r="BA35" s="916"/>
      <c r="BB35" s="916"/>
      <c r="BC35" s="916"/>
      <c r="BD35" s="916"/>
      <c r="BE35" s="912" t="s">
        <v>414</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2453</v>
      </c>
      <c r="AG63" s="926"/>
      <c r="AH63" s="926"/>
      <c r="AI63" s="926"/>
      <c r="AJ63" s="927"/>
      <c r="AK63" s="928"/>
      <c r="AL63" s="923"/>
      <c r="AM63" s="923"/>
      <c r="AN63" s="923"/>
      <c r="AO63" s="923"/>
      <c r="AP63" s="926">
        <v>21740</v>
      </c>
      <c r="AQ63" s="926"/>
      <c r="AR63" s="926"/>
      <c r="AS63" s="926"/>
      <c r="AT63" s="926"/>
      <c r="AU63" s="926">
        <v>11354</v>
      </c>
      <c r="AV63" s="926"/>
      <c r="AW63" s="926"/>
      <c r="AX63" s="926"/>
      <c r="AY63" s="926"/>
      <c r="AZ63" s="930"/>
      <c r="BA63" s="930"/>
      <c r="BB63" s="930"/>
      <c r="BC63" s="930"/>
      <c r="BD63" s="930"/>
      <c r="BE63" s="931"/>
      <c r="BF63" s="931"/>
      <c r="BG63" s="931"/>
      <c r="BH63" s="931"/>
      <c r="BI63" s="932"/>
      <c r="BJ63" s="933" t="s">
        <v>417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396</v>
      </c>
      <c r="W66" s="802"/>
      <c r="X66" s="802"/>
      <c r="Y66" s="802"/>
      <c r="Z66" s="803"/>
      <c r="AA66" s="801" t="s">
        <v>421</v>
      </c>
      <c r="AB66" s="802"/>
      <c r="AC66" s="802"/>
      <c r="AD66" s="802"/>
      <c r="AE66" s="803"/>
      <c r="AF66" s="936" t="s">
        <v>422</v>
      </c>
      <c r="AG66" s="897"/>
      <c r="AH66" s="897"/>
      <c r="AI66" s="897"/>
      <c r="AJ66" s="937"/>
      <c r="AK66" s="801" t="s">
        <v>423</v>
      </c>
      <c r="AL66" s="825"/>
      <c r="AM66" s="825"/>
      <c r="AN66" s="825"/>
      <c r="AO66" s="826"/>
      <c r="AP66" s="801" t="s">
        <v>400</v>
      </c>
      <c r="AQ66" s="802"/>
      <c r="AR66" s="802"/>
      <c r="AS66" s="802"/>
      <c r="AT66" s="803"/>
      <c r="AU66" s="801" t="s">
        <v>424</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605</v>
      </c>
      <c r="C68" s="954"/>
      <c r="D68" s="954"/>
      <c r="E68" s="954"/>
      <c r="F68" s="954"/>
      <c r="G68" s="954"/>
      <c r="H68" s="954"/>
      <c r="I68" s="954"/>
      <c r="J68" s="954"/>
      <c r="K68" s="954"/>
      <c r="L68" s="954"/>
      <c r="M68" s="954"/>
      <c r="N68" s="954"/>
      <c r="O68" s="954"/>
      <c r="P68" s="955"/>
      <c r="Q68" s="956">
        <v>631</v>
      </c>
      <c r="R68" s="950"/>
      <c r="S68" s="950"/>
      <c r="T68" s="950"/>
      <c r="U68" s="950"/>
      <c r="V68" s="950">
        <v>541</v>
      </c>
      <c r="W68" s="950"/>
      <c r="X68" s="950"/>
      <c r="Y68" s="950"/>
      <c r="Z68" s="950"/>
      <c r="AA68" s="950">
        <v>90</v>
      </c>
      <c r="AB68" s="950"/>
      <c r="AC68" s="950"/>
      <c r="AD68" s="950"/>
      <c r="AE68" s="950"/>
      <c r="AF68" s="950">
        <v>90</v>
      </c>
      <c r="AG68" s="950"/>
      <c r="AH68" s="950"/>
      <c r="AI68" s="950"/>
      <c r="AJ68" s="950"/>
      <c r="AK68" s="950">
        <v>11</v>
      </c>
      <c r="AL68" s="950"/>
      <c r="AM68" s="950"/>
      <c r="AN68" s="950"/>
      <c r="AO68" s="950"/>
      <c r="AP68" s="950">
        <v>10</v>
      </c>
      <c r="AQ68" s="950"/>
      <c r="AR68" s="950"/>
      <c r="AS68" s="950"/>
      <c r="AT68" s="950"/>
      <c r="AU68" s="950">
        <v>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606</v>
      </c>
      <c r="C69" s="958"/>
      <c r="D69" s="958"/>
      <c r="E69" s="958"/>
      <c r="F69" s="958"/>
      <c r="G69" s="958"/>
      <c r="H69" s="958"/>
      <c r="I69" s="958"/>
      <c r="J69" s="958"/>
      <c r="K69" s="958"/>
      <c r="L69" s="958"/>
      <c r="M69" s="958"/>
      <c r="N69" s="958"/>
      <c r="O69" s="958"/>
      <c r="P69" s="959"/>
      <c r="Q69" s="960">
        <v>1171</v>
      </c>
      <c r="R69" s="915"/>
      <c r="S69" s="915"/>
      <c r="T69" s="915"/>
      <c r="U69" s="915"/>
      <c r="V69" s="915">
        <v>966</v>
      </c>
      <c r="W69" s="915"/>
      <c r="X69" s="915"/>
      <c r="Y69" s="915"/>
      <c r="Z69" s="915"/>
      <c r="AA69" s="915">
        <v>205</v>
      </c>
      <c r="AB69" s="915"/>
      <c r="AC69" s="915"/>
      <c r="AD69" s="915"/>
      <c r="AE69" s="915"/>
      <c r="AF69" s="915">
        <v>171</v>
      </c>
      <c r="AG69" s="915"/>
      <c r="AH69" s="915"/>
      <c r="AI69" s="915"/>
      <c r="AJ69" s="915"/>
      <c r="AK69" s="915" t="s">
        <v>617</v>
      </c>
      <c r="AL69" s="915"/>
      <c r="AM69" s="915"/>
      <c r="AN69" s="915"/>
      <c r="AO69" s="915"/>
      <c r="AP69" s="915">
        <v>21</v>
      </c>
      <c r="AQ69" s="915"/>
      <c r="AR69" s="915"/>
      <c r="AS69" s="915"/>
      <c r="AT69" s="915"/>
      <c r="AU69" s="915" t="s">
        <v>617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607</v>
      </c>
      <c r="C70" s="958"/>
      <c r="D70" s="958"/>
      <c r="E70" s="958"/>
      <c r="F70" s="958"/>
      <c r="G70" s="958"/>
      <c r="H70" s="958"/>
      <c r="I70" s="958"/>
      <c r="J70" s="958"/>
      <c r="K70" s="958"/>
      <c r="L70" s="958"/>
      <c r="M70" s="958"/>
      <c r="N70" s="958"/>
      <c r="O70" s="958"/>
      <c r="P70" s="959"/>
      <c r="Q70" s="960">
        <v>60</v>
      </c>
      <c r="R70" s="915"/>
      <c r="S70" s="915"/>
      <c r="T70" s="915"/>
      <c r="U70" s="915"/>
      <c r="V70" s="915">
        <v>49</v>
      </c>
      <c r="W70" s="915"/>
      <c r="X70" s="915"/>
      <c r="Y70" s="915"/>
      <c r="Z70" s="915"/>
      <c r="AA70" s="915">
        <v>11</v>
      </c>
      <c r="AB70" s="915"/>
      <c r="AC70" s="915"/>
      <c r="AD70" s="915"/>
      <c r="AE70" s="915"/>
      <c r="AF70" s="915">
        <v>11</v>
      </c>
      <c r="AG70" s="915"/>
      <c r="AH70" s="915"/>
      <c r="AI70" s="915"/>
      <c r="AJ70" s="915"/>
      <c r="AK70" s="915" t="s">
        <v>617</v>
      </c>
      <c r="AL70" s="915"/>
      <c r="AM70" s="915"/>
      <c r="AN70" s="915"/>
      <c r="AO70" s="915"/>
      <c r="AP70" s="915" t="s">
        <v>624</v>
      </c>
      <c r="AQ70" s="915"/>
      <c r="AR70" s="915"/>
      <c r="AS70" s="915"/>
      <c r="AT70" s="915"/>
      <c r="AU70" s="915" t="s">
        <v>617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608</v>
      </c>
      <c r="C71" s="958"/>
      <c r="D71" s="958"/>
      <c r="E71" s="958"/>
      <c r="F71" s="958"/>
      <c r="G71" s="958"/>
      <c r="H71" s="958"/>
      <c r="I71" s="958"/>
      <c r="J71" s="958"/>
      <c r="K71" s="958"/>
      <c r="L71" s="958"/>
      <c r="M71" s="958"/>
      <c r="N71" s="958"/>
      <c r="O71" s="958"/>
      <c r="P71" s="959"/>
      <c r="Q71" s="960">
        <v>320</v>
      </c>
      <c r="R71" s="915"/>
      <c r="S71" s="915"/>
      <c r="T71" s="915"/>
      <c r="U71" s="915"/>
      <c r="V71" s="915">
        <v>229</v>
      </c>
      <c r="W71" s="915"/>
      <c r="X71" s="915"/>
      <c r="Y71" s="915"/>
      <c r="Z71" s="915"/>
      <c r="AA71" s="915">
        <v>91</v>
      </c>
      <c r="AB71" s="915"/>
      <c r="AC71" s="915"/>
      <c r="AD71" s="915"/>
      <c r="AE71" s="915"/>
      <c r="AF71" s="915">
        <v>77</v>
      </c>
      <c r="AG71" s="915"/>
      <c r="AH71" s="915"/>
      <c r="AI71" s="915"/>
      <c r="AJ71" s="915"/>
      <c r="AK71" s="915" t="s">
        <v>617</v>
      </c>
      <c r="AL71" s="915"/>
      <c r="AM71" s="915"/>
      <c r="AN71" s="915"/>
      <c r="AO71" s="915"/>
      <c r="AP71" s="915" t="s">
        <v>624</v>
      </c>
      <c r="AQ71" s="915"/>
      <c r="AR71" s="915"/>
      <c r="AS71" s="915"/>
      <c r="AT71" s="915"/>
      <c r="AU71" s="915" t="s">
        <v>617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609</v>
      </c>
      <c r="C72" s="958"/>
      <c r="D72" s="958"/>
      <c r="E72" s="958"/>
      <c r="F72" s="958"/>
      <c r="G72" s="958"/>
      <c r="H72" s="958"/>
      <c r="I72" s="958"/>
      <c r="J72" s="958"/>
      <c r="K72" s="958"/>
      <c r="L72" s="958"/>
      <c r="M72" s="958"/>
      <c r="N72" s="958"/>
      <c r="O72" s="958"/>
      <c r="P72" s="959"/>
      <c r="Q72" s="960">
        <v>88</v>
      </c>
      <c r="R72" s="915"/>
      <c r="S72" s="915"/>
      <c r="T72" s="915"/>
      <c r="U72" s="915"/>
      <c r="V72" s="915">
        <v>88</v>
      </c>
      <c r="W72" s="915"/>
      <c r="X72" s="915"/>
      <c r="Y72" s="915"/>
      <c r="Z72" s="915"/>
      <c r="AA72" s="915" t="s">
        <v>624</v>
      </c>
      <c r="AB72" s="915"/>
      <c r="AC72" s="915"/>
      <c r="AD72" s="915"/>
      <c r="AE72" s="915"/>
      <c r="AF72" s="915" t="s">
        <v>624</v>
      </c>
      <c r="AG72" s="915"/>
      <c r="AH72" s="915"/>
      <c r="AI72" s="915"/>
      <c r="AJ72" s="915"/>
      <c r="AK72" s="915" t="s">
        <v>617</v>
      </c>
      <c r="AL72" s="915"/>
      <c r="AM72" s="915"/>
      <c r="AN72" s="915"/>
      <c r="AO72" s="915"/>
      <c r="AP72" s="915" t="s">
        <v>624</v>
      </c>
      <c r="AQ72" s="915"/>
      <c r="AR72" s="915"/>
      <c r="AS72" s="915"/>
      <c r="AT72" s="915"/>
      <c r="AU72" s="915" t="s">
        <v>617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610</v>
      </c>
      <c r="C73" s="958"/>
      <c r="D73" s="958"/>
      <c r="E73" s="958"/>
      <c r="F73" s="958"/>
      <c r="G73" s="958"/>
      <c r="H73" s="958"/>
      <c r="I73" s="958"/>
      <c r="J73" s="958"/>
      <c r="K73" s="958"/>
      <c r="L73" s="958"/>
      <c r="M73" s="958"/>
      <c r="N73" s="958"/>
      <c r="O73" s="958"/>
      <c r="P73" s="959"/>
      <c r="Q73" s="960">
        <v>5197</v>
      </c>
      <c r="R73" s="915"/>
      <c r="S73" s="915"/>
      <c r="T73" s="915"/>
      <c r="U73" s="915"/>
      <c r="V73" s="915">
        <v>5115</v>
      </c>
      <c r="W73" s="915"/>
      <c r="X73" s="915"/>
      <c r="Y73" s="915"/>
      <c r="Z73" s="915"/>
      <c r="AA73" s="915">
        <v>82</v>
      </c>
      <c r="AB73" s="915"/>
      <c r="AC73" s="915"/>
      <c r="AD73" s="915"/>
      <c r="AE73" s="915"/>
      <c r="AF73" s="915">
        <v>82</v>
      </c>
      <c r="AG73" s="915"/>
      <c r="AH73" s="915"/>
      <c r="AI73" s="915"/>
      <c r="AJ73" s="915"/>
      <c r="AK73" s="915" t="s">
        <v>617</v>
      </c>
      <c r="AL73" s="915"/>
      <c r="AM73" s="915"/>
      <c r="AN73" s="915"/>
      <c r="AO73" s="915"/>
      <c r="AP73" s="915">
        <v>3943</v>
      </c>
      <c r="AQ73" s="915"/>
      <c r="AR73" s="915"/>
      <c r="AS73" s="915"/>
      <c r="AT73" s="915"/>
      <c r="AU73" s="915">
        <v>1601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611</v>
      </c>
      <c r="C74" s="958"/>
      <c r="D74" s="958"/>
      <c r="E74" s="958"/>
      <c r="F74" s="958"/>
      <c r="G74" s="958"/>
      <c r="H74" s="958"/>
      <c r="I74" s="958"/>
      <c r="J74" s="958"/>
      <c r="K74" s="958"/>
      <c r="L74" s="958"/>
      <c r="M74" s="958"/>
      <c r="N74" s="958"/>
      <c r="O74" s="958"/>
      <c r="P74" s="959"/>
      <c r="Q74" s="960">
        <v>48</v>
      </c>
      <c r="R74" s="915"/>
      <c r="S74" s="915"/>
      <c r="T74" s="915"/>
      <c r="U74" s="915"/>
      <c r="V74" s="915">
        <v>43</v>
      </c>
      <c r="W74" s="915"/>
      <c r="X74" s="915"/>
      <c r="Y74" s="915"/>
      <c r="Z74" s="915"/>
      <c r="AA74" s="915">
        <v>5</v>
      </c>
      <c r="AB74" s="915"/>
      <c r="AC74" s="915"/>
      <c r="AD74" s="915"/>
      <c r="AE74" s="915"/>
      <c r="AF74" s="915">
        <v>5</v>
      </c>
      <c r="AG74" s="915"/>
      <c r="AH74" s="915"/>
      <c r="AI74" s="915"/>
      <c r="AJ74" s="915"/>
      <c r="AK74" s="915" t="s">
        <v>617</v>
      </c>
      <c r="AL74" s="915"/>
      <c r="AM74" s="915"/>
      <c r="AN74" s="915"/>
      <c r="AO74" s="915"/>
      <c r="AP74" s="915" t="s">
        <v>624</v>
      </c>
      <c r="AQ74" s="915"/>
      <c r="AR74" s="915"/>
      <c r="AS74" s="915"/>
      <c r="AT74" s="915"/>
      <c r="AU74" s="915" t="s">
        <v>617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612</v>
      </c>
      <c r="C75" s="958"/>
      <c r="D75" s="958"/>
      <c r="E75" s="958"/>
      <c r="F75" s="958"/>
      <c r="G75" s="958"/>
      <c r="H75" s="958"/>
      <c r="I75" s="958"/>
      <c r="J75" s="958"/>
      <c r="K75" s="958"/>
      <c r="L75" s="958"/>
      <c r="M75" s="958"/>
      <c r="N75" s="958"/>
      <c r="O75" s="958"/>
      <c r="P75" s="959"/>
      <c r="Q75" s="963">
        <v>58</v>
      </c>
      <c r="R75" s="964"/>
      <c r="S75" s="964"/>
      <c r="T75" s="964"/>
      <c r="U75" s="914"/>
      <c r="V75" s="965">
        <v>55</v>
      </c>
      <c r="W75" s="964"/>
      <c r="X75" s="964"/>
      <c r="Y75" s="964"/>
      <c r="Z75" s="914"/>
      <c r="AA75" s="965">
        <v>3</v>
      </c>
      <c r="AB75" s="964"/>
      <c r="AC75" s="964"/>
      <c r="AD75" s="964"/>
      <c r="AE75" s="914"/>
      <c r="AF75" s="965">
        <v>3</v>
      </c>
      <c r="AG75" s="964"/>
      <c r="AH75" s="964"/>
      <c r="AI75" s="964"/>
      <c r="AJ75" s="914"/>
      <c r="AK75" s="965" t="s">
        <v>617</v>
      </c>
      <c r="AL75" s="964"/>
      <c r="AM75" s="964"/>
      <c r="AN75" s="964"/>
      <c r="AO75" s="914"/>
      <c r="AP75" s="965">
        <v>56</v>
      </c>
      <c r="AQ75" s="964"/>
      <c r="AR75" s="964"/>
      <c r="AS75" s="964"/>
      <c r="AT75" s="914"/>
      <c r="AU75" s="965">
        <v>22</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613</v>
      </c>
      <c r="C76" s="958"/>
      <c r="D76" s="958"/>
      <c r="E76" s="958"/>
      <c r="F76" s="958"/>
      <c r="G76" s="958"/>
      <c r="H76" s="958"/>
      <c r="I76" s="958"/>
      <c r="J76" s="958"/>
      <c r="K76" s="958"/>
      <c r="L76" s="958"/>
      <c r="M76" s="958"/>
      <c r="N76" s="958"/>
      <c r="O76" s="958"/>
      <c r="P76" s="959"/>
      <c r="Q76" s="963">
        <v>9468</v>
      </c>
      <c r="R76" s="964"/>
      <c r="S76" s="964"/>
      <c r="T76" s="964"/>
      <c r="U76" s="914"/>
      <c r="V76" s="965">
        <v>9276</v>
      </c>
      <c r="W76" s="964"/>
      <c r="X76" s="964"/>
      <c r="Y76" s="964"/>
      <c r="Z76" s="914"/>
      <c r="AA76" s="965">
        <v>192</v>
      </c>
      <c r="AB76" s="964"/>
      <c r="AC76" s="964"/>
      <c r="AD76" s="964"/>
      <c r="AE76" s="914"/>
      <c r="AF76" s="965">
        <v>192</v>
      </c>
      <c r="AG76" s="964"/>
      <c r="AH76" s="964"/>
      <c r="AI76" s="964"/>
      <c r="AJ76" s="914"/>
      <c r="AK76" s="965">
        <v>52</v>
      </c>
      <c r="AL76" s="964"/>
      <c r="AM76" s="964"/>
      <c r="AN76" s="964"/>
      <c r="AO76" s="914"/>
      <c r="AP76" s="965" t="s">
        <v>617</v>
      </c>
      <c r="AQ76" s="964"/>
      <c r="AR76" s="964"/>
      <c r="AS76" s="964"/>
      <c r="AT76" s="914"/>
      <c r="AU76" s="965" t="s">
        <v>617</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614</v>
      </c>
      <c r="C77" s="958"/>
      <c r="D77" s="958"/>
      <c r="E77" s="958"/>
      <c r="F77" s="958"/>
      <c r="G77" s="958"/>
      <c r="H77" s="958"/>
      <c r="I77" s="958"/>
      <c r="J77" s="958"/>
      <c r="K77" s="958"/>
      <c r="L77" s="958"/>
      <c r="M77" s="958"/>
      <c r="N77" s="958"/>
      <c r="O77" s="958"/>
      <c r="P77" s="959"/>
      <c r="Q77" s="963">
        <v>22</v>
      </c>
      <c r="R77" s="964"/>
      <c r="S77" s="964"/>
      <c r="T77" s="964"/>
      <c r="U77" s="914"/>
      <c r="V77" s="965">
        <v>16</v>
      </c>
      <c r="W77" s="964"/>
      <c r="X77" s="964"/>
      <c r="Y77" s="964"/>
      <c r="Z77" s="914"/>
      <c r="AA77" s="965">
        <v>7</v>
      </c>
      <c r="AB77" s="964"/>
      <c r="AC77" s="964"/>
      <c r="AD77" s="964"/>
      <c r="AE77" s="914"/>
      <c r="AF77" s="965">
        <v>7</v>
      </c>
      <c r="AG77" s="964"/>
      <c r="AH77" s="964"/>
      <c r="AI77" s="964"/>
      <c r="AJ77" s="914"/>
      <c r="AK77" s="965">
        <v>2</v>
      </c>
      <c r="AL77" s="964"/>
      <c r="AM77" s="964"/>
      <c r="AN77" s="964"/>
      <c r="AO77" s="914"/>
      <c r="AP77" s="965" t="s">
        <v>617</v>
      </c>
      <c r="AQ77" s="964"/>
      <c r="AR77" s="964"/>
      <c r="AS77" s="964"/>
      <c r="AT77" s="914"/>
      <c r="AU77" s="965" t="s">
        <v>617</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615</v>
      </c>
      <c r="C78" s="958"/>
      <c r="D78" s="958"/>
      <c r="E78" s="958"/>
      <c r="F78" s="958"/>
      <c r="G78" s="958"/>
      <c r="H78" s="958"/>
      <c r="I78" s="958"/>
      <c r="J78" s="958"/>
      <c r="K78" s="958"/>
      <c r="L78" s="958"/>
      <c r="M78" s="958"/>
      <c r="N78" s="958"/>
      <c r="O78" s="958"/>
      <c r="P78" s="959"/>
      <c r="Q78" s="960">
        <v>237</v>
      </c>
      <c r="R78" s="915"/>
      <c r="S78" s="915"/>
      <c r="T78" s="915"/>
      <c r="U78" s="915"/>
      <c r="V78" s="915">
        <v>234</v>
      </c>
      <c r="W78" s="915"/>
      <c r="X78" s="915"/>
      <c r="Y78" s="915"/>
      <c r="Z78" s="915"/>
      <c r="AA78" s="915">
        <v>3</v>
      </c>
      <c r="AB78" s="915"/>
      <c r="AC78" s="915"/>
      <c r="AD78" s="915"/>
      <c r="AE78" s="915"/>
      <c r="AF78" s="915">
        <v>3</v>
      </c>
      <c r="AG78" s="915"/>
      <c r="AH78" s="915"/>
      <c r="AI78" s="915"/>
      <c r="AJ78" s="915"/>
      <c r="AK78" s="915">
        <v>122</v>
      </c>
      <c r="AL78" s="915"/>
      <c r="AM78" s="915"/>
      <c r="AN78" s="915"/>
      <c r="AO78" s="915"/>
      <c r="AP78" s="915" t="s">
        <v>617</v>
      </c>
      <c r="AQ78" s="915"/>
      <c r="AR78" s="915"/>
      <c r="AS78" s="915"/>
      <c r="AT78" s="915"/>
      <c r="AU78" s="915" t="s">
        <v>617</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616</v>
      </c>
      <c r="C79" s="958"/>
      <c r="D79" s="958"/>
      <c r="E79" s="958"/>
      <c r="F79" s="958"/>
      <c r="G79" s="958"/>
      <c r="H79" s="958"/>
      <c r="I79" s="958"/>
      <c r="J79" s="958"/>
      <c r="K79" s="958"/>
      <c r="L79" s="958"/>
      <c r="M79" s="958"/>
      <c r="N79" s="958"/>
      <c r="O79" s="958"/>
      <c r="P79" s="959"/>
      <c r="Q79" s="960">
        <v>222319</v>
      </c>
      <c r="R79" s="915"/>
      <c r="S79" s="915"/>
      <c r="T79" s="915"/>
      <c r="U79" s="915"/>
      <c r="V79" s="915">
        <v>215489</v>
      </c>
      <c r="W79" s="915"/>
      <c r="X79" s="915"/>
      <c r="Y79" s="915"/>
      <c r="Z79" s="915"/>
      <c r="AA79" s="915">
        <v>6830</v>
      </c>
      <c r="AB79" s="915"/>
      <c r="AC79" s="915"/>
      <c r="AD79" s="915"/>
      <c r="AE79" s="915"/>
      <c r="AF79" s="915">
        <v>6830</v>
      </c>
      <c r="AG79" s="915"/>
      <c r="AH79" s="915"/>
      <c r="AI79" s="915"/>
      <c r="AJ79" s="915"/>
      <c r="AK79" s="915" t="s">
        <v>617</v>
      </c>
      <c r="AL79" s="915"/>
      <c r="AM79" s="915"/>
      <c r="AN79" s="915"/>
      <c r="AO79" s="915"/>
      <c r="AP79" s="915" t="s">
        <v>617</v>
      </c>
      <c r="AQ79" s="915"/>
      <c r="AR79" s="915"/>
      <c r="AS79" s="915"/>
      <c r="AT79" s="915"/>
      <c r="AU79" s="915" t="s">
        <v>617</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7470</v>
      </c>
      <c r="AG88" s="926"/>
      <c r="AH88" s="926"/>
      <c r="AI88" s="926"/>
      <c r="AJ88" s="926"/>
      <c r="AK88" s="923"/>
      <c r="AL88" s="923"/>
      <c r="AM88" s="923"/>
      <c r="AN88" s="923"/>
      <c r="AO88" s="923"/>
      <c r="AP88" s="926">
        <v>4030</v>
      </c>
      <c r="AQ88" s="926"/>
      <c r="AR88" s="926"/>
      <c r="AS88" s="926"/>
      <c r="AT88" s="926"/>
      <c r="AU88" s="926">
        <v>1627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148</v>
      </c>
      <c r="CS102" s="934"/>
      <c r="CT102" s="934"/>
      <c r="CU102" s="934"/>
      <c r="CV102" s="977"/>
      <c r="CW102" s="976">
        <v>135</v>
      </c>
      <c r="CX102" s="934"/>
      <c r="CY102" s="934"/>
      <c r="CZ102" s="934"/>
      <c r="DA102" s="977"/>
      <c r="DB102" s="976" t="s">
        <v>623</v>
      </c>
      <c r="DC102" s="934"/>
      <c r="DD102" s="934"/>
      <c r="DE102" s="934"/>
      <c r="DF102" s="977"/>
      <c r="DG102" s="976" t="s">
        <v>623</v>
      </c>
      <c r="DH102" s="934"/>
      <c r="DI102" s="934"/>
      <c r="DJ102" s="934"/>
      <c r="DK102" s="977"/>
      <c r="DL102" s="976" t="s">
        <v>623</v>
      </c>
      <c r="DM102" s="934"/>
      <c r="DN102" s="934"/>
      <c r="DO102" s="934"/>
      <c r="DP102" s="977"/>
      <c r="DQ102" s="976" t="s">
        <v>623</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307</v>
      </c>
      <c r="AG109" s="979"/>
      <c r="AH109" s="979"/>
      <c r="AI109" s="979"/>
      <c r="AJ109" s="980"/>
      <c r="AK109" s="978" t="s">
        <v>306</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307</v>
      </c>
      <c r="BW109" s="979"/>
      <c r="BX109" s="979"/>
      <c r="BY109" s="979"/>
      <c r="BZ109" s="980"/>
      <c r="CA109" s="978" t="s">
        <v>306</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307</v>
      </c>
      <c r="DM109" s="979"/>
      <c r="DN109" s="979"/>
      <c r="DO109" s="979"/>
      <c r="DP109" s="980"/>
      <c r="DQ109" s="978" t="s">
        <v>306</v>
      </c>
      <c r="DR109" s="979"/>
      <c r="DS109" s="979"/>
      <c r="DT109" s="979"/>
      <c r="DU109" s="980"/>
      <c r="DV109" s="978" t="s">
        <v>435</v>
      </c>
      <c r="DW109" s="979"/>
      <c r="DX109" s="979"/>
      <c r="DY109" s="979"/>
      <c r="DZ109" s="981"/>
    </row>
    <row r="110" spans="1:131" s="247" customFormat="1" ht="26.25" customHeight="1" x14ac:dyDescent="0.15">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4899994</v>
      </c>
      <c r="AB110" s="986"/>
      <c r="AC110" s="986"/>
      <c r="AD110" s="986"/>
      <c r="AE110" s="987"/>
      <c r="AF110" s="988">
        <v>4730561</v>
      </c>
      <c r="AG110" s="986"/>
      <c r="AH110" s="986"/>
      <c r="AI110" s="986"/>
      <c r="AJ110" s="987"/>
      <c r="AK110" s="988">
        <v>4445194</v>
      </c>
      <c r="AL110" s="986"/>
      <c r="AM110" s="986"/>
      <c r="AN110" s="986"/>
      <c r="AO110" s="987"/>
      <c r="AP110" s="989">
        <v>19.399999999999999</v>
      </c>
      <c r="AQ110" s="990"/>
      <c r="AR110" s="990"/>
      <c r="AS110" s="990"/>
      <c r="AT110" s="991"/>
      <c r="AU110" s="992" t="s">
        <v>73</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33399238</v>
      </c>
      <c r="BR110" s="1021"/>
      <c r="BS110" s="1021"/>
      <c r="BT110" s="1021"/>
      <c r="BU110" s="1021"/>
      <c r="BV110" s="1021">
        <v>34169613</v>
      </c>
      <c r="BW110" s="1021"/>
      <c r="BX110" s="1021"/>
      <c r="BY110" s="1021"/>
      <c r="BZ110" s="1021"/>
      <c r="CA110" s="1021">
        <v>34608117</v>
      </c>
      <c r="CB110" s="1021"/>
      <c r="CC110" s="1021"/>
      <c r="CD110" s="1021"/>
      <c r="CE110" s="1021"/>
      <c r="CF110" s="1035">
        <v>151.30000000000001</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441</v>
      </c>
      <c r="DH110" s="1021"/>
      <c r="DI110" s="1021"/>
      <c r="DJ110" s="1021"/>
      <c r="DK110" s="1021"/>
      <c r="DL110" s="1021" t="s">
        <v>441</v>
      </c>
      <c r="DM110" s="1021"/>
      <c r="DN110" s="1021"/>
      <c r="DO110" s="1021"/>
      <c r="DP110" s="1021"/>
      <c r="DQ110" s="1021" t="s">
        <v>442</v>
      </c>
      <c r="DR110" s="1021"/>
      <c r="DS110" s="1021"/>
      <c r="DT110" s="1021"/>
      <c r="DU110" s="1021"/>
      <c r="DV110" s="1022" t="s">
        <v>441</v>
      </c>
      <c r="DW110" s="1022"/>
      <c r="DX110" s="1022"/>
      <c r="DY110" s="1022"/>
      <c r="DZ110" s="1023"/>
    </row>
    <row r="111" spans="1:131" s="247" customFormat="1" ht="26.25" customHeight="1" x14ac:dyDescent="0.15">
      <c r="A111" s="1024" t="s">
        <v>443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441</v>
      </c>
      <c r="AB111" s="1028"/>
      <c r="AC111" s="1028"/>
      <c r="AD111" s="1028"/>
      <c r="AE111" s="1029"/>
      <c r="AF111" s="1030" t="s">
        <v>441</v>
      </c>
      <c r="AG111" s="1028"/>
      <c r="AH111" s="1028"/>
      <c r="AI111" s="1028"/>
      <c r="AJ111" s="1029"/>
      <c r="AK111" s="1030" t="s">
        <v>442</v>
      </c>
      <c r="AL111" s="1028"/>
      <c r="AM111" s="1028"/>
      <c r="AN111" s="1028"/>
      <c r="AO111" s="1029"/>
      <c r="AP111" s="1031" t="s">
        <v>441</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t="s">
        <v>441</v>
      </c>
      <c r="BR111" s="1014"/>
      <c r="BS111" s="1014"/>
      <c r="BT111" s="1014"/>
      <c r="BU111" s="1014"/>
      <c r="BV111" s="1014" t="s">
        <v>441</v>
      </c>
      <c r="BW111" s="1014"/>
      <c r="BX111" s="1014"/>
      <c r="BY111" s="1014"/>
      <c r="BZ111" s="1014"/>
      <c r="CA111" s="1014" t="s">
        <v>441</v>
      </c>
      <c r="CB111" s="1014"/>
      <c r="CC111" s="1014"/>
      <c r="CD111" s="1014"/>
      <c r="CE111" s="1014"/>
      <c r="CF111" s="1008" t="s">
        <v>441</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441</v>
      </c>
      <c r="DH111" s="1014"/>
      <c r="DI111" s="1014"/>
      <c r="DJ111" s="1014"/>
      <c r="DK111" s="1014"/>
      <c r="DL111" s="1014" t="s">
        <v>441</v>
      </c>
      <c r="DM111" s="1014"/>
      <c r="DN111" s="1014"/>
      <c r="DO111" s="1014"/>
      <c r="DP111" s="1014"/>
      <c r="DQ111" s="1014" t="s">
        <v>441</v>
      </c>
      <c r="DR111" s="1014"/>
      <c r="DS111" s="1014"/>
      <c r="DT111" s="1014"/>
      <c r="DU111" s="1014"/>
      <c r="DV111" s="1015" t="s">
        <v>441</v>
      </c>
      <c r="DW111" s="1015"/>
      <c r="DX111" s="1015"/>
      <c r="DY111" s="1015"/>
      <c r="DZ111" s="1016"/>
    </row>
    <row r="112" spans="1:131" s="247" customFormat="1" ht="26.25" customHeight="1" x14ac:dyDescent="0.15">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448</v>
      </c>
      <c r="AB112" s="1053"/>
      <c r="AC112" s="1053"/>
      <c r="AD112" s="1053"/>
      <c r="AE112" s="1054"/>
      <c r="AF112" s="1055" t="s">
        <v>449</v>
      </c>
      <c r="AG112" s="1053"/>
      <c r="AH112" s="1053"/>
      <c r="AI112" s="1053"/>
      <c r="AJ112" s="1054"/>
      <c r="AK112" s="1055" t="s">
        <v>448</v>
      </c>
      <c r="AL112" s="1053"/>
      <c r="AM112" s="1053"/>
      <c r="AN112" s="1053"/>
      <c r="AO112" s="1054"/>
      <c r="AP112" s="1056" t="s">
        <v>448</v>
      </c>
      <c r="AQ112" s="1057"/>
      <c r="AR112" s="1057"/>
      <c r="AS112" s="1057"/>
      <c r="AT112" s="1058"/>
      <c r="AU112" s="994"/>
      <c r="AV112" s="995"/>
      <c r="AW112" s="995"/>
      <c r="AX112" s="995"/>
      <c r="AY112" s="995"/>
      <c r="AZ112" s="1043" t="s">
        <v>450</v>
      </c>
      <c r="BA112" s="1044"/>
      <c r="BB112" s="1044"/>
      <c r="BC112" s="1044"/>
      <c r="BD112" s="1044"/>
      <c r="BE112" s="1044"/>
      <c r="BF112" s="1044"/>
      <c r="BG112" s="1044"/>
      <c r="BH112" s="1044"/>
      <c r="BI112" s="1044"/>
      <c r="BJ112" s="1044"/>
      <c r="BK112" s="1044"/>
      <c r="BL112" s="1044"/>
      <c r="BM112" s="1044"/>
      <c r="BN112" s="1044"/>
      <c r="BO112" s="1044"/>
      <c r="BP112" s="1045"/>
      <c r="BQ112" s="1013">
        <v>11847132</v>
      </c>
      <c r="BR112" s="1014"/>
      <c r="BS112" s="1014"/>
      <c r="BT112" s="1014"/>
      <c r="BU112" s="1014"/>
      <c r="BV112" s="1014">
        <v>11547472</v>
      </c>
      <c r="BW112" s="1014"/>
      <c r="BX112" s="1014"/>
      <c r="BY112" s="1014"/>
      <c r="BZ112" s="1014"/>
      <c r="CA112" s="1014">
        <v>11353773</v>
      </c>
      <c r="CB112" s="1014"/>
      <c r="CC112" s="1014"/>
      <c r="CD112" s="1014"/>
      <c r="CE112" s="1014"/>
      <c r="CF112" s="1008">
        <v>49.6</v>
      </c>
      <c r="CG112" s="1009"/>
      <c r="CH112" s="1009"/>
      <c r="CI112" s="1009"/>
      <c r="CJ112" s="1009"/>
      <c r="CK112" s="1039"/>
      <c r="CL112" s="1040"/>
      <c r="CM112" s="1010" t="s">
        <v>451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448</v>
      </c>
      <c r="DH112" s="1014"/>
      <c r="DI112" s="1014"/>
      <c r="DJ112" s="1014"/>
      <c r="DK112" s="1014"/>
      <c r="DL112" s="1014" t="s">
        <v>448</v>
      </c>
      <c r="DM112" s="1014"/>
      <c r="DN112" s="1014"/>
      <c r="DO112" s="1014"/>
      <c r="DP112" s="1014"/>
      <c r="DQ112" s="1014" t="s">
        <v>448</v>
      </c>
      <c r="DR112" s="1014"/>
      <c r="DS112" s="1014"/>
      <c r="DT112" s="1014"/>
      <c r="DU112" s="1014"/>
      <c r="DV112" s="1015" t="s">
        <v>449</v>
      </c>
      <c r="DW112" s="1015"/>
      <c r="DX112" s="1015"/>
      <c r="DY112" s="1015"/>
      <c r="DZ112" s="1016"/>
    </row>
    <row r="113" spans="1:130" s="247" customFormat="1" ht="26.25" customHeight="1" x14ac:dyDescent="0.15">
      <c r="A113" s="1048"/>
      <c r="B113" s="1049"/>
      <c r="C113" s="1044" t="s">
        <v>452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1301787</v>
      </c>
      <c r="AB113" s="1028"/>
      <c r="AC113" s="1028"/>
      <c r="AD113" s="1028"/>
      <c r="AE113" s="1029"/>
      <c r="AF113" s="1030">
        <v>1338047</v>
      </c>
      <c r="AG113" s="1028"/>
      <c r="AH113" s="1028"/>
      <c r="AI113" s="1028"/>
      <c r="AJ113" s="1029"/>
      <c r="AK113" s="1030">
        <v>1294858</v>
      </c>
      <c r="AL113" s="1028"/>
      <c r="AM113" s="1028"/>
      <c r="AN113" s="1028"/>
      <c r="AO113" s="1029"/>
      <c r="AP113" s="1031">
        <v>5.7</v>
      </c>
      <c r="AQ113" s="1032"/>
      <c r="AR113" s="1032"/>
      <c r="AS113" s="1032"/>
      <c r="AT113" s="1033"/>
      <c r="AU113" s="994"/>
      <c r="AV113" s="995"/>
      <c r="AW113" s="995"/>
      <c r="AX113" s="995"/>
      <c r="AY113" s="995"/>
      <c r="AZ113" s="1043" t="s">
        <v>453</v>
      </c>
      <c r="BA113" s="1044"/>
      <c r="BB113" s="1044"/>
      <c r="BC113" s="1044"/>
      <c r="BD113" s="1044"/>
      <c r="BE113" s="1044"/>
      <c r="BF113" s="1044"/>
      <c r="BG113" s="1044"/>
      <c r="BH113" s="1044"/>
      <c r="BI113" s="1044"/>
      <c r="BJ113" s="1044"/>
      <c r="BK113" s="1044"/>
      <c r="BL113" s="1044"/>
      <c r="BM113" s="1044"/>
      <c r="BN113" s="1044"/>
      <c r="BO113" s="1044"/>
      <c r="BP113" s="1045"/>
      <c r="BQ113" s="1013">
        <v>1247234</v>
      </c>
      <c r="BR113" s="1014"/>
      <c r="BS113" s="1014"/>
      <c r="BT113" s="1014"/>
      <c r="BU113" s="1014"/>
      <c r="BV113" s="1014">
        <v>1304038</v>
      </c>
      <c r="BW113" s="1014"/>
      <c r="BX113" s="1014"/>
      <c r="BY113" s="1014"/>
      <c r="BZ113" s="1014"/>
      <c r="CA113" s="1014">
        <v>1628120</v>
      </c>
      <c r="CB113" s="1014"/>
      <c r="CC113" s="1014"/>
      <c r="CD113" s="1014"/>
      <c r="CE113" s="1014"/>
      <c r="CF113" s="1008">
        <v>7.1</v>
      </c>
      <c r="CG113" s="1009"/>
      <c r="CH113" s="1009"/>
      <c r="CI113" s="1009"/>
      <c r="CJ113" s="1009"/>
      <c r="CK113" s="1039"/>
      <c r="CL113" s="1040"/>
      <c r="CM113" s="1010" t="s">
        <v>454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448</v>
      </c>
      <c r="DH113" s="1053"/>
      <c r="DI113" s="1053"/>
      <c r="DJ113" s="1053"/>
      <c r="DK113" s="1054"/>
      <c r="DL113" s="1055" t="s">
        <v>448</v>
      </c>
      <c r="DM113" s="1053"/>
      <c r="DN113" s="1053"/>
      <c r="DO113" s="1053"/>
      <c r="DP113" s="1054"/>
      <c r="DQ113" s="1055" t="s">
        <v>448</v>
      </c>
      <c r="DR113" s="1053"/>
      <c r="DS113" s="1053"/>
      <c r="DT113" s="1053"/>
      <c r="DU113" s="1054"/>
      <c r="DV113" s="1056" t="s">
        <v>449</v>
      </c>
      <c r="DW113" s="1057"/>
      <c r="DX113" s="1057"/>
      <c r="DY113" s="1057"/>
      <c r="DZ113" s="1058"/>
    </row>
    <row r="114" spans="1:130" s="247" customFormat="1" ht="26.25" customHeight="1" x14ac:dyDescent="0.15">
      <c r="A114" s="1048"/>
      <c r="B114" s="1049"/>
      <c r="C114" s="1044" t="s">
        <v>455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116204</v>
      </c>
      <c r="AB114" s="1053"/>
      <c r="AC114" s="1053"/>
      <c r="AD114" s="1053"/>
      <c r="AE114" s="1054"/>
      <c r="AF114" s="1055">
        <v>158744</v>
      </c>
      <c r="AG114" s="1053"/>
      <c r="AH114" s="1053"/>
      <c r="AI114" s="1053"/>
      <c r="AJ114" s="1054"/>
      <c r="AK114" s="1055">
        <v>129834</v>
      </c>
      <c r="AL114" s="1053"/>
      <c r="AM114" s="1053"/>
      <c r="AN114" s="1053"/>
      <c r="AO114" s="1054"/>
      <c r="AP114" s="1056">
        <v>0.6</v>
      </c>
      <c r="AQ114" s="1057"/>
      <c r="AR114" s="1057"/>
      <c r="AS114" s="1057"/>
      <c r="AT114" s="1058"/>
      <c r="AU114" s="994"/>
      <c r="AV114" s="995"/>
      <c r="AW114" s="995"/>
      <c r="AX114" s="995"/>
      <c r="AY114" s="995"/>
      <c r="AZ114" s="1043" t="s">
        <v>456</v>
      </c>
      <c r="BA114" s="1044"/>
      <c r="BB114" s="1044"/>
      <c r="BC114" s="1044"/>
      <c r="BD114" s="1044"/>
      <c r="BE114" s="1044"/>
      <c r="BF114" s="1044"/>
      <c r="BG114" s="1044"/>
      <c r="BH114" s="1044"/>
      <c r="BI114" s="1044"/>
      <c r="BJ114" s="1044"/>
      <c r="BK114" s="1044"/>
      <c r="BL114" s="1044"/>
      <c r="BM114" s="1044"/>
      <c r="BN114" s="1044"/>
      <c r="BO114" s="1044"/>
      <c r="BP114" s="1045"/>
      <c r="BQ114" s="1013">
        <v>4014860</v>
      </c>
      <c r="BR114" s="1014"/>
      <c r="BS114" s="1014"/>
      <c r="BT114" s="1014"/>
      <c r="BU114" s="1014"/>
      <c r="BV114" s="1014">
        <v>3568437</v>
      </c>
      <c r="BW114" s="1014"/>
      <c r="BX114" s="1014"/>
      <c r="BY114" s="1014"/>
      <c r="BZ114" s="1014"/>
      <c r="CA114" s="1014">
        <v>3163691</v>
      </c>
      <c r="CB114" s="1014"/>
      <c r="CC114" s="1014"/>
      <c r="CD114" s="1014"/>
      <c r="CE114" s="1014"/>
      <c r="CF114" s="1008">
        <v>13.8</v>
      </c>
      <c r="CG114" s="1009"/>
      <c r="CH114" s="1009"/>
      <c r="CI114" s="1009"/>
      <c r="CJ114" s="1009"/>
      <c r="CK114" s="1039"/>
      <c r="CL114" s="1040"/>
      <c r="CM114" s="1010" t="s">
        <v>457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448</v>
      </c>
      <c r="DH114" s="1053"/>
      <c r="DI114" s="1053"/>
      <c r="DJ114" s="1053"/>
      <c r="DK114" s="1054"/>
      <c r="DL114" s="1055" t="s">
        <v>449</v>
      </c>
      <c r="DM114" s="1053"/>
      <c r="DN114" s="1053"/>
      <c r="DO114" s="1053"/>
      <c r="DP114" s="1054"/>
      <c r="DQ114" s="1055" t="s">
        <v>448</v>
      </c>
      <c r="DR114" s="1053"/>
      <c r="DS114" s="1053"/>
      <c r="DT114" s="1053"/>
      <c r="DU114" s="1054"/>
      <c r="DV114" s="1056" t="s">
        <v>448</v>
      </c>
      <c r="DW114" s="1057"/>
      <c r="DX114" s="1057"/>
      <c r="DY114" s="1057"/>
      <c r="DZ114" s="1058"/>
    </row>
    <row r="115" spans="1:130" s="247" customFormat="1" ht="26.25" customHeight="1" x14ac:dyDescent="0.15">
      <c r="A115" s="1048"/>
      <c r="B115" s="1049"/>
      <c r="C115" s="1044" t="s">
        <v>458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8362</v>
      </c>
      <c r="AB115" s="1028"/>
      <c r="AC115" s="1028"/>
      <c r="AD115" s="1028"/>
      <c r="AE115" s="1029"/>
      <c r="AF115" s="1030">
        <v>7830</v>
      </c>
      <c r="AG115" s="1028"/>
      <c r="AH115" s="1028"/>
      <c r="AI115" s="1028"/>
      <c r="AJ115" s="1029"/>
      <c r="AK115" s="1030">
        <v>5478</v>
      </c>
      <c r="AL115" s="1028"/>
      <c r="AM115" s="1028"/>
      <c r="AN115" s="1028"/>
      <c r="AO115" s="1029"/>
      <c r="AP115" s="1031">
        <v>0</v>
      </c>
      <c r="AQ115" s="1032"/>
      <c r="AR115" s="1032"/>
      <c r="AS115" s="1032"/>
      <c r="AT115" s="1033"/>
      <c r="AU115" s="994"/>
      <c r="AV115" s="995"/>
      <c r="AW115" s="995"/>
      <c r="AX115" s="995"/>
      <c r="AY115" s="995"/>
      <c r="AZ115" s="1043" t="s">
        <v>459</v>
      </c>
      <c r="BA115" s="1044"/>
      <c r="BB115" s="1044"/>
      <c r="BC115" s="1044"/>
      <c r="BD115" s="1044"/>
      <c r="BE115" s="1044"/>
      <c r="BF115" s="1044"/>
      <c r="BG115" s="1044"/>
      <c r="BH115" s="1044"/>
      <c r="BI115" s="1044"/>
      <c r="BJ115" s="1044"/>
      <c r="BK115" s="1044"/>
      <c r="BL115" s="1044"/>
      <c r="BM115" s="1044"/>
      <c r="BN115" s="1044"/>
      <c r="BO115" s="1044"/>
      <c r="BP115" s="1045"/>
      <c r="BQ115" s="1013">
        <v>68</v>
      </c>
      <c r="BR115" s="1014"/>
      <c r="BS115" s="1014"/>
      <c r="BT115" s="1014"/>
      <c r="BU115" s="1014"/>
      <c r="BV115" s="1014">
        <v>1053</v>
      </c>
      <c r="BW115" s="1014"/>
      <c r="BX115" s="1014"/>
      <c r="BY115" s="1014"/>
      <c r="BZ115" s="1014"/>
      <c r="CA115" s="1014" t="s">
        <v>448</v>
      </c>
      <c r="CB115" s="1014"/>
      <c r="CC115" s="1014"/>
      <c r="CD115" s="1014"/>
      <c r="CE115" s="1014"/>
      <c r="CF115" s="1008" t="s">
        <v>448</v>
      </c>
      <c r="CG115" s="1009"/>
      <c r="CH115" s="1009"/>
      <c r="CI115" s="1009"/>
      <c r="CJ115" s="1009"/>
      <c r="CK115" s="1039"/>
      <c r="CL115" s="1040"/>
      <c r="CM115" s="1043" t="s">
        <v>460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448</v>
      </c>
      <c r="DH115" s="1053"/>
      <c r="DI115" s="1053"/>
      <c r="DJ115" s="1053"/>
      <c r="DK115" s="1054"/>
      <c r="DL115" s="1055" t="s">
        <v>448</v>
      </c>
      <c r="DM115" s="1053"/>
      <c r="DN115" s="1053"/>
      <c r="DO115" s="1053"/>
      <c r="DP115" s="1054"/>
      <c r="DQ115" s="1055" t="s">
        <v>448</v>
      </c>
      <c r="DR115" s="1053"/>
      <c r="DS115" s="1053"/>
      <c r="DT115" s="1053"/>
      <c r="DU115" s="1054"/>
      <c r="DV115" s="1056" t="s">
        <v>448</v>
      </c>
      <c r="DW115" s="1057"/>
      <c r="DX115" s="1057"/>
      <c r="DY115" s="1057"/>
      <c r="DZ115" s="1058"/>
    </row>
    <row r="116" spans="1:130" s="247" customFormat="1" ht="26.25" customHeight="1" x14ac:dyDescent="0.15">
      <c r="A116" s="1050"/>
      <c r="B116" s="1051"/>
      <c r="C116" s="1059" t="s">
        <v>461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448</v>
      </c>
      <c r="AB116" s="1053"/>
      <c r="AC116" s="1053"/>
      <c r="AD116" s="1053"/>
      <c r="AE116" s="1054"/>
      <c r="AF116" s="1055" t="s">
        <v>448</v>
      </c>
      <c r="AG116" s="1053"/>
      <c r="AH116" s="1053"/>
      <c r="AI116" s="1053"/>
      <c r="AJ116" s="1054"/>
      <c r="AK116" s="1055" t="s">
        <v>448</v>
      </c>
      <c r="AL116" s="1053"/>
      <c r="AM116" s="1053"/>
      <c r="AN116" s="1053"/>
      <c r="AO116" s="1054"/>
      <c r="AP116" s="1056" t="s">
        <v>448</v>
      </c>
      <c r="AQ116" s="1057"/>
      <c r="AR116" s="1057"/>
      <c r="AS116" s="1057"/>
      <c r="AT116" s="1058"/>
      <c r="AU116" s="994"/>
      <c r="AV116" s="995"/>
      <c r="AW116" s="995"/>
      <c r="AX116" s="995"/>
      <c r="AY116" s="995"/>
      <c r="AZ116" s="1061" t="s">
        <v>462</v>
      </c>
      <c r="BA116" s="1062"/>
      <c r="BB116" s="1062"/>
      <c r="BC116" s="1062"/>
      <c r="BD116" s="1062"/>
      <c r="BE116" s="1062"/>
      <c r="BF116" s="1062"/>
      <c r="BG116" s="1062"/>
      <c r="BH116" s="1062"/>
      <c r="BI116" s="1062"/>
      <c r="BJ116" s="1062"/>
      <c r="BK116" s="1062"/>
      <c r="BL116" s="1062"/>
      <c r="BM116" s="1062"/>
      <c r="BN116" s="1062"/>
      <c r="BO116" s="1062"/>
      <c r="BP116" s="1063"/>
      <c r="BQ116" s="1013" t="s">
        <v>448</v>
      </c>
      <c r="BR116" s="1014"/>
      <c r="BS116" s="1014"/>
      <c r="BT116" s="1014"/>
      <c r="BU116" s="1014"/>
      <c r="BV116" s="1014" t="s">
        <v>448</v>
      </c>
      <c r="BW116" s="1014"/>
      <c r="BX116" s="1014"/>
      <c r="BY116" s="1014"/>
      <c r="BZ116" s="1014"/>
      <c r="CA116" s="1014" t="s">
        <v>449</v>
      </c>
      <c r="CB116" s="1014"/>
      <c r="CC116" s="1014"/>
      <c r="CD116" s="1014"/>
      <c r="CE116" s="1014"/>
      <c r="CF116" s="1008" t="s">
        <v>448</v>
      </c>
      <c r="CG116" s="1009"/>
      <c r="CH116" s="1009"/>
      <c r="CI116" s="1009"/>
      <c r="CJ116" s="1009"/>
      <c r="CK116" s="1039"/>
      <c r="CL116" s="1040"/>
      <c r="CM116" s="1010" t="s">
        <v>463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448</v>
      </c>
      <c r="DH116" s="1053"/>
      <c r="DI116" s="1053"/>
      <c r="DJ116" s="1053"/>
      <c r="DK116" s="1054"/>
      <c r="DL116" s="1055" t="s">
        <v>448</v>
      </c>
      <c r="DM116" s="1053"/>
      <c r="DN116" s="1053"/>
      <c r="DO116" s="1053"/>
      <c r="DP116" s="1054"/>
      <c r="DQ116" s="1055" t="s">
        <v>448</v>
      </c>
      <c r="DR116" s="1053"/>
      <c r="DS116" s="1053"/>
      <c r="DT116" s="1053"/>
      <c r="DU116" s="1054"/>
      <c r="DV116" s="1056" t="s">
        <v>448</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464</v>
      </c>
      <c r="Z117" s="980"/>
      <c r="AA117" s="1070">
        <v>6326347</v>
      </c>
      <c r="AB117" s="1071"/>
      <c r="AC117" s="1071"/>
      <c r="AD117" s="1071"/>
      <c r="AE117" s="1072"/>
      <c r="AF117" s="1073">
        <v>6235182</v>
      </c>
      <c r="AG117" s="1071"/>
      <c r="AH117" s="1071"/>
      <c r="AI117" s="1071"/>
      <c r="AJ117" s="1072"/>
      <c r="AK117" s="1073">
        <v>5875364</v>
      </c>
      <c r="AL117" s="1071"/>
      <c r="AM117" s="1071"/>
      <c r="AN117" s="1071"/>
      <c r="AO117" s="1072"/>
      <c r="AP117" s="1074"/>
      <c r="AQ117" s="1075"/>
      <c r="AR117" s="1075"/>
      <c r="AS117" s="1075"/>
      <c r="AT117" s="1076"/>
      <c r="AU117" s="994"/>
      <c r="AV117" s="995"/>
      <c r="AW117" s="995"/>
      <c r="AX117" s="995"/>
      <c r="AY117" s="995"/>
      <c r="AZ117" s="1061" t="s">
        <v>465</v>
      </c>
      <c r="BA117" s="1062"/>
      <c r="BB117" s="1062"/>
      <c r="BC117" s="1062"/>
      <c r="BD117" s="1062"/>
      <c r="BE117" s="1062"/>
      <c r="BF117" s="1062"/>
      <c r="BG117" s="1062"/>
      <c r="BH117" s="1062"/>
      <c r="BI117" s="1062"/>
      <c r="BJ117" s="1062"/>
      <c r="BK117" s="1062"/>
      <c r="BL117" s="1062"/>
      <c r="BM117" s="1062"/>
      <c r="BN117" s="1062"/>
      <c r="BO117" s="1062"/>
      <c r="BP117" s="1063"/>
      <c r="BQ117" s="1013" t="s">
        <v>466</v>
      </c>
      <c r="BR117" s="1014"/>
      <c r="BS117" s="1014"/>
      <c r="BT117" s="1014"/>
      <c r="BU117" s="1014"/>
      <c r="BV117" s="1014" t="s">
        <v>467</v>
      </c>
      <c r="BW117" s="1014"/>
      <c r="BX117" s="1014"/>
      <c r="BY117" s="1014"/>
      <c r="BZ117" s="1014"/>
      <c r="CA117" s="1014" t="s">
        <v>467</v>
      </c>
      <c r="CB117" s="1014"/>
      <c r="CC117" s="1014"/>
      <c r="CD117" s="1014"/>
      <c r="CE117" s="1014"/>
      <c r="CF117" s="1008" t="s">
        <v>467</v>
      </c>
      <c r="CG117" s="1009"/>
      <c r="CH117" s="1009"/>
      <c r="CI117" s="1009"/>
      <c r="CJ117" s="1009"/>
      <c r="CK117" s="1039"/>
      <c r="CL117" s="1040"/>
      <c r="CM117" s="1010" t="s">
        <v>468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467</v>
      </c>
      <c r="DH117" s="1053"/>
      <c r="DI117" s="1053"/>
      <c r="DJ117" s="1053"/>
      <c r="DK117" s="1054"/>
      <c r="DL117" s="1055" t="s">
        <v>469</v>
      </c>
      <c r="DM117" s="1053"/>
      <c r="DN117" s="1053"/>
      <c r="DO117" s="1053"/>
      <c r="DP117" s="1054"/>
      <c r="DQ117" s="1055" t="s">
        <v>467</v>
      </c>
      <c r="DR117" s="1053"/>
      <c r="DS117" s="1053"/>
      <c r="DT117" s="1053"/>
      <c r="DU117" s="1054"/>
      <c r="DV117" s="1056" t="s">
        <v>467</v>
      </c>
      <c r="DW117" s="1057"/>
      <c r="DX117" s="1057"/>
      <c r="DY117" s="1057"/>
      <c r="DZ117" s="1058"/>
    </row>
    <row r="118" spans="1:130" s="247" customFormat="1" ht="26.25" customHeight="1" x14ac:dyDescent="0.15">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307</v>
      </c>
      <c r="AG118" s="979"/>
      <c r="AH118" s="979"/>
      <c r="AI118" s="979"/>
      <c r="AJ118" s="980"/>
      <c r="AK118" s="978" t="s">
        <v>306</v>
      </c>
      <c r="AL118" s="979"/>
      <c r="AM118" s="979"/>
      <c r="AN118" s="979"/>
      <c r="AO118" s="980"/>
      <c r="AP118" s="1065" t="s">
        <v>435</v>
      </c>
      <c r="AQ118" s="1066"/>
      <c r="AR118" s="1066"/>
      <c r="AS118" s="1066"/>
      <c r="AT118" s="1067"/>
      <c r="AU118" s="994"/>
      <c r="AV118" s="995"/>
      <c r="AW118" s="995"/>
      <c r="AX118" s="995"/>
      <c r="AY118" s="995"/>
      <c r="AZ118" s="1068" t="s">
        <v>470</v>
      </c>
      <c r="BA118" s="1059"/>
      <c r="BB118" s="1059"/>
      <c r="BC118" s="1059"/>
      <c r="BD118" s="1059"/>
      <c r="BE118" s="1059"/>
      <c r="BF118" s="1059"/>
      <c r="BG118" s="1059"/>
      <c r="BH118" s="1059"/>
      <c r="BI118" s="1059"/>
      <c r="BJ118" s="1059"/>
      <c r="BK118" s="1059"/>
      <c r="BL118" s="1059"/>
      <c r="BM118" s="1059"/>
      <c r="BN118" s="1059"/>
      <c r="BO118" s="1059"/>
      <c r="BP118" s="1060"/>
      <c r="BQ118" s="1091" t="s">
        <v>466</v>
      </c>
      <c r="BR118" s="1092"/>
      <c r="BS118" s="1092"/>
      <c r="BT118" s="1092"/>
      <c r="BU118" s="1092"/>
      <c r="BV118" s="1092" t="s">
        <v>466</v>
      </c>
      <c r="BW118" s="1092"/>
      <c r="BX118" s="1092"/>
      <c r="BY118" s="1092"/>
      <c r="BZ118" s="1092"/>
      <c r="CA118" s="1092" t="s">
        <v>466</v>
      </c>
      <c r="CB118" s="1092"/>
      <c r="CC118" s="1092"/>
      <c r="CD118" s="1092"/>
      <c r="CE118" s="1092"/>
      <c r="CF118" s="1008" t="s">
        <v>466</v>
      </c>
      <c r="CG118" s="1009"/>
      <c r="CH118" s="1009"/>
      <c r="CI118" s="1009"/>
      <c r="CJ118" s="1009"/>
      <c r="CK118" s="1039"/>
      <c r="CL118" s="1040"/>
      <c r="CM118" s="1010" t="s">
        <v>471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466</v>
      </c>
      <c r="DH118" s="1053"/>
      <c r="DI118" s="1053"/>
      <c r="DJ118" s="1053"/>
      <c r="DK118" s="1054"/>
      <c r="DL118" s="1055" t="s">
        <v>466</v>
      </c>
      <c r="DM118" s="1053"/>
      <c r="DN118" s="1053"/>
      <c r="DO118" s="1053"/>
      <c r="DP118" s="1054"/>
      <c r="DQ118" s="1055" t="s">
        <v>466</v>
      </c>
      <c r="DR118" s="1053"/>
      <c r="DS118" s="1053"/>
      <c r="DT118" s="1053"/>
      <c r="DU118" s="1054"/>
      <c r="DV118" s="1056" t="s">
        <v>466</v>
      </c>
      <c r="DW118" s="1057"/>
      <c r="DX118" s="1057"/>
      <c r="DY118" s="1057"/>
      <c r="DZ118" s="1058"/>
    </row>
    <row r="119" spans="1:130" s="247" customFormat="1" ht="26.25" customHeight="1" x14ac:dyDescent="0.15">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466</v>
      </c>
      <c r="AB119" s="986"/>
      <c r="AC119" s="986"/>
      <c r="AD119" s="986"/>
      <c r="AE119" s="987"/>
      <c r="AF119" s="988" t="s">
        <v>466</v>
      </c>
      <c r="AG119" s="986"/>
      <c r="AH119" s="986"/>
      <c r="AI119" s="986"/>
      <c r="AJ119" s="987"/>
      <c r="AK119" s="988" t="s">
        <v>466</v>
      </c>
      <c r="AL119" s="986"/>
      <c r="AM119" s="986"/>
      <c r="AN119" s="986"/>
      <c r="AO119" s="987"/>
      <c r="AP119" s="989" t="s">
        <v>466</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472</v>
      </c>
      <c r="BP119" s="1100"/>
      <c r="BQ119" s="1091">
        <v>50508532</v>
      </c>
      <c r="BR119" s="1092"/>
      <c r="BS119" s="1092"/>
      <c r="BT119" s="1092"/>
      <c r="BU119" s="1092"/>
      <c r="BV119" s="1092">
        <v>50590613</v>
      </c>
      <c r="BW119" s="1092"/>
      <c r="BX119" s="1092"/>
      <c r="BY119" s="1092"/>
      <c r="BZ119" s="1092"/>
      <c r="CA119" s="1092">
        <v>50753701</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474</v>
      </c>
      <c r="DH119" s="1078"/>
      <c r="DI119" s="1078"/>
      <c r="DJ119" s="1078"/>
      <c r="DK119" s="1079"/>
      <c r="DL119" s="1077" t="s">
        <v>475</v>
      </c>
      <c r="DM119" s="1078"/>
      <c r="DN119" s="1078"/>
      <c r="DO119" s="1078"/>
      <c r="DP119" s="1079"/>
      <c r="DQ119" s="1077" t="s">
        <v>476</v>
      </c>
      <c r="DR119" s="1078"/>
      <c r="DS119" s="1078"/>
      <c r="DT119" s="1078"/>
      <c r="DU119" s="1079"/>
      <c r="DV119" s="1080" t="s">
        <v>449</v>
      </c>
      <c r="DW119" s="1081"/>
      <c r="DX119" s="1081"/>
      <c r="DY119" s="1081"/>
      <c r="DZ119" s="1082"/>
    </row>
    <row r="120" spans="1:130" s="247" customFormat="1" ht="26.25" customHeight="1" x14ac:dyDescent="0.15">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477</v>
      </c>
      <c r="AB120" s="1053"/>
      <c r="AC120" s="1053"/>
      <c r="AD120" s="1053"/>
      <c r="AE120" s="1054"/>
      <c r="AF120" s="1055" t="s">
        <v>130</v>
      </c>
      <c r="AG120" s="1053"/>
      <c r="AH120" s="1053"/>
      <c r="AI120" s="1053"/>
      <c r="AJ120" s="1054"/>
      <c r="AK120" s="1055" t="s">
        <v>475</v>
      </c>
      <c r="AL120" s="1053"/>
      <c r="AM120" s="1053"/>
      <c r="AN120" s="1053"/>
      <c r="AO120" s="1054"/>
      <c r="AP120" s="1056" t="s">
        <v>449</v>
      </c>
      <c r="AQ120" s="1057"/>
      <c r="AR120" s="1057"/>
      <c r="AS120" s="1057"/>
      <c r="AT120" s="1058"/>
      <c r="AU120" s="1083" t="s">
        <v>478</v>
      </c>
      <c r="AV120" s="1084"/>
      <c r="AW120" s="1084"/>
      <c r="AX120" s="1084"/>
      <c r="AY120" s="1085"/>
      <c r="AZ120" s="1034" t="s">
        <v>479</v>
      </c>
      <c r="BA120" s="983"/>
      <c r="BB120" s="983"/>
      <c r="BC120" s="983"/>
      <c r="BD120" s="983"/>
      <c r="BE120" s="983"/>
      <c r="BF120" s="983"/>
      <c r="BG120" s="983"/>
      <c r="BH120" s="983"/>
      <c r="BI120" s="983"/>
      <c r="BJ120" s="983"/>
      <c r="BK120" s="983"/>
      <c r="BL120" s="983"/>
      <c r="BM120" s="983"/>
      <c r="BN120" s="983"/>
      <c r="BO120" s="983"/>
      <c r="BP120" s="984"/>
      <c r="BQ120" s="1020">
        <v>15195026</v>
      </c>
      <c r="BR120" s="1021"/>
      <c r="BS120" s="1021"/>
      <c r="BT120" s="1021"/>
      <c r="BU120" s="1021"/>
      <c r="BV120" s="1021">
        <v>16817315</v>
      </c>
      <c r="BW120" s="1021"/>
      <c r="BX120" s="1021"/>
      <c r="BY120" s="1021"/>
      <c r="BZ120" s="1021"/>
      <c r="CA120" s="1021">
        <v>17138740</v>
      </c>
      <c r="CB120" s="1021"/>
      <c r="CC120" s="1021"/>
      <c r="CD120" s="1021"/>
      <c r="CE120" s="1021"/>
      <c r="CF120" s="1035">
        <v>74.900000000000006</v>
      </c>
      <c r="CG120" s="1036"/>
      <c r="CH120" s="1036"/>
      <c r="CI120" s="1036"/>
      <c r="CJ120" s="1036"/>
      <c r="CK120" s="1101" t="s">
        <v>480</v>
      </c>
      <c r="CL120" s="1102"/>
      <c r="CM120" s="1102"/>
      <c r="CN120" s="1102"/>
      <c r="CO120" s="1103"/>
      <c r="CP120" s="1109" t="s">
        <v>481</v>
      </c>
      <c r="CQ120" s="1110"/>
      <c r="CR120" s="1110"/>
      <c r="CS120" s="1110"/>
      <c r="CT120" s="1110"/>
      <c r="CU120" s="1110"/>
      <c r="CV120" s="1110"/>
      <c r="CW120" s="1110"/>
      <c r="CX120" s="1110"/>
      <c r="CY120" s="1110"/>
      <c r="CZ120" s="1110"/>
      <c r="DA120" s="1110"/>
      <c r="DB120" s="1110"/>
      <c r="DC120" s="1110"/>
      <c r="DD120" s="1110"/>
      <c r="DE120" s="1110"/>
      <c r="DF120" s="1111"/>
      <c r="DG120" s="1020">
        <v>10389045</v>
      </c>
      <c r="DH120" s="1021"/>
      <c r="DI120" s="1021"/>
      <c r="DJ120" s="1021"/>
      <c r="DK120" s="1021"/>
      <c r="DL120" s="1021">
        <v>10131154</v>
      </c>
      <c r="DM120" s="1021"/>
      <c r="DN120" s="1021"/>
      <c r="DO120" s="1021"/>
      <c r="DP120" s="1021"/>
      <c r="DQ120" s="1021">
        <v>9746959</v>
      </c>
      <c r="DR120" s="1021"/>
      <c r="DS120" s="1021"/>
      <c r="DT120" s="1021"/>
      <c r="DU120" s="1021"/>
      <c r="DV120" s="1022">
        <v>42.6</v>
      </c>
      <c r="DW120" s="1022"/>
      <c r="DX120" s="1022"/>
      <c r="DY120" s="1022"/>
      <c r="DZ120" s="1023"/>
    </row>
    <row r="121" spans="1:130" s="247" customFormat="1" ht="26.25" customHeight="1" x14ac:dyDescent="0.15">
      <c r="A121" s="1153"/>
      <c r="B121" s="1040"/>
      <c r="C121" s="1061" t="s">
        <v>482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130</v>
      </c>
      <c r="AB121" s="1053"/>
      <c r="AC121" s="1053"/>
      <c r="AD121" s="1053"/>
      <c r="AE121" s="1054"/>
      <c r="AF121" s="1055" t="s">
        <v>130</v>
      </c>
      <c r="AG121" s="1053"/>
      <c r="AH121" s="1053"/>
      <c r="AI121" s="1053"/>
      <c r="AJ121" s="1054"/>
      <c r="AK121" s="1055" t="s">
        <v>474</v>
      </c>
      <c r="AL121" s="1053"/>
      <c r="AM121" s="1053"/>
      <c r="AN121" s="1053"/>
      <c r="AO121" s="1054"/>
      <c r="AP121" s="1056" t="s">
        <v>449</v>
      </c>
      <c r="AQ121" s="1057"/>
      <c r="AR121" s="1057"/>
      <c r="AS121" s="1057"/>
      <c r="AT121" s="1058"/>
      <c r="AU121" s="1086"/>
      <c r="AV121" s="1087"/>
      <c r="AW121" s="1087"/>
      <c r="AX121" s="1087"/>
      <c r="AY121" s="1088"/>
      <c r="AZ121" s="1043" t="s">
        <v>483</v>
      </c>
      <c r="BA121" s="1044"/>
      <c r="BB121" s="1044"/>
      <c r="BC121" s="1044"/>
      <c r="BD121" s="1044"/>
      <c r="BE121" s="1044"/>
      <c r="BF121" s="1044"/>
      <c r="BG121" s="1044"/>
      <c r="BH121" s="1044"/>
      <c r="BI121" s="1044"/>
      <c r="BJ121" s="1044"/>
      <c r="BK121" s="1044"/>
      <c r="BL121" s="1044"/>
      <c r="BM121" s="1044"/>
      <c r="BN121" s="1044"/>
      <c r="BO121" s="1044"/>
      <c r="BP121" s="1045"/>
      <c r="BQ121" s="1013">
        <v>3446902</v>
      </c>
      <c r="BR121" s="1014"/>
      <c r="BS121" s="1014"/>
      <c r="BT121" s="1014"/>
      <c r="BU121" s="1014"/>
      <c r="BV121" s="1014">
        <v>3356908</v>
      </c>
      <c r="BW121" s="1014"/>
      <c r="BX121" s="1014"/>
      <c r="BY121" s="1014"/>
      <c r="BZ121" s="1014"/>
      <c r="CA121" s="1014">
        <v>3381921</v>
      </c>
      <c r="CB121" s="1014"/>
      <c r="CC121" s="1014"/>
      <c r="CD121" s="1014"/>
      <c r="CE121" s="1014"/>
      <c r="CF121" s="1008">
        <v>14.8</v>
      </c>
      <c r="CG121" s="1009"/>
      <c r="CH121" s="1009"/>
      <c r="CI121" s="1009"/>
      <c r="CJ121" s="1009"/>
      <c r="CK121" s="1104"/>
      <c r="CL121" s="1105"/>
      <c r="CM121" s="1105"/>
      <c r="CN121" s="1105"/>
      <c r="CO121" s="1106"/>
      <c r="CP121" s="1114" t="s">
        <v>484</v>
      </c>
      <c r="CQ121" s="1115"/>
      <c r="CR121" s="1115"/>
      <c r="CS121" s="1115"/>
      <c r="CT121" s="1115"/>
      <c r="CU121" s="1115"/>
      <c r="CV121" s="1115"/>
      <c r="CW121" s="1115"/>
      <c r="CX121" s="1115"/>
      <c r="CY121" s="1115"/>
      <c r="CZ121" s="1115"/>
      <c r="DA121" s="1115"/>
      <c r="DB121" s="1115"/>
      <c r="DC121" s="1115"/>
      <c r="DD121" s="1115"/>
      <c r="DE121" s="1115"/>
      <c r="DF121" s="1116"/>
      <c r="DG121" s="1013">
        <v>831810</v>
      </c>
      <c r="DH121" s="1014"/>
      <c r="DI121" s="1014"/>
      <c r="DJ121" s="1014"/>
      <c r="DK121" s="1014"/>
      <c r="DL121" s="1014">
        <v>819457</v>
      </c>
      <c r="DM121" s="1014"/>
      <c r="DN121" s="1014"/>
      <c r="DO121" s="1014"/>
      <c r="DP121" s="1014"/>
      <c r="DQ121" s="1014">
        <v>784192</v>
      </c>
      <c r="DR121" s="1014"/>
      <c r="DS121" s="1014"/>
      <c r="DT121" s="1014"/>
      <c r="DU121" s="1014"/>
      <c r="DV121" s="1015">
        <v>3.4</v>
      </c>
      <c r="DW121" s="1015"/>
      <c r="DX121" s="1015"/>
      <c r="DY121" s="1015"/>
      <c r="DZ121" s="1016"/>
    </row>
    <row r="122" spans="1:130" s="247" customFormat="1" ht="26.25" customHeight="1" x14ac:dyDescent="0.15">
      <c r="A122" s="1153"/>
      <c r="B122" s="1040"/>
      <c r="C122" s="1010" t="s">
        <v>457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485</v>
      </c>
      <c r="AB122" s="1053"/>
      <c r="AC122" s="1053"/>
      <c r="AD122" s="1053"/>
      <c r="AE122" s="1054"/>
      <c r="AF122" s="1055" t="s">
        <v>130</v>
      </c>
      <c r="AG122" s="1053"/>
      <c r="AH122" s="1053"/>
      <c r="AI122" s="1053"/>
      <c r="AJ122" s="1054"/>
      <c r="AK122" s="1055" t="s">
        <v>486</v>
      </c>
      <c r="AL122" s="1053"/>
      <c r="AM122" s="1053"/>
      <c r="AN122" s="1053"/>
      <c r="AO122" s="1054"/>
      <c r="AP122" s="1056" t="s">
        <v>487</v>
      </c>
      <c r="AQ122" s="1057"/>
      <c r="AR122" s="1057"/>
      <c r="AS122" s="1057"/>
      <c r="AT122" s="1058"/>
      <c r="AU122" s="1086"/>
      <c r="AV122" s="1087"/>
      <c r="AW122" s="1087"/>
      <c r="AX122" s="1087"/>
      <c r="AY122" s="1088"/>
      <c r="AZ122" s="1068" t="s">
        <v>488</v>
      </c>
      <c r="BA122" s="1059"/>
      <c r="BB122" s="1059"/>
      <c r="BC122" s="1059"/>
      <c r="BD122" s="1059"/>
      <c r="BE122" s="1059"/>
      <c r="BF122" s="1059"/>
      <c r="BG122" s="1059"/>
      <c r="BH122" s="1059"/>
      <c r="BI122" s="1059"/>
      <c r="BJ122" s="1059"/>
      <c r="BK122" s="1059"/>
      <c r="BL122" s="1059"/>
      <c r="BM122" s="1059"/>
      <c r="BN122" s="1059"/>
      <c r="BO122" s="1059"/>
      <c r="BP122" s="1060"/>
      <c r="BQ122" s="1091">
        <v>44418125</v>
      </c>
      <c r="BR122" s="1092"/>
      <c r="BS122" s="1092"/>
      <c r="BT122" s="1092"/>
      <c r="BU122" s="1092"/>
      <c r="BV122" s="1092">
        <v>42931863</v>
      </c>
      <c r="BW122" s="1092"/>
      <c r="BX122" s="1092"/>
      <c r="BY122" s="1092"/>
      <c r="BZ122" s="1092"/>
      <c r="CA122" s="1092">
        <v>41129419</v>
      </c>
      <c r="CB122" s="1092"/>
      <c r="CC122" s="1092"/>
      <c r="CD122" s="1092"/>
      <c r="CE122" s="1092"/>
      <c r="CF122" s="1112">
        <v>179.8</v>
      </c>
      <c r="CG122" s="1113"/>
      <c r="CH122" s="1113"/>
      <c r="CI122" s="1113"/>
      <c r="CJ122" s="1113"/>
      <c r="CK122" s="1104"/>
      <c r="CL122" s="1105"/>
      <c r="CM122" s="1105"/>
      <c r="CN122" s="1105"/>
      <c r="CO122" s="1106"/>
      <c r="CP122" s="1114" t="s">
        <v>410</v>
      </c>
      <c r="CQ122" s="1115"/>
      <c r="CR122" s="1115"/>
      <c r="CS122" s="1115"/>
      <c r="CT122" s="1115"/>
      <c r="CU122" s="1115"/>
      <c r="CV122" s="1115"/>
      <c r="CW122" s="1115"/>
      <c r="CX122" s="1115"/>
      <c r="CY122" s="1115"/>
      <c r="CZ122" s="1115"/>
      <c r="DA122" s="1115"/>
      <c r="DB122" s="1115"/>
      <c r="DC122" s="1115"/>
      <c r="DD122" s="1115"/>
      <c r="DE122" s="1115"/>
      <c r="DF122" s="1116"/>
      <c r="DG122" s="1013">
        <v>626277</v>
      </c>
      <c r="DH122" s="1014"/>
      <c r="DI122" s="1014"/>
      <c r="DJ122" s="1014"/>
      <c r="DK122" s="1014"/>
      <c r="DL122" s="1014">
        <v>589507</v>
      </c>
      <c r="DM122" s="1014"/>
      <c r="DN122" s="1014"/>
      <c r="DO122" s="1014"/>
      <c r="DP122" s="1014"/>
      <c r="DQ122" s="1014">
        <v>541519</v>
      </c>
      <c r="DR122" s="1014"/>
      <c r="DS122" s="1014"/>
      <c r="DT122" s="1014"/>
      <c r="DU122" s="1014"/>
      <c r="DV122" s="1015">
        <v>2.4</v>
      </c>
      <c r="DW122" s="1015"/>
      <c r="DX122" s="1015"/>
      <c r="DY122" s="1015"/>
      <c r="DZ122" s="1016"/>
    </row>
    <row r="123" spans="1:130" s="247" customFormat="1" ht="26.25" customHeight="1" x14ac:dyDescent="0.15">
      <c r="A123" s="1153"/>
      <c r="B123" s="1040"/>
      <c r="C123" s="1010" t="s">
        <v>463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475</v>
      </c>
      <c r="AB123" s="1053"/>
      <c r="AC123" s="1053"/>
      <c r="AD123" s="1053"/>
      <c r="AE123" s="1054"/>
      <c r="AF123" s="1055" t="s">
        <v>489</v>
      </c>
      <c r="AG123" s="1053"/>
      <c r="AH123" s="1053"/>
      <c r="AI123" s="1053"/>
      <c r="AJ123" s="1054"/>
      <c r="AK123" s="1055" t="s">
        <v>487</v>
      </c>
      <c r="AL123" s="1053"/>
      <c r="AM123" s="1053"/>
      <c r="AN123" s="1053"/>
      <c r="AO123" s="1054"/>
      <c r="AP123" s="1056" t="s">
        <v>130</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490</v>
      </c>
      <c r="BP123" s="1100"/>
      <c r="BQ123" s="1159">
        <v>63060053</v>
      </c>
      <c r="BR123" s="1160"/>
      <c r="BS123" s="1160"/>
      <c r="BT123" s="1160"/>
      <c r="BU123" s="1160"/>
      <c r="BV123" s="1160">
        <v>63106086</v>
      </c>
      <c r="BW123" s="1160"/>
      <c r="BX123" s="1160"/>
      <c r="BY123" s="1160"/>
      <c r="BZ123" s="1160"/>
      <c r="CA123" s="1160">
        <v>61650080</v>
      </c>
      <c r="CB123" s="1160"/>
      <c r="CC123" s="1160"/>
      <c r="CD123" s="1160"/>
      <c r="CE123" s="1160"/>
      <c r="CF123" s="1093"/>
      <c r="CG123" s="1094"/>
      <c r="CH123" s="1094"/>
      <c r="CI123" s="1094"/>
      <c r="CJ123" s="1095"/>
      <c r="CK123" s="1104"/>
      <c r="CL123" s="1105"/>
      <c r="CM123" s="1105"/>
      <c r="CN123" s="1105"/>
      <c r="CO123" s="1106"/>
      <c r="CP123" s="1114" t="s">
        <v>491</v>
      </c>
      <c r="CQ123" s="1115"/>
      <c r="CR123" s="1115"/>
      <c r="CS123" s="1115"/>
      <c r="CT123" s="1115"/>
      <c r="CU123" s="1115"/>
      <c r="CV123" s="1115"/>
      <c r="CW123" s="1115"/>
      <c r="CX123" s="1115"/>
      <c r="CY123" s="1115"/>
      <c r="CZ123" s="1115"/>
      <c r="DA123" s="1115"/>
      <c r="DB123" s="1115"/>
      <c r="DC123" s="1115"/>
      <c r="DD123" s="1115"/>
      <c r="DE123" s="1115"/>
      <c r="DF123" s="1116"/>
      <c r="DG123" s="1052" t="s">
        <v>476</v>
      </c>
      <c r="DH123" s="1053"/>
      <c r="DI123" s="1053"/>
      <c r="DJ123" s="1053"/>
      <c r="DK123" s="1054"/>
      <c r="DL123" s="1055" t="s">
        <v>130</v>
      </c>
      <c r="DM123" s="1053"/>
      <c r="DN123" s="1053"/>
      <c r="DO123" s="1053"/>
      <c r="DP123" s="1054"/>
      <c r="DQ123" s="1055">
        <v>281103</v>
      </c>
      <c r="DR123" s="1053"/>
      <c r="DS123" s="1053"/>
      <c r="DT123" s="1053"/>
      <c r="DU123" s="1054"/>
      <c r="DV123" s="1056">
        <v>1.2</v>
      </c>
      <c r="DW123" s="1057"/>
      <c r="DX123" s="1057"/>
      <c r="DY123" s="1057"/>
      <c r="DZ123" s="1058"/>
    </row>
    <row r="124" spans="1:130" s="247" customFormat="1" ht="26.25" customHeight="1" thickBot="1" x14ac:dyDescent="0.2">
      <c r="A124" s="1153"/>
      <c r="B124" s="1040"/>
      <c r="C124" s="1010" t="s">
        <v>468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487</v>
      </c>
      <c r="AB124" s="1053"/>
      <c r="AC124" s="1053"/>
      <c r="AD124" s="1053"/>
      <c r="AE124" s="1054"/>
      <c r="AF124" s="1055" t="s">
        <v>492</v>
      </c>
      <c r="AG124" s="1053"/>
      <c r="AH124" s="1053"/>
      <c r="AI124" s="1053"/>
      <c r="AJ124" s="1054"/>
      <c r="AK124" s="1055" t="s">
        <v>476</v>
      </c>
      <c r="AL124" s="1053"/>
      <c r="AM124" s="1053"/>
      <c r="AN124" s="1053"/>
      <c r="AO124" s="1054"/>
      <c r="AP124" s="1056" t="s">
        <v>474</v>
      </c>
      <c r="AQ124" s="1057"/>
      <c r="AR124" s="1057"/>
      <c r="AS124" s="1057"/>
      <c r="AT124" s="1058"/>
      <c r="AU124" s="1155" t="s">
        <v>493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494</v>
      </c>
      <c r="BR124" s="1122"/>
      <c r="BS124" s="1122"/>
      <c r="BT124" s="1122"/>
      <c r="BU124" s="1122"/>
      <c r="BV124" s="1122" t="s">
        <v>487</v>
      </c>
      <c r="BW124" s="1122"/>
      <c r="BX124" s="1122"/>
      <c r="BY124" s="1122"/>
      <c r="BZ124" s="1122"/>
      <c r="CA124" s="1122" t="s">
        <v>495</v>
      </c>
      <c r="CB124" s="1122"/>
      <c r="CC124" s="1122"/>
      <c r="CD124" s="1122"/>
      <c r="CE124" s="1122"/>
      <c r="CF124" s="1123"/>
      <c r="CG124" s="1124"/>
      <c r="CH124" s="1124"/>
      <c r="CI124" s="1124"/>
      <c r="CJ124" s="1125"/>
      <c r="CK124" s="1107"/>
      <c r="CL124" s="1107"/>
      <c r="CM124" s="1107"/>
      <c r="CN124" s="1107"/>
      <c r="CO124" s="1108"/>
      <c r="CP124" s="1114" t="s">
        <v>496</v>
      </c>
      <c r="CQ124" s="1115"/>
      <c r="CR124" s="1115"/>
      <c r="CS124" s="1115"/>
      <c r="CT124" s="1115"/>
      <c r="CU124" s="1115"/>
      <c r="CV124" s="1115"/>
      <c r="CW124" s="1115"/>
      <c r="CX124" s="1115"/>
      <c r="CY124" s="1115"/>
      <c r="CZ124" s="1115"/>
      <c r="DA124" s="1115"/>
      <c r="DB124" s="1115"/>
      <c r="DC124" s="1115"/>
      <c r="DD124" s="1115"/>
      <c r="DE124" s="1115"/>
      <c r="DF124" s="1116"/>
      <c r="DG124" s="1099" t="s">
        <v>476</v>
      </c>
      <c r="DH124" s="1078"/>
      <c r="DI124" s="1078"/>
      <c r="DJ124" s="1078"/>
      <c r="DK124" s="1079"/>
      <c r="DL124" s="1077">
        <v>7354</v>
      </c>
      <c r="DM124" s="1078"/>
      <c r="DN124" s="1078"/>
      <c r="DO124" s="1078"/>
      <c r="DP124" s="1079"/>
      <c r="DQ124" s="1077" t="s">
        <v>474</v>
      </c>
      <c r="DR124" s="1078"/>
      <c r="DS124" s="1078"/>
      <c r="DT124" s="1078"/>
      <c r="DU124" s="1079"/>
      <c r="DV124" s="1080" t="s">
        <v>497</v>
      </c>
      <c r="DW124" s="1081"/>
      <c r="DX124" s="1081"/>
      <c r="DY124" s="1081"/>
      <c r="DZ124" s="1082"/>
    </row>
    <row r="125" spans="1:130" s="247" customFormat="1" ht="26.25" customHeight="1" x14ac:dyDescent="0.15">
      <c r="A125" s="1153"/>
      <c r="B125" s="1040"/>
      <c r="C125" s="1010" t="s">
        <v>471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475</v>
      </c>
      <c r="AB125" s="1053"/>
      <c r="AC125" s="1053"/>
      <c r="AD125" s="1053"/>
      <c r="AE125" s="1054"/>
      <c r="AF125" s="1055" t="s">
        <v>476</v>
      </c>
      <c r="AG125" s="1053"/>
      <c r="AH125" s="1053"/>
      <c r="AI125" s="1053"/>
      <c r="AJ125" s="1054"/>
      <c r="AK125" s="1055" t="s">
        <v>475</v>
      </c>
      <c r="AL125" s="1053"/>
      <c r="AM125" s="1053"/>
      <c r="AN125" s="1053"/>
      <c r="AO125" s="1054"/>
      <c r="AP125" s="1056" t="s">
        <v>449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498</v>
      </c>
      <c r="CL125" s="1102"/>
      <c r="CM125" s="1102"/>
      <c r="CN125" s="1102"/>
      <c r="CO125" s="1103"/>
      <c r="CP125" s="1034" t="s">
        <v>499</v>
      </c>
      <c r="CQ125" s="983"/>
      <c r="CR125" s="983"/>
      <c r="CS125" s="983"/>
      <c r="CT125" s="983"/>
      <c r="CU125" s="983"/>
      <c r="CV125" s="983"/>
      <c r="CW125" s="983"/>
      <c r="CX125" s="983"/>
      <c r="CY125" s="983"/>
      <c r="CZ125" s="983"/>
      <c r="DA125" s="983"/>
      <c r="DB125" s="983"/>
      <c r="DC125" s="983"/>
      <c r="DD125" s="983"/>
      <c r="DE125" s="983"/>
      <c r="DF125" s="984"/>
      <c r="DG125" s="1020" t="s">
        <v>492</v>
      </c>
      <c r="DH125" s="1021"/>
      <c r="DI125" s="1021"/>
      <c r="DJ125" s="1021"/>
      <c r="DK125" s="1021"/>
      <c r="DL125" s="1021" t="s">
        <v>130</v>
      </c>
      <c r="DM125" s="1021"/>
      <c r="DN125" s="1021"/>
      <c r="DO125" s="1021"/>
      <c r="DP125" s="1021"/>
      <c r="DQ125" s="1021" t="s">
        <v>475</v>
      </c>
      <c r="DR125" s="1021"/>
      <c r="DS125" s="1021"/>
      <c r="DT125" s="1021"/>
      <c r="DU125" s="1021"/>
      <c r="DV125" s="1022" t="s">
        <v>449</v>
      </c>
      <c r="DW125" s="1022"/>
      <c r="DX125" s="1022"/>
      <c r="DY125" s="1022"/>
      <c r="DZ125" s="1023"/>
    </row>
    <row r="126" spans="1:130" s="247" customFormat="1" ht="26.25" customHeight="1" thickBot="1" x14ac:dyDescent="0.2">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475</v>
      </c>
      <c r="AB126" s="1053"/>
      <c r="AC126" s="1053"/>
      <c r="AD126" s="1053"/>
      <c r="AE126" s="1054"/>
      <c r="AF126" s="1055" t="s">
        <v>485</v>
      </c>
      <c r="AG126" s="1053"/>
      <c r="AH126" s="1053"/>
      <c r="AI126" s="1053"/>
      <c r="AJ126" s="1054"/>
      <c r="AK126" s="1055" t="s">
        <v>487</v>
      </c>
      <c r="AL126" s="1053"/>
      <c r="AM126" s="1053"/>
      <c r="AN126" s="1053"/>
      <c r="AO126" s="1054"/>
      <c r="AP126" s="1056" t="s">
        <v>487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500</v>
      </c>
      <c r="CQ126" s="1044"/>
      <c r="CR126" s="1044"/>
      <c r="CS126" s="1044"/>
      <c r="CT126" s="1044"/>
      <c r="CU126" s="1044"/>
      <c r="CV126" s="1044"/>
      <c r="CW126" s="1044"/>
      <c r="CX126" s="1044"/>
      <c r="CY126" s="1044"/>
      <c r="CZ126" s="1044"/>
      <c r="DA126" s="1044"/>
      <c r="DB126" s="1044"/>
      <c r="DC126" s="1044"/>
      <c r="DD126" s="1044"/>
      <c r="DE126" s="1044"/>
      <c r="DF126" s="1045"/>
      <c r="DG126" s="1013" t="s">
        <v>487</v>
      </c>
      <c r="DH126" s="1014"/>
      <c r="DI126" s="1014"/>
      <c r="DJ126" s="1014"/>
      <c r="DK126" s="1014"/>
      <c r="DL126" s="1014" t="s">
        <v>487</v>
      </c>
      <c r="DM126" s="1014"/>
      <c r="DN126" s="1014"/>
      <c r="DO126" s="1014"/>
      <c r="DP126" s="1014"/>
      <c r="DQ126" s="1014" t="s">
        <v>130</v>
      </c>
      <c r="DR126" s="1014"/>
      <c r="DS126" s="1014"/>
      <c r="DT126" s="1014"/>
      <c r="DU126" s="1014"/>
      <c r="DV126" s="1015" t="s">
        <v>476</v>
      </c>
      <c r="DW126" s="1015"/>
      <c r="DX126" s="1015"/>
      <c r="DY126" s="1015"/>
      <c r="DZ126" s="1016"/>
    </row>
    <row r="127" spans="1:130" s="247" customFormat="1" ht="26.25" customHeight="1" x14ac:dyDescent="0.15">
      <c r="A127" s="1154"/>
      <c r="B127" s="1042"/>
      <c r="C127" s="1096" t="s">
        <v>501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8362</v>
      </c>
      <c r="AB127" s="1053"/>
      <c r="AC127" s="1053"/>
      <c r="AD127" s="1053"/>
      <c r="AE127" s="1054"/>
      <c r="AF127" s="1055">
        <v>7830</v>
      </c>
      <c r="AG127" s="1053"/>
      <c r="AH127" s="1053"/>
      <c r="AI127" s="1053"/>
      <c r="AJ127" s="1054"/>
      <c r="AK127" s="1055">
        <v>5478</v>
      </c>
      <c r="AL127" s="1053"/>
      <c r="AM127" s="1053"/>
      <c r="AN127" s="1053"/>
      <c r="AO127" s="1054"/>
      <c r="AP127" s="1056">
        <v>0</v>
      </c>
      <c r="AQ127" s="1057"/>
      <c r="AR127" s="1057"/>
      <c r="AS127" s="1057"/>
      <c r="AT127" s="1058"/>
      <c r="AU127" s="283"/>
      <c r="AV127" s="283"/>
      <c r="AW127" s="283"/>
      <c r="AX127" s="1126" t="s">
        <v>502</v>
      </c>
      <c r="AY127" s="1127"/>
      <c r="AZ127" s="1127"/>
      <c r="BA127" s="1127"/>
      <c r="BB127" s="1127"/>
      <c r="BC127" s="1127"/>
      <c r="BD127" s="1127"/>
      <c r="BE127" s="1128"/>
      <c r="BF127" s="1129" t="s">
        <v>503</v>
      </c>
      <c r="BG127" s="1127"/>
      <c r="BH127" s="1127"/>
      <c r="BI127" s="1127"/>
      <c r="BJ127" s="1127"/>
      <c r="BK127" s="1127"/>
      <c r="BL127" s="1128"/>
      <c r="BM127" s="1129" t="s">
        <v>504</v>
      </c>
      <c r="BN127" s="1127"/>
      <c r="BO127" s="1127"/>
      <c r="BP127" s="1127"/>
      <c r="BQ127" s="1127"/>
      <c r="BR127" s="1127"/>
      <c r="BS127" s="1128"/>
      <c r="BT127" s="1129" t="s">
        <v>505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506</v>
      </c>
      <c r="CQ127" s="1044"/>
      <c r="CR127" s="1044"/>
      <c r="CS127" s="1044"/>
      <c r="CT127" s="1044"/>
      <c r="CU127" s="1044"/>
      <c r="CV127" s="1044"/>
      <c r="CW127" s="1044"/>
      <c r="CX127" s="1044"/>
      <c r="CY127" s="1044"/>
      <c r="CZ127" s="1044"/>
      <c r="DA127" s="1044"/>
      <c r="DB127" s="1044"/>
      <c r="DC127" s="1044"/>
      <c r="DD127" s="1044"/>
      <c r="DE127" s="1044"/>
      <c r="DF127" s="1045"/>
      <c r="DG127" s="1013" t="s">
        <v>497</v>
      </c>
      <c r="DH127" s="1014"/>
      <c r="DI127" s="1014"/>
      <c r="DJ127" s="1014"/>
      <c r="DK127" s="1014"/>
      <c r="DL127" s="1014" t="s">
        <v>449</v>
      </c>
      <c r="DM127" s="1014"/>
      <c r="DN127" s="1014"/>
      <c r="DO127" s="1014"/>
      <c r="DP127" s="1014"/>
      <c r="DQ127" s="1014" t="s">
        <v>497</v>
      </c>
      <c r="DR127" s="1014"/>
      <c r="DS127" s="1014"/>
      <c r="DT127" s="1014"/>
      <c r="DU127" s="1014"/>
      <c r="DV127" s="1015" t="s">
        <v>475</v>
      </c>
      <c r="DW127" s="1015"/>
      <c r="DX127" s="1015"/>
      <c r="DY127" s="1015"/>
      <c r="DZ127" s="1016"/>
    </row>
    <row r="128" spans="1:130" s="247" customFormat="1" ht="26.25" customHeight="1" thickBot="1" x14ac:dyDescent="0.2">
      <c r="A128" s="1137" t="s">
        <v>507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508</v>
      </c>
      <c r="X128" s="1139"/>
      <c r="Y128" s="1139"/>
      <c r="Z128" s="1140"/>
      <c r="AA128" s="1141">
        <v>508698</v>
      </c>
      <c r="AB128" s="1142"/>
      <c r="AC128" s="1142"/>
      <c r="AD128" s="1142"/>
      <c r="AE128" s="1143"/>
      <c r="AF128" s="1144">
        <v>492319</v>
      </c>
      <c r="AG128" s="1142"/>
      <c r="AH128" s="1142"/>
      <c r="AI128" s="1142"/>
      <c r="AJ128" s="1143"/>
      <c r="AK128" s="1144">
        <v>506036</v>
      </c>
      <c r="AL128" s="1142"/>
      <c r="AM128" s="1142"/>
      <c r="AN128" s="1142"/>
      <c r="AO128" s="1143"/>
      <c r="AP128" s="1145"/>
      <c r="AQ128" s="1146"/>
      <c r="AR128" s="1146"/>
      <c r="AS128" s="1146"/>
      <c r="AT128" s="1147"/>
      <c r="AU128" s="283"/>
      <c r="AV128" s="283"/>
      <c r="AW128" s="283"/>
      <c r="AX128" s="982" t="s">
        <v>509</v>
      </c>
      <c r="AY128" s="983"/>
      <c r="AZ128" s="983"/>
      <c r="BA128" s="983"/>
      <c r="BB128" s="983"/>
      <c r="BC128" s="983"/>
      <c r="BD128" s="983"/>
      <c r="BE128" s="984"/>
      <c r="BF128" s="1148" t="s">
        <v>130</v>
      </c>
      <c r="BG128" s="1149"/>
      <c r="BH128" s="1149"/>
      <c r="BI128" s="1149"/>
      <c r="BJ128" s="1149"/>
      <c r="BK128" s="1149"/>
      <c r="BL128" s="1150"/>
      <c r="BM128" s="1148">
        <v>11.94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510</v>
      </c>
      <c r="CQ128" s="1131"/>
      <c r="CR128" s="1131"/>
      <c r="CS128" s="1131"/>
      <c r="CT128" s="1131"/>
      <c r="CU128" s="1131"/>
      <c r="CV128" s="1131"/>
      <c r="CW128" s="1131"/>
      <c r="CX128" s="1131"/>
      <c r="CY128" s="1131"/>
      <c r="CZ128" s="1131"/>
      <c r="DA128" s="1131"/>
      <c r="DB128" s="1131"/>
      <c r="DC128" s="1131"/>
      <c r="DD128" s="1131"/>
      <c r="DE128" s="1131"/>
      <c r="DF128" s="1132"/>
      <c r="DG128" s="1133">
        <v>68</v>
      </c>
      <c r="DH128" s="1134"/>
      <c r="DI128" s="1134"/>
      <c r="DJ128" s="1134"/>
      <c r="DK128" s="1134"/>
      <c r="DL128" s="1134">
        <v>1053</v>
      </c>
      <c r="DM128" s="1134"/>
      <c r="DN128" s="1134"/>
      <c r="DO128" s="1134"/>
      <c r="DP128" s="1134"/>
      <c r="DQ128" s="1134" t="s">
        <v>130</v>
      </c>
      <c r="DR128" s="1134"/>
      <c r="DS128" s="1134"/>
      <c r="DT128" s="1134"/>
      <c r="DU128" s="1134"/>
      <c r="DV128" s="1135" t="s">
        <v>495</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511</v>
      </c>
      <c r="X129" s="1168"/>
      <c r="Y129" s="1168"/>
      <c r="Z129" s="1169"/>
      <c r="AA129" s="1052">
        <v>27403079</v>
      </c>
      <c r="AB129" s="1053"/>
      <c r="AC129" s="1053"/>
      <c r="AD129" s="1053"/>
      <c r="AE129" s="1054"/>
      <c r="AF129" s="1055">
        <v>27414501</v>
      </c>
      <c r="AG129" s="1053"/>
      <c r="AH129" s="1053"/>
      <c r="AI129" s="1053"/>
      <c r="AJ129" s="1054"/>
      <c r="AK129" s="1055">
        <v>27390745</v>
      </c>
      <c r="AL129" s="1053"/>
      <c r="AM129" s="1053"/>
      <c r="AN129" s="1053"/>
      <c r="AO129" s="1054"/>
      <c r="AP129" s="1170"/>
      <c r="AQ129" s="1171"/>
      <c r="AR129" s="1171"/>
      <c r="AS129" s="1171"/>
      <c r="AT129" s="1172"/>
      <c r="AU129" s="285"/>
      <c r="AV129" s="285"/>
      <c r="AW129" s="285"/>
      <c r="AX129" s="1161" t="s">
        <v>512</v>
      </c>
      <c r="AY129" s="1044"/>
      <c r="AZ129" s="1044"/>
      <c r="BA129" s="1044"/>
      <c r="BB129" s="1044"/>
      <c r="BC129" s="1044"/>
      <c r="BD129" s="1044"/>
      <c r="BE129" s="1045"/>
      <c r="BF129" s="1162" t="s">
        <v>492</v>
      </c>
      <c r="BG129" s="1163"/>
      <c r="BH129" s="1163"/>
      <c r="BI129" s="1163"/>
      <c r="BJ129" s="1163"/>
      <c r="BK129" s="1163"/>
      <c r="BL129" s="1164"/>
      <c r="BM129" s="1162">
        <v>16.940000000000001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513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514</v>
      </c>
      <c r="X130" s="1168"/>
      <c r="Y130" s="1168"/>
      <c r="Z130" s="1169"/>
      <c r="AA130" s="1052">
        <v>4876118</v>
      </c>
      <c r="AB130" s="1053"/>
      <c r="AC130" s="1053"/>
      <c r="AD130" s="1053"/>
      <c r="AE130" s="1054"/>
      <c r="AF130" s="1055">
        <v>4757988</v>
      </c>
      <c r="AG130" s="1053"/>
      <c r="AH130" s="1053"/>
      <c r="AI130" s="1053"/>
      <c r="AJ130" s="1054"/>
      <c r="AK130" s="1055">
        <v>4519055</v>
      </c>
      <c r="AL130" s="1053"/>
      <c r="AM130" s="1053"/>
      <c r="AN130" s="1053"/>
      <c r="AO130" s="1054"/>
      <c r="AP130" s="1170"/>
      <c r="AQ130" s="1171"/>
      <c r="AR130" s="1171"/>
      <c r="AS130" s="1171"/>
      <c r="AT130" s="1172"/>
      <c r="AU130" s="285"/>
      <c r="AV130" s="285"/>
      <c r="AW130" s="285"/>
      <c r="AX130" s="1161" t="s">
        <v>515</v>
      </c>
      <c r="AY130" s="1044"/>
      <c r="AZ130" s="1044"/>
      <c r="BA130" s="1044"/>
      <c r="BB130" s="1044"/>
      <c r="BC130" s="1044"/>
      <c r="BD130" s="1044"/>
      <c r="BE130" s="1045"/>
      <c r="BF130" s="1198">
        <v>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516</v>
      </c>
      <c r="X131" s="1206"/>
      <c r="Y131" s="1206"/>
      <c r="Z131" s="1207"/>
      <c r="AA131" s="1099">
        <v>22526961</v>
      </c>
      <c r="AB131" s="1078"/>
      <c r="AC131" s="1078"/>
      <c r="AD131" s="1078"/>
      <c r="AE131" s="1079"/>
      <c r="AF131" s="1077">
        <v>22656513</v>
      </c>
      <c r="AG131" s="1078"/>
      <c r="AH131" s="1078"/>
      <c r="AI131" s="1078"/>
      <c r="AJ131" s="1079"/>
      <c r="AK131" s="1077">
        <v>22871690</v>
      </c>
      <c r="AL131" s="1078"/>
      <c r="AM131" s="1078"/>
      <c r="AN131" s="1078"/>
      <c r="AO131" s="1079"/>
      <c r="AP131" s="1208"/>
      <c r="AQ131" s="1209"/>
      <c r="AR131" s="1209"/>
      <c r="AS131" s="1209"/>
      <c r="AT131" s="1210"/>
      <c r="AU131" s="285"/>
      <c r="AV131" s="285"/>
      <c r="AW131" s="285"/>
      <c r="AX131" s="1180" t="s">
        <v>517</v>
      </c>
      <c r="AY131" s="1131"/>
      <c r="AZ131" s="1131"/>
      <c r="BA131" s="1131"/>
      <c r="BB131" s="1131"/>
      <c r="BC131" s="1131"/>
      <c r="BD131" s="1131"/>
      <c r="BE131" s="1132"/>
      <c r="BF131" s="1181" t="s">
        <v>492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519</v>
      </c>
      <c r="W132" s="1191"/>
      <c r="X132" s="1191"/>
      <c r="Y132" s="1191"/>
      <c r="Z132" s="1192"/>
      <c r="AA132" s="1193">
        <v>4.1795739779999996</v>
      </c>
      <c r="AB132" s="1194"/>
      <c r="AC132" s="1194"/>
      <c r="AD132" s="1194"/>
      <c r="AE132" s="1195"/>
      <c r="AF132" s="1196">
        <v>4.346984022</v>
      </c>
      <c r="AG132" s="1194"/>
      <c r="AH132" s="1194"/>
      <c r="AI132" s="1194"/>
      <c r="AJ132" s="1195"/>
      <c r="AK132" s="1196">
        <v>3.7175783689999999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520</v>
      </c>
      <c r="W133" s="1174"/>
      <c r="X133" s="1174"/>
      <c r="Y133" s="1174"/>
      <c r="Z133" s="1175"/>
      <c r="AA133" s="1176">
        <v>3.8</v>
      </c>
      <c r="AB133" s="1177"/>
      <c r="AC133" s="1177"/>
      <c r="AD133" s="1177"/>
      <c r="AE133" s="1178"/>
      <c r="AF133" s="1176">
        <v>4.2</v>
      </c>
      <c r="AG133" s="1177"/>
      <c r="AH133" s="1177"/>
      <c r="AI133" s="1177"/>
      <c r="AJ133" s="1178"/>
      <c r="AK133" s="1176">
        <v>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xNxZTZ09ESWBFMvA6gcBhOhNgL7PMojxW5t35EI3A2x1dHmwVkGwl0SkzO4SdKvUZ32IneDTtksI0iopIe2fA==" saltValue="0tCiwtw9vQ7JFzK4UOdiaQ==" spinCount="100000" sheet="1" objects="1" scenarios="1" formatRows="0"/>
  <customSheetViews>
    <customSheetView guid="{E893FB3D-D9F9-4BD5-B8BD-CA29C7DCBF9F}"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Cl9HWe8GoCXhNX2778ME7vkB3MfWRGcWKlcXHcPkNTo83qqszeYHrQBgvJL/OxPGCGj6RFVWnLq2jQeVHG+WA==" saltValue="cP28SYpZCzJctDA2RYSjqw==" spinCount="100000" sheet="1" objects="1" scenarios="1"/>
  <dataConsolidate/>
  <customSheetViews>
    <customSheetView guid="{E893FB3D-D9F9-4BD5-B8BD-CA29C7DCBF9F}" showPageBreaks="1" showGridLines="0"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BMC5DVZVZohRCqJHwssbSw6p7vJOLqUEvFJjfe0KL3QNJNAHTPC35fG0f/7QrjAp45UwIZ9gQ3Hu1BxlFoXXQ==" saltValue="53ehQ1PB2ij57AfO1CcUtw==" spinCount="100000" sheet="1" objects="1" scenarios="1"/>
  <dataConsolidate/>
  <customSheetViews>
    <customSheetView guid="{E893FB3D-D9F9-4BD5-B8BD-CA29C7DCBF9F}"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524</v>
      </c>
      <c r="AP7" s="304"/>
      <c r="AQ7" s="305" t="s">
        <v>525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526</v>
      </c>
      <c r="AQ8" s="311" t="s">
        <v>527</v>
      </c>
      <c r="AR8" s="312" t="s">
        <v>528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529</v>
      </c>
      <c r="AL9" s="1217"/>
      <c r="AM9" s="1217"/>
      <c r="AN9" s="1218"/>
      <c r="AO9" s="313">
        <v>6527376</v>
      </c>
      <c r="AP9" s="313">
        <v>55572</v>
      </c>
      <c r="AQ9" s="314">
        <v>63840</v>
      </c>
      <c r="AR9" s="315">
        <v>-13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530</v>
      </c>
      <c r="AL10" s="1217"/>
      <c r="AM10" s="1217"/>
      <c r="AN10" s="1218"/>
      <c r="AO10" s="316">
        <v>509572</v>
      </c>
      <c r="AP10" s="316">
        <v>4338</v>
      </c>
      <c r="AQ10" s="317">
        <v>4929</v>
      </c>
      <c r="AR10" s="318">
        <v>-12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531</v>
      </c>
      <c r="AL11" s="1217"/>
      <c r="AM11" s="1217"/>
      <c r="AN11" s="1218"/>
      <c r="AO11" s="316">
        <v>1463442</v>
      </c>
      <c r="AP11" s="316">
        <v>12459</v>
      </c>
      <c r="AQ11" s="317">
        <v>6460</v>
      </c>
      <c r="AR11" s="318">
        <v>92.9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532</v>
      </c>
      <c r="AL12" s="1217"/>
      <c r="AM12" s="1217"/>
      <c r="AN12" s="1218"/>
      <c r="AO12" s="316">
        <v>1172</v>
      </c>
      <c r="AP12" s="316">
        <v>10</v>
      </c>
      <c r="AQ12" s="317">
        <v>877</v>
      </c>
      <c r="AR12" s="318">
        <v>-98.9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533</v>
      </c>
      <c r="AL13" s="1217"/>
      <c r="AM13" s="1217"/>
      <c r="AN13" s="1218"/>
      <c r="AO13" s="316" t="s">
        <v>534</v>
      </c>
      <c r="AP13" s="316" t="s">
        <v>534</v>
      </c>
      <c r="AQ13" s="317" t="s">
        <v>534</v>
      </c>
      <c r="AR13" s="318" t="s">
        <v>534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535</v>
      </c>
      <c r="AL14" s="1217"/>
      <c r="AM14" s="1217"/>
      <c r="AN14" s="1218"/>
      <c r="AO14" s="316">
        <v>264305</v>
      </c>
      <c r="AP14" s="316">
        <v>2250</v>
      </c>
      <c r="AQ14" s="317">
        <v>2764</v>
      </c>
      <c r="AR14" s="318">
        <v>-18.600000000000001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536</v>
      </c>
      <c r="AL15" s="1217"/>
      <c r="AM15" s="1217"/>
      <c r="AN15" s="1218"/>
      <c r="AO15" s="316">
        <v>109744</v>
      </c>
      <c r="AP15" s="316">
        <v>934</v>
      </c>
      <c r="AQ15" s="317">
        <v>2206</v>
      </c>
      <c r="AR15" s="318">
        <v>-57.7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537</v>
      </c>
      <c r="AL16" s="1220"/>
      <c r="AM16" s="1220"/>
      <c r="AN16" s="1221"/>
      <c r="AO16" s="316">
        <v>-573510</v>
      </c>
      <c r="AP16" s="316">
        <v>-4883</v>
      </c>
      <c r="AQ16" s="317">
        <v>-5490</v>
      </c>
      <c r="AR16" s="318">
        <v>-11.1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8302101</v>
      </c>
      <c r="AP17" s="316">
        <v>70681</v>
      </c>
      <c r="AQ17" s="317">
        <v>75586</v>
      </c>
      <c r="AR17" s="318">
        <v>-6.5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539</v>
      </c>
      <c r="AP20" s="324" t="s">
        <v>540</v>
      </c>
      <c r="AQ20" s="325" t="s">
        <v>541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542</v>
      </c>
      <c r="AL21" s="1212"/>
      <c r="AM21" s="1212"/>
      <c r="AN21" s="1213"/>
      <c r="AO21" s="328">
        <v>6.25</v>
      </c>
      <c r="AP21" s="329">
        <v>7.2</v>
      </c>
      <c r="AQ21" s="330">
        <v>-0.95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543</v>
      </c>
      <c r="AL22" s="1212"/>
      <c r="AM22" s="1212"/>
      <c r="AN22" s="1213"/>
      <c r="AO22" s="333">
        <v>99.7</v>
      </c>
      <c r="AP22" s="334">
        <v>98.2</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524</v>
      </c>
      <c r="AP30" s="304"/>
      <c r="AQ30" s="305" t="s">
        <v>525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526</v>
      </c>
      <c r="AQ31" s="311" t="s">
        <v>527</v>
      </c>
      <c r="AR31" s="312" t="s">
        <v>528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547</v>
      </c>
      <c r="AL32" s="1228"/>
      <c r="AM32" s="1228"/>
      <c r="AN32" s="1229"/>
      <c r="AO32" s="343">
        <v>4445194</v>
      </c>
      <c r="AP32" s="343">
        <v>37845</v>
      </c>
      <c r="AQ32" s="344">
        <v>45202</v>
      </c>
      <c r="AR32" s="345">
        <v>-16.3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548</v>
      </c>
      <c r="AL33" s="1228"/>
      <c r="AM33" s="1228"/>
      <c r="AN33" s="1229"/>
      <c r="AO33" s="343" t="s">
        <v>534</v>
      </c>
      <c r="AP33" s="343" t="s">
        <v>534</v>
      </c>
      <c r="AQ33" s="344" t="s">
        <v>534</v>
      </c>
      <c r="AR33" s="345" t="s">
        <v>534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549</v>
      </c>
      <c r="AL34" s="1228"/>
      <c r="AM34" s="1228"/>
      <c r="AN34" s="1229"/>
      <c r="AO34" s="343" t="s">
        <v>534</v>
      </c>
      <c r="AP34" s="343" t="s">
        <v>534</v>
      </c>
      <c r="AQ34" s="344">
        <v>14</v>
      </c>
      <c r="AR34" s="345" t="s">
        <v>534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550</v>
      </c>
      <c r="AL35" s="1228"/>
      <c r="AM35" s="1228"/>
      <c r="AN35" s="1229"/>
      <c r="AO35" s="343">
        <v>1294858</v>
      </c>
      <c r="AP35" s="343">
        <v>11024</v>
      </c>
      <c r="AQ35" s="344">
        <v>12569</v>
      </c>
      <c r="AR35" s="345">
        <v>-12.3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551</v>
      </c>
      <c r="AL36" s="1228"/>
      <c r="AM36" s="1228"/>
      <c r="AN36" s="1229"/>
      <c r="AO36" s="343">
        <v>129834</v>
      </c>
      <c r="AP36" s="343">
        <v>1105</v>
      </c>
      <c r="AQ36" s="344">
        <v>1379</v>
      </c>
      <c r="AR36" s="345">
        <v>-19.899999999999999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552</v>
      </c>
      <c r="AL37" s="1228"/>
      <c r="AM37" s="1228"/>
      <c r="AN37" s="1229"/>
      <c r="AO37" s="343">
        <v>5478</v>
      </c>
      <c r="AP37" s="343">
        <v>47</v>
      </c>
      <c r="AQ37" s="344">
        <v>599</v>
      </c>
      <c r="AR37" s="345">
        <v>-92.2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553</v>
      </c>
      <c r="AL38" s="1231"/>
      <c r="AM38" s="1231"/>
      <c r="AN38" s="1232"/>
      <c r="AO38" s="346" t="s">
        <v>534</v>
      </c>
      <c r="AP38" s="346" t="s">
        <v>534</v>
      </c>
      <c r="AQ38" s="347">
        <v>1</v>
      </c>
      <c r="AR38" s="335" t="s">
        <v>534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554</v>
      </c>
      <c r="AL39" s="1231"/>
      <c r="AM39" s="1231"/>
      <c r="AN39" s="1232"/>
      <c r="AO39" s="343">
        <v>-506036</v>
      </c>
      <c r="AP39" s="343">
        <v>-4308</v>
      </c>
      <c r="AQ39" s="344">
        <v>-4392</v>
      </c>
      <c r="AR39" s="345">
        <v>-1.9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555</v>
      </c>
      <c r="AL40" s="1228"/>
      <c r="AM40" s="1228"/>
      <c r="AN40" s="1229"/>
      <c r="AO40" s="343">
        <v>-4519055</v>
      </c>
      <c r="AP40" s="343">
        <v>-38474</v>
      </c>
      <c r="AQ40" s="344">
        <v>-39328</v>
      </c>
      <c r="AR40" s="345">
        <v>-2.2000000000000002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850273</v>
      </c>
      <c r="AP41" s="343">
        <v>7239</v>
      </c>
      <c r="AQ41" s="344">
        <v>16044</v>
      </c>
      <c r="AR41" s="345">
        <v>-54.9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524</v>
      </c>
      <c r="AN49" s="1224" t="s">
        <v>559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560</v>
      </c>
      <c r="AO50" s="360" t="s">
        <v>561</v>
      </c>
      <c r="AP50" s="361" t="s">
        <v>562</v>
      </c>
      <c r="AQ50" s="362" t="s">
        <v>563</v>
      </c>
      <c r="AR50" s="363" t="s">
        <v>564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565</v>
      </c>
      <c r="AL51" s="356"/>
      <c r="AM51" s="364">
        <v>6244188</v>
      </c>
      <c r="AN51" s="365">
        <v>52779</v>
      </c>
      <c r="AO51" s="366">
        <v>-8.5</v>
      </c>
      <c r="AP51" s="367">
        <v>58051</v>
      </c>
      <c r="AQ51" s="368">
        <v>8.3000000000000007</v>
      </c>
      <c r="AR51" s="369">
        <v>-16.8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566</v>
      </c>
      <c r="AM52" s="372">
        <v>2732474</v>
      </c>
      <c r="AN52" s="373">
        <v>23096</v>
      </c>
      <c r="AO52" s="374">
        <v>32.200000000000003</v>
      </c>
      <c r="AP52" s="375">
        <v>32143</v>
      </c>
      <c r="AQ52" s="376">
        <v>13.4</v>
      </c>
      <c r="AR52" s="377">
        <v>18.8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567</v>
      </c>
      <c r="AL53" s="356"/>
      <c r="AM53" s="364">
        <v>4405176</v>
      </c>
      <c r="AN53" s="365">
        <v>37303</v>
      </c>
      <c r="AO53" s="366">
        <v>-29.3</v>
      </c>
      <c r="AP53" s="367">
        <v>65942</v>
      </c>
      <c r="AQ53" s="368">
        <v>13.6</v>
      </c>
      <c r="AR53" s="369">
        <v>-42.9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566</v>
      </c>
      <c r="AM54" s="372">
        <v>1933565</v>
      </c>
      <c r="AN54" s="373">
        <v>16374</v>
      </c>
      <c r="AO54" s="374">
        <v>-29.1</v>
      </c>
      <c r="AP54" s="375">
        <v>32778</v>
      </c>
      <c r="AQ54" s="376">
        <v>2</v>
      </c>
      <c r="AR54" s="377">
        <v>-31.1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568</v>
      </c>
      <c r="AL55" s="356"/>
      <c r="AM55" s="364">
        <v>6250466</v>
      </c>
      <c r="AN55" s="365">
        <v>53014</v>
      </c>
      <c r="AO55" s="366">
        <v>42.1</v>
      </c>
      <c r="AP55" s="367">
        <v>68655</v>
      </c>
      <c r="AQ55" s="368">
        <v>4.0999999999999996</v>
      </c>
      <c r="AR55" s="369">
        <v>38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566</v>
      </c>
      <c r="AM56" s="372">
        <v>2799090</v>
      </c>
      <c r="AN56" s="373">
        <v>23741</v>
      </c>
      <c r="AO56" s="374">
        <v>45</v>
      </c>
      <c r="AP56" s="375">
        <v>32316</v>
      </c>
      <c r="AQ56" s="376">
        <v>-1.4</v>
      </c>
      <c r="AR56" s="377">
        <v>46.4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569</v>
      </c>
      <c r="AL57" s="356"/>
      <c r="AM57" s="364">
        <v>7971210</v>
      </c>
      <c r="AN57" s="365">
        <v>67752</v>
      </c>
      <c r="AO57" s="366">
        <v>27.8</v>
      </c>
      <c r="AP57" s="367">
        <v>66863</v>
      </c>
      <c r="AQ57" s="368">
        <v>-2.6</v>
      </c>
      <c r="AR57" s="369">
        <v>30.4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566</v>
      </c>
      <c r="AM58" s="372">
        <v>3351424</v>
      </c>
      <c r="AN58" s="373">
        <v>28486</v>
      </c>
      <c r="AO58" s="374">
        <v>20</v>
      </c>
      <c r="AP58" s="375">
        <v>32770</v>
      </c>
      <c r="AQ58" s="376">
        <v>1.4</v>
      </c>
      <c r="AR58" s="377">
        <v>18.600000000000001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570</v>
      </c>
      <c r="AL59" s="356"/>
      <c r="AM59" s="364">
        <v>6701721</v>
      </c>
      <c r="AN59" s="365">
        <v>57056</v>
      </c>
      <c r="AO59" s="366">
        <v>-15.8</v>
      </c>
      <c r="AP59" s="367">
        <v>72051</v>
      </c>
      <c r="AQ59" s="368">
        <v>7.8</v>
      </c>
      <c r="AR59" s="369">
        <v>-23.6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566</v>
      </c>
      <c r="AM60" s="372">
        <v>2173710</v>
      </c>
      <c r="AN60" s="373">
        <v>18506</v>
      </c>
      <c r="AO60" s="374">
        <v>-35</v>
      </c>
      <c r="AP60" s="375">
        <v>34140</v>
      </c>
      <c r="AQ60" s="376">
        <v>4.2</v>
      </c>
      <c r="AR60" s="377">
        <v>-39.200000000000003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571</v>
      </c>
      <c r="AL61" s="378"/>
      <c r="AM61" s="379">
        <v>6314552</v>
      </c>
      <c r="AN61" s="380">
        <v>53581</v>
      </c>
      <c r="AO61" s="381">
        <v>3.3</v>
      </c>
      <c r="AP61" s="382">
        <v>66312</v>
      </c>
      <c r="AQ61" s="383">
        <v>6.2</v>
      </c>
      <c r="AR61" s="369">
        <v>-2.9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566</v>
      </c>
      <c r="AM62" s="372">
        <v>2598053</v>
      </c>
      <c r="AN62" s="373">
        <v>22041</v>
      </c>
      <c r="AO62" s="374">
        <v>6.6</v>
      </c>
      <c r="AP62" s="375">
        <v>32829</v>
      </c>
      <c r="AQ62" s="376">
        <v>3.9</v>
      </c>
      <c r="AR62" s="377">
        <v>2.7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1aaJLae/hgAmqpg+XMxP6C38DU8zjkD6dzz5AOLaysOXJ9HCHDx1NqP8etUXOP90qTWIHoVQg353hEGr6CF0Q==" saltValue="xrZMNmZVIdVQRSMdCr8X4g==" spinCount="100000" sheet="1" objects="1" scenarios="1"/>
  <customSheetViews>
    <customSheetView guid="{E893FB3D-D9F9-4BD5-B8BD-CA29C7DCBF9F}"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573</v>
      </c>
    </row>
    <row r="120" spans="125:125" ht="13.5" hidden="1" customHeight="1" x14ac:dyDescent="0.15"/>
    <row r="121" spans="125:125" ht="13.5" hidden="1" customHeight="1" x14ac:dyDescent="0.15">
      <c r="DU121" s="291"/>
    </row>
  </sheetData>
  <sheetProtection algorithmName="SHA-512" hashValue="rOHTMoFHKBvN9zD1WzTdYM3R4xrqKggzouX5DzTZOK/JJRAUIkOGidboBmqah/LEYUzWwIHCAW/QMZ+RlxFXRQ==" saltValue="eFlBteeTAIQsrOeUx/qyEw==" spinCount="100000" sheet="1" objects="1" scenarios="1"/>
  <dataConsolidate/>
  <customSheetViews>
    <customSheetView guid="{E893FB3D-D9F9-4BD5-B8BD-CA29C7DCBF9F}"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574</v>
      </c>
    </row>
  </sheetData>
  <sheetProtection algorithmName="SHA-512" hashValue="aAsxjMjctjwgTdVLiK1kCIPoY6mQ0zFkO1zax0i7Y8JvX6PCU8FQnavnQ9xhJNFs3++YROicPVS7CiBSsm6xgQ==" saltValue="nVtrS1kD0YXuaqv5TDFQMQ==" spinCount="100000" sheet="1" objects="1" scenarios="1"/>
  <dataConsolidate/>
  <customSheetViews>
    <customSheetView guid="{E893FB3D-D9F9-4BD5-B8BD-CA29C7DCBF9F}"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36" t="s">
        <v>3</v>
      </c>
      <c r="D47" s="1236"/>
      <c r="E47" s="1237"/>
      <c r="F47" s="11">
        <v>20.98</v>
      </c>
      <c r="G47" s="12">
        <v>21.15</v>
      </c>
      <c r="H47" s="12">
        <v>21.1</v>
      </c>
      <c r="I47" s="12">
        <v>20.399999999999999</v>
      </c>
      <c r="J47" s="13">
        <v>19.45</v>
      </c>
    </row>
    <row r="48" spans="2:10" ht="57.75" customHeight="1" x14ac:dyDescent="0.15">
      <c r="B48" s="14"/>
      <c r="C48" s="1238" t="s">
        <v>4</v>
      </c>
      <c r="D48" s="1238"/>
      <c r="E48" s="1239"/>
      <c r="F48" s="15">
        <v>7.59</v>
      </c>
      <c r="G48" s="16">
        <v>7.35</v>
      </c>
      <c r="H48" s="16">
        <v>6.96</v>
      </c>
      <c r="I48" s="16">
        <v>7.76</v>
      </c>
      <c r="J48" s="17">
        <v>8.48</v>
      </c>
    </row>
    <row r="49" spans="2:10" ht="57.75" customHeight="1" thickBot="1" x14ac:dyDescent="0.2">
      <c r="B49" s="18"/>
      <c r="C49" s="1240" t="s">
        <v>5</v>
      </c>
      <c r="D49" s="1240"/>
      <c r="E49" s="1241"/>
      <c r="F49" s="19" t="s">
        <v>580</v>
      </c>
      <c r="G49" s="20" t="s">
        <v>581</v>
      </c>
      <c r="H49" s="20" t="s">
        <v>582</v>
      </c>
      <c r="I49" s="20">
        <v>0.1</v>
      </c>
      <c r="J49" s="21" t="s">
        <v>583</v>
      </c>
    </row>
    <row r="50" spans="2:10" ht="13.5" customHeight="1" x14ac:dyDescent="0.15"/>
  </sheetData>
  <sheetProtection algorithmName="SHA-512" hashValue="PD1GjKwz3L8PtPZIZEHs1osZ8pmyw5MpwPuARyNV4/fndcri0bVbWRmnHxZCpEupNC58gcdlTRgbtIu+ROkrpw==" saltValue="vC+DLaO6AKDNjTTU+6zf3w==" spinCount="100000" sheet="1" objects="1" scenarios="1"/>
  <customSheetViews>
    <customSheetView guid="{E893FB3D-D9F9-4BD5-B8BD-CA29C7DCBF9F}"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2021-10-20T08:42:06Z</cp:lastPrinted>
  <dcterms:created xsi:type="dcterms:W3CDTF">2021-02-05T01:32:20Z</dcterms:created>
  <dcterms:modified xsi:type="dcterms:W3CDTF">2021-10-22T02:26:43Z</dcterms:modified>
  <cp:category/>
</cp:coreProperties>
</file>