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120" yWindow="-120" windowWidth="29040" windowHeight="15840" tabRatio="74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BW34" i="10"/>
  <c r="BW35" i="10" s="1"/>
  <c r="BW36" i="10" s="1"/>
  <c r="BW37" i="10" s="1"/>
  <c r="BW38" i="10" s="1"/>
  <c r="BW39" i="10" s="1"/>
  <c r="BW40" i="10" s="1"/>
  <c r="BW41" i="10" s="1"/>
  <c r="BW42" i="10" s="1"/>
  <c r="BW43" i="10" s="1"/>
  <c r="AM34" i="10"/>
  <c r="U34" i="10"/>
  <c r="U35" i="10" s="1"/>
  <c r="U36" i="10" s="1"/>
  <c r="C34" i="10"/>
  <c r="CO34"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<sst xmlns="http://schemas.openxmlformats.org/spreadsheetml/2006/main" count="1111" uniqueCount="615">
  <si>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</si>
  <si>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</si>
  <si>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</si>
  <si>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</si>
  <si>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</si>
  <si>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</si>
  <si>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</si>
  <si>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</si>
  <si>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</si>
  <si>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</si>
  <si>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</si>
  <si>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</si>
  <si>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</si>
  <si>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</si>
  <si>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</si>
  <si>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</si>
  <si>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</si>
  <si>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</si>
  <si>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</si>
  <si>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</si>
  <si>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</si>
  <si>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</si>
  <si>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</si>
  <si>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</si>
  <si>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</si>
  <si>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</si>
  <si>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</si>
  <si>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</si>
  <si>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</si>
  <si>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</si>
  <si>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</si>
  <si>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</si>
  <si>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</si>
  <si>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</si>
  <si>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</si>
  <si>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</si>
  <si>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</si>
  <si>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</si>
  <si>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</si>
  <si>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</si>
  <si>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</si>
  <si>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</si>
  <si>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</si>
  <si>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</si>
  <si>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</si>
  <si>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</si>
  <si>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</si>
  <si>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</si>
  <si>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</si>
  <si>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</si>
  <si>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</si>
  <si>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</si>
  <si>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</si>
  <si>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</si>
  <si>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</si>
  <si>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</si>
  <si>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</si>
  <si>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</si>
  <si>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</si>
  <si>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</si>
  <si>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</si>
  <si>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</si>
  <si>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</si>
  <si>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</si>
  <si>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</si>
  <si>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</si>
  <si>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</si>
  <si>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</si>
  <si>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</si>
  <si>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</si>
  <si>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</si>
  <si>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</si>
  <si>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</si>
  <si>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</si>
  <si>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</si>
  <si>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</si>
  <si>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</si>
  <si>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</si>
  <si>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</si>
  <si>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</si>
  <si>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</si>
  <si>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</si>
  <si>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</si>
  <si>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</si>
  <si>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</si>
  <si>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</si>
  <si>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</si>
  <si>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</si>
  <si>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</si>
  <si>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</si>
  <si>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</si>
  <si>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</si>
  <si>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</si>
  <si>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</si>
  <si>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</si>
  <si>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</si>
  <si>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</si>
  <si>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</si>
  <si>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益子町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</si>
  <si>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</si>
  <si>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</si>
  <si>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</si>
  <si>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</si>
  <si>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</si>
  <si>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</si>
  <si>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</si>
  <si>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</si>
  <si>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</si>
  <si>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</si>
  <si>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</si>
  <si>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</si>
  <si>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</si>
  <si>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</si>
  <si>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</si>
  <si>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</si>
  <si>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</si>
  <si>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</si>
  <si>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</si>
  <si>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</si>
  <si>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</si>
  <si>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</si>
  <si>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</si>
  <si>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</si>
  <si>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</si>
  <si>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</si>
  <si>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</si>
  <si>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</si>
  <si>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</si>
  <si>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</si>
  <si>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</si>
  <si>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</si>
  <si>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</si>
  <si>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</si>
  <si>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</si>
  <si>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</si>
  <si>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</si>
  <si>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</si>
  <si>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</si>
  <si>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</si>
  <si>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</si>
  <si>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</si>
  <si>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</si>
  <si>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</si>
  <si>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</si>
  <si>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</si>
  <si>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</si>
  <si>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</si>
  <si>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</si>
  <si>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</si>
  <si>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</si>
  <si>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</si>
  <si>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</si>
  <si>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</si>
  <si>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</si>
  <si>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</si>
  <si>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</si>
  <si>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</si>
  <si>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</si>
  <si>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</si>
  <si>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</si>
  <si>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</si>
  <si>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</si>
  <si>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</si>
  <si>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</si>
  <si>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</si>
  <si>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</si>
  <si>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</si>
  <si>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</si>
  <si>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</si>
  <si>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</si>
  <si>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</si>
  <si>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</si>
  <si>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</si>
  <si>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</si>
  <si>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</si>
  <si>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</si>
  <si>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</si>
  <si>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</si>
  <si>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</si>
  <si>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</si>
  <si>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</si>
  <si>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</si>
  <si>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</si>
  <si>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</si>
  <si>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</si>
  <si>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</si>
  <si>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</si>
  <si>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</si>
  <si>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</si>
  <si>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</si>
  <si>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</si>
  <si>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</si>
  <si>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</si>
  <si>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</si>
  <si>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</si>
  <si>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</si>
  <si>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</si>
  <si>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</si>
  <si>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</si>
  <si>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</si>
  <si>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</si>
  <si>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</si>
  <si>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</si>
  <si>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</si>
  <si>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</si>
  <si>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</si>
  <si>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</si>
  <si>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</si>
  <si>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</si>
  <si>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</si>
  <si>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</si>
  <si>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</si>
  <si>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</si>
  <si>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栃木県益子町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</si>
  <si>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</si>
  <si>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</si>
  <si>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</si>
  <si>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</si>
  <si>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</si>
  <si>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</si>
  <si>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</si>
  <si>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</si>
  <si>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</si>
  <si>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</si>
  <si>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</si>
  <si>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</si>
  <si>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</si>
  <si>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</si>
  <si>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</si>
  <si>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</si>
  <si>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</si>
  <si>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</si>
  <si>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</si>
  <si>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</si>
  <si>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</si>
  <si>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</si>
  <si>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</si>
  <si>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</si>
  <si>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</si>
  <si>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</si>
  <si>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</si>
  <si>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</si>
  <si>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</si>
  <si>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</si>
  <si>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</si>
  <si>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</si>
  <si>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</si>
  <si>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</si>
  <si>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</si>
  <si>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</si>
  <si>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</si>
  <si>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</si>
  <si>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</si>
  <si>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</si>
  <si>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</si>
  <si>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</si>
  <si>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</si>
  <si>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</si>
  <si>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</si>
  <si>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</si>
  <si>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</si>
  <si>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</si>
  <si>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</si>
  <si>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</si>
  <si>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</si>
  <si>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</si>
  <si>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</si>
  <si>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</si>
  <si>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</si>
  <si>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</si>
  <si>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</si>
  <si>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</si>
  <si>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</si>
  <si>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</si>
  <si>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</si>
  <si>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</si>
  <si>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</si>
  <si>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</si>
  <si>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</si>
  <si>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</si>
  <si>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</si>
  <si>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</si>
  <si>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</si>
  <si>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</si>
  <si>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</si>
  <si>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</si>
  <si>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</si>
  <si>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</si>
  <si>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</si>
  <si>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</si>
  <si>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</si>
  <si>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</si>
  <si>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</si>
  <si>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</si>
  <si>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</si>
  <si>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</si>
  <si>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</si>
  <si>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</si>
  <si>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</si>
  <si>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</si>
  <si>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</si>
  <si>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</si>
  <si>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</si>
  <si>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</si>
  <si>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</si>
  <si>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</si>
  <si>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</si>
  <si>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</si>
  <si>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</si>
  <si>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</si>
  <si>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</si>
  <si>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</si>
  <si>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</si>
  <si>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</si>
  <si>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</si>
  <si>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</si>
  <si>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</si>
  <si>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</si>
  <si>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</si>
  <si>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</si>
  <si>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</si>
  <si>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</si>
  <si>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</si>
  <si>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</si>
  <si>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</si>
  <si>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</si>
  <si>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</si>
  <si>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</si>
  <si>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</si>
  <si>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</si>
  <si>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</si>
  <si>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</si>
  <si>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</si>
  <si>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</si>
  <si>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</si>
  <si>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</si>
  <si>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</si>
  <si>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</si>
  <si>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</si>
  <si>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</si>
  <si>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</si>
  <si>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</si>
  <si>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</si>
  <si>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</si>
  <si>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</si>
  <si>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</si>
  <si>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</si>
  <si>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</si>
  <si>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</si>
  <si>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</si>
  <si>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</si>
  <si>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</si>
  <si>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</si>
  <si>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</si>
  <si>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</si>
  <si>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</si>
  <si>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</si>
  <si>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</si>
  <si>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</si>
  <si>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</si>
  <si>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</si>
  <si>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</si>
  <si>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</si>
  <si>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</si>
  <si>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</si>
  <si>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</si>
  <si>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</si>
  <si>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</si>
  <si>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栃木県益子町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</si>
  <si>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</si>
  <si>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</si>
  <si>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</si>
  <si>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</si>
  <si>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</si>
  <si>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</si>
  <si>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</si>
  <si>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</si>
  <si>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</si>
  <si>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</si>
  <si>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</si>
  <si>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</si>
  <si>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</si>
  <si>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</si>
  <si>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</si>
  <si>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</si>
  <si>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</si>
  <si>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</si>
  <si>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</si>
  <si>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</si>
  <si>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</si>
  <si>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</si>
  <si>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</si>
  <si>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</si>
  <si>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</si>
  <si>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</si>
  <si>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</si>
  <si>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</si>
  <si>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</si>
  <si>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</si>
  <si>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</si>
  <si>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</si>
  <si>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</si>
  <si>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</si>
  <si>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</si>
  <si>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</si>
  <si>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</si>
  <si>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</si>
  <si>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</si>
  <si>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</si>
  <si>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</si>
  <si>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</si>
  <si>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</si>
  <si>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</si>
  <si>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</si>
  <si>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</si>
  <si>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</si>
  <si>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</si>
  <si>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</si>
  <si>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</si>
  <si>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</si>
  <si>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</si>
  <si>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</si>
  <si>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</si>
  <si>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</si>
  <si>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</si>
  <si>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</si>
  <si>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</si>
  <si>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</si>
  <si>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</si>
  <si>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</si>
  <si>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</si>
  <si>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</si>
  <si>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</si>
  <si>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</si>
  <si>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</si>
  <si>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</si>
  <si>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</si>
  <si>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</si>
  <si>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</si>
  <si>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</si>
  <si>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</si>
  <si>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</si>
  <si>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</si>
  <si>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</si>
  <si>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</si>
  <si>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</si>
  <si>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</si>
  <si>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</si>
  <si>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</si>
  <si>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</si>
  <si>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</si>
  <si>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</si>
  <si>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</si>
  <si>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</si>
  <si>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</si>
  <si>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</si>
  <si>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</si>
  <si>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</si>
  <si>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</si>
  <si>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</si>
  <si>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</si>
  <si>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</si>
  <si>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</si>
  <si>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</si>
  <si>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</si>
  <si>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</si>
  <si>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</si>
  <si>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</si>
  <si>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</si>
  <si>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</si>
  <si>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</si>
  <si>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</si>
  <si>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</si>
  <si>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</si>
  <si>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</si>
  <si>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</si>
  <si>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</si>
  <si>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</si>
  <si>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</si>
  <si>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</si>
  <si>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</si>
  <si>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</si>
  <si>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</si>
  <si>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</si>
  <si>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</si>
  <si>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</si>
  <si>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</si>
  <si>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</si>
  <si>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</si>
  <si>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</si>
  <si>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</si>
  <si>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</si>
  <si>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</si>
  <si>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</si>
  <si>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</si>
  <si>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</si>
  <si>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</si>
  <si>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</si>
  <si>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</si>
  <si>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</si>
  <si>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</si>
  <si>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</si>
  <si>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</si>
  <si>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</si>
  <si>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</si>
  <si>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</si>
  <si>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</si>
  <si>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</si>
  <si>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</si>
  <si>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</si>
  <si>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</si>
  <si>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</si>
  <si>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</si>
  <si>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</si>
  <si>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</si>
  <si>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</si>
  <si>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</si>
  <si>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</si>
  <si>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</si>
  <si>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</si>
  <si>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</si>
  <si>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</si>
  <si>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</si>
  <si>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</si>
  <si>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</si>
  <si>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</si>
  <si>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</si>
  <si>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</si>
  <si>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</si>
  <si>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</si>
  <si>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</si>
  <si>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</si>
  <si>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</si>
  <si>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</si>
  <si>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</si>
  <si>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</si>
  <si>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</si>
  <si>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</si>
  <si>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</si>
  <si>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</si>
  <si>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</si>
  <si>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</si>
  <si>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</si>
  <si>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</si>
  <si>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</si>
  <si>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</si>
  <si>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</si>
  <si>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</si>
  <si>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</si>
  <si>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</si>
  <si>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</si>
  <si>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</si>
  <si>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</si>
  <si>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</si>
  <si>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</si>
  <si>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</si>
  <si>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</si>
  <si>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</si>
  <si>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</si>
  <si>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</si>
  <si>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</si>
  <si>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</si>
  <si>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</si>
  <si>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</si>
  <si>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</si>
  <si>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4.21</t>
  </si>
  <si>
    <t>▲ 4.02</t>
  </si>
  <si>
    <t>▲ 6.11</t>
  </si>
  <si>
    <t>▲ 6.77</t>
  </si>
  <si>
    <t>▲ 6.60</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</si>
  <si>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</si>
  <si>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</si>
  <si>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</si>
  <si>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</si>
  <si>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</si>
  <si>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</si>
  <si>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</si>
  <si>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</si>
  <si>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</si>
  <si>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</si>
  <si>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</si>
  <si>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</si>
  <si>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</si>
  <si>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</si>
  <si>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地域福祉基金</t>
    <phoneticPr fontId="5"/>
  </si>
  <si>
    <t>ふるさとづくり基金</t>
    <phoneticPr fontId="5"/>
  </si>
  <si>
    <t>学校整備基金</t>
    <phoneticPr fontId="2"/>
  </si>
  <si>
    <t>教育振興基金</t>
    <phoneticPr fontId="2"/>
  </si>
  <si>
    <t>森林環境整備促進基金</t>
    <phoneticPr fontId="2"/>
  </si>
  <si>
    <t>芳賀郡中部環境衛生事務組合（一般会計）</t>
  </si>
  <si>
    <t>芳賀中部上水道企業団（水道事業特別会計）</t>
  </si>
  <si>
    <t>ましこカンパニー</t>
  </si>
  <si>
    <t>法非適</t>
  </si>
  <si>
    <t>法適</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</si>
  <si>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6"/>
  </si>
  <si>
    <t>-</t>
    <phoneticPr fontId="2"/>
  </si>
  <si>
    <t>栃木県市町村総合事務組合(特別会計)</t>
    <rPh sb="13" eb="15">
      <t>トクベツ</t>
    </rPh>
    <rPh sb="15" eb="17">
      <t>カイケイ</t>
    </rPh>
    <phoneticPr fontId="6"/>
  </si>
  <si>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6"/>
  </si>
  <si>
    <t>栃木県後期高齢者医療広域連合(後期高齢者医療特別会計)</t>
    <rPh sb="15" eb="17">
      <t>コウキ</t>
    </rPh>
    <rPh sb="17" eb="20">
      <t>コウレイシャ</t>
    </rPh>
    <rPh sb="20" eb="22">
      <t>イリョウ</t>
    </rPh>
    <rPh sb="22" eb="24">
      <t>トクベツ</t>
    </rPh>
    <rPh sb="24" eb="26">
      <t>カイケイ</t>
    </rPh>
    <phoneticPr fontId="6"/>
  </si>
  <si>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6"/>
  </si>
  <si>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6"/>
  </si>
  <si>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6"/>
  </si>
  <si>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</si>
  <si>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</si>
  <si>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</si>
  <si>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</si>
  <si>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</si>
  <si>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</si>
  <si>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</si>
  <si>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</si>
  <si>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</si>
  <si>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</si>
  <si>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</si>
  <si>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将来負担比率は類似団体と比較して高くなっていますが、有形固定資産減価償却率は低くなっています。これは有形固定資産の整備を起債や基金を用いて行っていることが要因と考えられます。
今後についても、地方債や基金残高のバランスをみながら施設等有形固定資産の整備を行っていきます。</t>
    <phoneticPr fontId="2"/>
  </si>
  <si>
    <t>　将来負担比率及び実質公債費比率は類似団体と比較して高くなっています。令和元年度は前年度と比較して、将来負担比率は若干上がりましたが、実質公債費比率は3ヵ年の平均なので下がっています。今後は、平成２８年度から令和７年度を計画期間とする財政計画に基づき財政運営を行っていくとともに、令和８年度以降の公債費を６億円以内としていることから、引き続き低下していくものと想定されます。</t>
    <rPh sb="35" eb="37">
      <t>レイワ</t>
    </rPh>
    <rPh sb="37" eb="38">
      <t>ガン</t>
    </rPh>
    <rPh sb="57" eb="59">
      <t>ジャッカン</t>
    </rPh>
    <rPh sb="59" eb="60">
      <t>ウエ</t>
    </rPh>
    <rPh sb="77" eb="78">
      <t>ネン</t>
    </rPh>
    <rPh sb="79" eb="81">
      <t>ヘイキン</t>
    </rPh>
    <rPh sb="84" eb="85">
      <t>シタ</t>
    </rPh>
    <rPh sb="104" eb="106">
      <t>レイワ</t>
    </rPh>
    <rPh sb="140" eb="142">
      <t>レイワ</t>
    </rPh>
    <rPh sb="143" eb="145">
      <t>ネンド</t>
    </rPh>
    <rPh sb="145" eb="147">
      <t>イコウ</t>
    </rPh>
    <rPh sb="148" eb="151">
      <t>コウサイヒ</t>
    </rPh>
    <rPh sb="153" eb="154">
      <t>オク</t>
    </rPh>
    <rPh sb="154" eb="155">
      <t>エン</t>
    </rPh>
    <rPh sb="155" eb="157">
      <t>イナイ</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</si>
</sst>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B2DF-4BA4-ADFA-D65A7F0FA1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43429</c:v>
                </c:pt>
                <c:pt idx="1">
                  <c:v>73195</c:v>
                </c:pt>
                <c:pt idx="2">
                  <c:v>47255</c:v>
                </c:pt>
                <c:pt idx="3">
                  <c:v>43824</c:v>
                </c:pt>
                <c:pt idx="4">
                  <c:v>63618</c:v>
                </c:pt>
              </c:numCache>
            </c:numRef>
          </c:val>
          <c:smooth val="0"/>
          <c:extLst>
            <c:ext xmlns:c16="http://schemas.microsoft.com/office/drawing/2014/chart" uri="{C3380CC4-5D6E-409C-BE32-E72D297353CC}">
              <c16:uniqueId val="{00000001-B2DF-4BA4-ADFA-D65A7F0FA1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6.58</c:v>
                </c:pt>
                <c:pt idx="1">
                  <c:v>9</c:v>
                </c:pt>
                <c:pt idx="2">
                  <c:v>8.4600000000000009</c:v>
                </c:pt>
                <c:pt idx="3">
                  <c:v>7.76</c:v>
                </c:pt>
                <c:pt idx="4">
                  <c:v>6.14</c:v>
                </c:pt>
              </c:numCache>
            </c:numRef>
          </c:val>
          <c:extLst>
            <c:ext xmlns:c16="http://schemas.microsoft.com/office/drawing/2014/chart" uri="{C3380CC4-5D6E-409C-BE32-E72D297353CC}">
              <c16:uniqueId val="{00000000-E34C-4A0E-9B41-BAFF9A0EB0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23.42</c:v>
                </c:pt>
                <c:pt idx="1">
                  <c:v>20.86</c:v>
                </c:pt>
                <c:pt idx="2">
                  <c:v>20.010000000000002</c:v>
                </c:pt>
                <c:pt idx="3">
                  <c:v>18.25</c:v>
                </c:pt>
                <c:pt idx="4">
                  <c:v>17.420000000000002</c:v>
                </c:pt>
              </c:numCache>
            </c:numRef>
          </c:val>
          <c:extLst>
            <c:ext xmlns:c16="http://schemas.microsoft.com/office/drawing/2014/chart" uri="{C3380CC4-5D6E-409C-BE32-E72D297353CC}">
              <c16:uniqueId val="{00000001-E34C-4A0E-9B41-BAFF9A0EB0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-4.21</c:v>
                </c:pt>
                <c:pt idx="1">
                  <c:v>-4.0199999999999996</c:v>
                </c:pt>
                <c:pt idx="2">
                  <c:v>-6.11</c:v>
                </c:pt>
                <c:pt idx="3">
                  <c:v>-6.77</c:v>
                </c:pt>
                <c:pt idx="4">
                  <c:v>-6.6</c:v>
                </c:pt>
              </c:numCache>
            </c:numRef>
          </c:val>
          <c:smooth val="0"/>
          <c:extLst>
            <c:ext xmlns:c16="http://schemas.microsoft.com/office/drawing/2014/chart" uri="{C3380CC4-5D6E-409C-BE32-E72D297353CC}">
              <c16:uniqueId val="{00000002-E34C-4A0E-9B41-BAFF9A0EB0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208-4252-A853-623A44A9C4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08-4252-A853-623A44A9C4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208-4252-A853-623A44A9C4D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208-4252-A853-623A44A9C4D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8208-4252-A853-623A44A9C4D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0.12</c:v>
                </c:pt>
                <c:pt idx="4">
                  <c:v>#N/A</c:v>
                </c:pt>
                <c:pt idx="5">
                  <c:v>0.04</c:v>
                </c:pt>
                <c:pt idx="6">
                  <c:v>#N/A</c:v>
                </c:pt>
                <c:pt idx="7">
                  <c:v>0.02</c:v>
                </c:pt>
                <c:pt idx="8">
                  <c:v>#N/A</c:v>
                </c:pt>
                <c:pt idx="9">
                  <c:v>0.06</c:v>
                </c:pt>
              </c:numCache>
            </c:numRef>
          </c:val>
          <c:extLst>
            <c:ext xmlns:c16="http://schemas.microsoft.com/office/drawing/2014/chart" uri="{C3380CC4-5D6E-409C-BE32-E72D297353CC}">
              <c16:uniqueId val="{00000005-8208-4252-A853-623A44A9C4DE}"/>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0.12</c:v>
                </c:pt>
                <c:pt idx="4">
                  <c:v>#N/A</c:v>
                </c:pt>
                <c:pt idx="5">
                  <c:v>0.48</c:v>
                </c:pt>
                <c:pt idx="6">
                  <c:v>#N/A</c:v>
                </c:pt>
                <c:pt idx="7">
                  <c:v>0.25</c:v>
                </c:pt>
                <c:pt idx="8">
                  <c:v>#N/A</c:v>
                </c:pt>
                <c:pt idx="9">
                  <c:v>7.0000000000000007E-2</c:v>
                </c:pt>
              </c:numCache>
            </c:numRef>
          </c:val>
          <c:extLst>
            <c:ext xmlns:c16="http://schemas.microsoft.com/office/drawing/2014/chart" uri="{C3380CC4-5D6E-409C-BE32-E72D297353CC}">
              <c16:uniqueId val="{00000006-8208-4252-A853-623A44A9C4D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0.39</c:v>
                </c:pt>
                <c:pt idx="2">
                  <c:v>#N/A</c:v>
                </c:pt>
                <c:pt idx="3">
                  <c:v>1.52</c:v>
                </c:pt>
                <c:pt idx="4">
                  <c:v>#N/A</c:v>
                </c:pt>
                <c:pt idx="5">
                  <c:v>1.17</c:v>
                </c:pt>
                <c:pt idx="6">
                  <c:v>#N/A</c:v>
                </c:pt>
                <c:pt idx="7">
                  <c:v>0.77</c:v>
                </c:pt>
                <c:pt idx="8">
                  <c:v>#N/A</c:v>
                </c:pt>
                <c:pt idx="9">
                  <c:v>0.82</c:v>
                </c:pt>
              </c:numCache>
            </c:numRef>
          </c:val>
          <c:extLst>
            <c:ext xmlns:c16="http://schemas.microsoft.com/office/drawing/2014/chart" uri="{C3380CC4-5D6E-409C-BE32-E72D297353CC}">
              <c16:uniqueId val="{00000007-8208-4252-A853-623A44A9C4D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0.79</c:v>
                </c:pt>
                <c:pt idx="2">
                  <c:v>#N/A</c:v>
                </c:pt>
                <c:pt idx="3">
                  <c:v>1.1000000000000001</c:v>
                </c:pt>
                <c:pt idx="4">
                  <c:v>#N/A</c:v>
                </c:pt>
                <c:pt idx="5">
                  <c:v>0.96</c:v>
                </c:pt>
                <c:pt idx="6">
                  <c:v>#N/A</c:v>
                </c:pt>
                <c:pt idx="7">
                  <c:v>1.0900000000000001</c:v>
                </c:pt>
                <c:pt idx="8">
                  <c:v>#N/A</c:v>
                </c:pt>
                <c:pt idx="9">
                  <c:v>0.96</c:v>
                </c:pt>
              </c:numCache>
            </c:numRef>
          </c:val>
          <c:extLst>
            <c:ext xmlns:c16="http://schemas.microsoft.com/office/drawing/2014/chart" uri="{C3380CC4-5D6E-409C-BE32-E72D297353CC}">
              <c16:uniqueId val="{00000008-8208-4252-A853-623A44A9C4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6.57</c:v>
                </c:pt>
                <c:pt idx="2">
                  <c:v>#N/A</c:v>
                </c:pt>
                <c:pt idx="3">
                  <c:v>9</c:v>
                </c:pt>
                <c:pt idx="4">
                  <c:v>#N/A</c:v>
                </c:pt>
                <c:pt idx="5">
                  <c:v>8.4499999999999993</c:v>
                </c:pt>
                <c:pt idx="6">
                  <c:v>#N/A</c:v>
                </c:pt>
                <c:pt idx="7">
                  <c:v>7.76</c:v>
                </c:pt>
                <c:pt idx="8">
                  <c:v>#N/A</c:v>
                </c:pt>
                <c:pt idx="9">
                  <c:v>6.14</c:v>
                </c:pt>
              </c:numCache>
            </c:numRef>
          </c:val>
          <c:extLst>
            <c:ext xmlns:c16="http://schemas.microsoft.com/office/drawing/2014/chart" uri="{C3380CC4-5D6E-409C-BE32-E72D297353CC}">
              <c16:uniqueId val="{00000009-8208-4252-A853-623A44A9C4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682</c:v>
                </c:pt>
                <c:pt idx="5">
                  <c:v>671</c:v>
                </c:pt>
                <c:pt idx="8">
                  <c:v>665</c:v>
                </c:pt>
                <c:pt idx="11">
                  <c:v>666</c:v>
                </c:pt>
                <c:pt idx="14">
                  <c:v>656</c:v>
                </c:pt>
              </c:numCache>
            </c:numRef>
          </c:val>
          <c:extLst>
            <c:ext xmlns:c16="http://schemas.microsoft.com/office/drawing/2014/chart" uri="{C3380CC4-5D6E-409C-BE32-E72D297353CC}">
              <c16:uniqueId val="{00000000-9A87-46BF-B1AD-038905989C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87-46BF-B1AD-038905989C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57</c:v>
                </c:pt>
                <c:pt idx="3">
                  <c:v>57</c:v>
                </c:pt>
                <c:pt idx="6">
                  <c:v>56</c:v>
                </c:pt>
                <c:pt idx="9">
                  <c:v>0</c:v>
                </c:pt>
                <c:pt idx="12">
                  <c:v>0</c:v>
                </c:pt>
              </c:numCache>
            </c:numRef>
          </c:val>
          <c:extLst>
            <c:ext xmlns:c16="http://schemas.microsoft.com/office/drawing/2014/chart" uri="{C3380CC4-5D6E-409C-BE32-E72D297353CC}">
              <c16:uniqueId val="{00000002-9A87-46BF-B1AD-038905989C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26</c:v>
                </c:pt>
                <c:pt idx="3">
                  <c:v>32</c:v>
                </c:pt>
                <c:pt idx="6">
                  <c:v>45</c:v>
                </c:pt>
                <c:pt idx="9">
                  <c:v>46</c:v>
                </c:pt>
                <c:pt idx="12">
                  <c:v>55</c:v>
                </c:pt>
              </c:numCache>
            </c:numRef>
          </c:val>
          <c:extLst>
            <c:ext xmlns:c16="http://schemas.microsoft.com/office/drawing/2014/chart" uri="{C3380CC4-5D6E-409C-BE32-E72D297353CC}">
              <c16:uniqueId val="{00000003-9A87-46BF-B1AD-038905989C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231</c:v>
                </c:pt>
                <c:pt idx="3">
                  <c:v>213</c:v>
                </c:pt>
                <c:pt idx="6">
                  <c:v>212</c:v>
                </c:pt>
                <c:pt idx="9">
                  <c:v>196</c:v>
                </c:pt>
                <c:pt idx="12">
                  <c:v>187</c:v>
                </c:pt>
              </c:numCache>
            </c:numRef>
          </c:val>
          <c:extLst>
            <c:ext xmlns:c16="http://schemas.microsoft.com/office/drawing/2014/chart" uri="{C3380CC4-5D6E-409C-BE32-E72D297353CC}">
              <c16:uniqueId val="{00000004-9A87-46BF-B1AD-038905989C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87-46BF-B1AD-038905989C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87-46BF-B1AD-038905989C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661</c:v>
                </c:pt>
                <c:pt idx="3">
                  <c:v>696</c:v>
                </c:pt>
                <c:pt idx="6">
                  <c:v>698</c:v>
                </c:pt>
                <c:pt idx="9">
                  <c:v>701</c:v>
                </c:pt>
                <c:pt idx="12">
                  <c:v>719</c:v>
                </c:pt>
              </c:numCache>
            </c:numRef>
          </c:val>
          <c:extLst>
            <c:ext xmlns:c16="http://schemas.microsoft.com/office/drawing/2014/chart" uri="{C3380CC4-5D6E-409C-BE32-E72D297353CC}">
              <c16:uniqueId val="{00000007-9A87-46BF-B1AD-038905989C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293</c:v>
                </c:pt>
                <c:pt idx="2">
                  <c:v>#N/A</c:v>
                </c:pt>
                <c:pt idx="3">
                  <c:v>#N/A</c:v>
                </c:pt>
                <c:pt idx="4">
                  <c:v>327</c:v>
                </c:pt>
                <c:pt idx="5">
                  <c:v>#N/A</c:v>
                </c:pt>
                <c:pt idx="6">
                  <c:v>#N/A</c:v>
                </c:pt>
                <c:pt idx="7">
                  <c:v>346</c:v>
                </c:pt>
                <c:pt idx="8">
                  <c:v>#N/A</c:v>
                </c:pt>
                <c:pt idx="9">
                  <c:v>#N/A</c:v>
                </c:pt>
                <c:pt idx="10">
                  <c:v>277</c:v>
                </c:pt>
                <c:pt idx="11">
                  <c:v>#N/A</c:v>
                </c:pt>
                <c:pt idx="12">
                  <c:v>#N/A</c:v>
                </c:pt>
                <c:pt idx="13">
                  <c:v>305</c:v>
                </c:pt>
                <c:pt idx="14">
                  <c:v>#N/A</c:v>
                </c:pt>
              </c:numCache>
            </c:numRef>
          </c:val>
          <c:smooth val="0"/>
          <c:extLst>
            <c:ext xmlns:c16="http://schemas.microsoft.com/office/drawing/2014/chart" uri="{C3380CC4-5D6E-409C-BE32-E72D297353CC}">
              <c16:uniqueId val="{00000008-9A87-46BF-B1AD-038905989C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7230</c:v>
                </c:pt>
                <c:pt idx="5">
                  <c:v>7120</c:v>
                </c:pt>
                <c:pt idx="8">
                  <c:v>7084</c:v>
                </c:pt>
                <c:pt idx="11">
                  <c:v>6981</c:v>
                </c:pt>
                <c:pt idx="14">
                  <c:v>6760</c:v>
                </c:pt>
              </c:numCache>
            </c:numRef>
          </c:val>
          <c:extLst>
            <c:ext xmlns:c16="http://schemas.microsoft.com/office/drawing/2014/chart" uri="{C3380CC4-5D6E-409C-BE32-E72D297353CC}">
              <c16:uniqueId val="{00000000-6D64-4CAA-BE1E-79399C177D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157</c:v>
                </c:pt>
                <c:pt idx="5">
                  <c:v>149</c:v>
                </c:pt>
                <c:pt idx="8">
                  <c:v>138</c:v>
                </c:pt>
                <c:pt idx="11">
                  <c:v>128</c:v>
                </c:pt>
                <c:pt idx="14">
                  <c:v>127</c:v>
                </c:pt>
              </c:numCache>
            </c:numRef>
          </c:val>
          <c:extLst>
            <c:ext xmlns:c16="http://schemas.microsoft.com/office/drawing/2014/chart" uri="{C3380CC4-5D6E-409C-BE32-E72D297353CC}">
              <c16:uniqueId val="{00000001-6D64-4CAA-BE1E-79399C177D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2160</c:v>
                </c:pt>
                <c:pt idx="5">
                  <c:v>1871</c:v>
                </c:pt>
                <c:pt idx="8">
                  <c:v>1843</c:v>
                </c:pt>
                <c:pt idx="11">
                  <c:v>1695</c:v>
                </c:pt>
                <c:pt idx="14">
                  <c:v>1620</c:v>
                </c:pt>
              </c:numCache>
            </c:numRef>
          </c:val>
          <c:extLst>
            <c:ext xmlns:c16="http://schemas.microsoft.com/office/drawing/2014/chart" uri="{C3380CC4-5D6E-409C-BE32-E72D297353CC}">
              <c16:uniqueId val="{00000002-6D64-4CAA-BE1E-79399C177D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64-4CAA-BE1E-79399C177D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64-4CAA-BE1E-79399C177D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64-4CAA-BE1E-79399C177D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1202</c:v>
                </c:pt>
                <c:pt idx="3">
                  <c:v>1171</c:v>
                </c:pt>
                <c:pt idx="6">
                  <c:v>1143</c:v>
                </c:pt>
                <c:pt idx="9">
                  <c:v>1106</c:v>
                </c:pt>
                <c:pt idx="12">
                  <c:v>1046</c:v>
                </c:pt>
              </c:numCache>
            </c:numRef>
          </c:val>
          <c:extLst>
            <c:ext xmlns:c16="http://schemas.microsoft.com/office/drawing/2014/chart" uri="{C3380CC4-5D6E-409C-BE32-E72D297353CC}">
              <c16:uniqueId val="{00000006-6D64-4CAA-BE1E-79399C177D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579</c:v>
                </c:pt>
                <c:pt idx="3">
                  <c:v>656</c:v>
                </c:pt>
                <c:pt idx="6">
                  <c:v>650</c:v>
                </c:pt>
                <c:pt idx="9">
                  <c:v>655</c:v>
                </c:pt>
                <c:pt idx="12">
                  <c:v>654</c:v>
                </c:pt>
              </c:numCache>
            </c:numRef>
          </c:val>
          <c:extLst>
            <c:ext xmlns:c16="http://schemas.microsoft.com/office/drawing/2014/chart" uri="{C3380CC4-5D6E-409C-BE32-E72D297353CC}">
              <c16:uniqueId val="{00000007-6D64-4CAA-BE1E-79399C177D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2604</c:v>
                </c:pt>
                <c:pt idx="3">
                  <c:v>2532</c:v>
                </c:pt>
                <c:pt idx="6">
                  <c:v>2479</c:v>
                </c:pt>
                <c:pt idx="9">
                  <c:v>2394</c:v>
                </c:pt>
                <c:pt idx="12">
                  <c:v>2347</c:v>
                </c:pt>
              </c:numCache>
            </c:numRef>
          </c:val>
          <c:extLst>
            <c:ext xmlns:c16="http://schemas.microsoft.com/office/drawing/2014/chart" uri="{C3380CC4-5D6E-409C-BE32-E72D297353CC}">
              <c16:uniqueId val="{00000008-6D64-4CAA-BE1E-79399C177D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113</c:v>
                </c:pt>
                <c:pt idx="3">
                  <c:v>56</c:v>
                </c:pt>
                <c:pt idx="6">
                  <c:v>0</c:v>
                </c:pt>
                <c:pt idx="9">
                  <c:v>0</c:v>
                </c:pt>
                <c:pt idx="12">
                  <c:v>0</c:v>
                </c:pt>
              </c:numCache>
            </c:numRef>
          </c:val>
          <c:extLst>
            <c:ext xmlns:c16="http://schemas.microsoft.com/office/drawing/2014/chart" uri="{C3380CC4-5D6E-409C-BE32-E72D297353CC}">
              <c16:uniqueId val="{00000009-6D64-4CAA-BE1E-79399C177D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7000</c:v>
                </c:pt>
                <c:pt idx="3">
                  <c:v>7096</c:v>
                </c:pt>
                <c:pt idx="6">
                  <c:v>6886</c:v>
                </c:pt>
                <c:pt idx="9">
                  <c:v>6742</c:v>
                </c:pt>
                <c:pt idx="12">
                  <c:v>6674</c:v>
                </c:pt>
              </c:numCache>
            </c:numRef>
          </c:val>
          <c:extLst>
            <c:ext xmlns:c16="http://schemas.microsoft.com/office/drawing/2014/chart" uri="{C3380CC4-5D6E-409C-BE32-E72D297353CC}">
              <c16:uniqueId val="{0000000A-6D64-4CAA-BE1E-79399C177D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1950</c:v>
                </c:pt>
                <c:pt idx="2">
                  <c:v>#N/A</c:v>
                </c:pt>
                <c:pt idx="3">
                  <c:v>#N/A</c:v>
                </c:pt>
                <c:pt idx="4">
                  <c:v>2372</c:v>
                </c:pt>
                <c:pt idx="5">
                  <c:v>#N/A</c:v>
                </c:pt>
                <c:pt idx="6">
                  <c:v>#N/A</c:v>
                </c:pt>
                <c:pt idx="7">
                  <c:v>2093</c:v>
                </c:pt>
                <c:pt idx="8">
                  <c:v>#N/A</c:v>
                </c:pt>
                <c:pt idx="9">
                  <c:v>#N/A</c:v>
                </c:pt>
                <c:pt idx="10">
                  <c:v>2093</c:v>
                </c:pt>
                <c:pt idx="11">
                  <c:v>#N/A</c:v>
                </c:pt>
                <c:pt idx="12">
                  <c:v>#N/A</c:v>
                </c:pt>
                <c:pt idx="13">
                  <c:v>2215</c:v>
                </c:pt>
                <c:pt idx="14">
                  <c:v>#N/A</c:v>
                </c:pt>
              </c:numCache>
            </c:numRef>
          </c:val>
          <c:smooth val="0"/>
          <c:extLst>
            <c:ext xmlns:c16="http://schemas.microsoft.com/office/drawing/2014/chart" uri="{C3380CC4-5D6E-409C-BE32-E72D297353CC}">
              <c16:uniqueId val="{0000000B-6D64-4CAA-BE1E-79399C177D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1025</c:v>
                </c:pt>
                <c:pt idx="1">
                  <c:v>934</c:v>
                </c:pt>
                <c:pt idx="2">
                  <c:v>885</c:v>
                </c:pt>
              </c:numCache>
            </c:numRef>
          </c:val>
          <c:extLst>
            <c:ext xmlns:c16="http://schemas.microsoft.com/office/drawing/2014/chart" uri="{C3380CC4-5D6E-409C-BE32-E72D297353CC}">
              <c16:uniqueId val="{00000000-CD9D-4AED-986C-0FFCBC3F9E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c:v>
                </c:pt>
                <c:pt idx="1">
                  <c:v>16</c:v>
                </c:pt>
                <c:pt idx="2">
                  <c:v>16</c:v>
                </c:pt>
              </c:numCache>
            </c:numRef>
          </c:val>
          <c:extLst>
            <c:ext xmlns:c16="http://schemas.microsoft.com/office/drawing/2014/chart" uri="{C3380CC4-5D6E-409C-BE32-E72D297353CC}">
              <c16:uniqueId val="{00000001-CD9D-4AED-986C-0FFCBC3F9E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225</c:v>
                </c:pt>
                <c:pt idx="1">
                  <c:v>143</c:v>
                </c:pt>
                <c:pt idx="2">
                  <c:v>111</c:v>
                </c:pt>
              </c:numCache>
            </c:numRef>
          </c:val>
          <c:extLst>
            <c:ext xmlns:c16="http://schemas.microsoft.com/office/drawing/2014/chart" uri="{C3380CC4-5D6E-409C-BE32-E72D297353CC}">
              <c16:uniqueId val="{00000002-CD9D-4AED-986C-0FFCBC3F9E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{1B243BAD-63BD-402A-80E9-14F7B2A4F977}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5FD-4920-A4FA-61BF42AE65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{F1B929F8-F971-431C-B102-E7F5FAB98E7D}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FD-4920-A4FA-61BF42AE65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{3A2AB173-30C3-4587-8032-C33797AEFCA0}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FD-4920-A4FA-61BF42AE65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{B5E5A2EF-3618-4B00-8971-C01D7AD9879D}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FD-4920-A4FA-61BF42AE65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{37B77B31-A796-4DC9-850D-384AA74F5267}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FD-4920-A4FA-61BF42AE659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{9AE52764-39FE-4EBA-88CA-C5F628EF1F29}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5FD-4920-A4FA-61BF42AE659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{D0C643BE-5BE2-4823-BFB0-7230C47BE6C1}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5FD-4920-A4FA-61BF42AE659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{D5F84643-ACD8-4596-8A0B-7DD5D4F0DC90}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5FD-4920-A4FA-61BF42AE659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{00F066FD-ABF9-4D78-9C0C-D6944088777F}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5FD-4920-A4FA-61BF42AE65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c:v>
                </c:pt>
                <c:pt idx="16">
                  <c:v>45.9</c:v>
                </c:pt>
                <c:pt idx="24">
                  <c:v>47.4</c:v>
                </c:pt>
                <c:pt idx="32">
                  <c:v>48.7</c:v>
                </c:pt>
              </c:numCache>
            </c:numRef>
          </c:xVal>
          <c:yVal>
            <c:numRef>
              <c:f>公会計指標分析・財政指標組合せ分析表!$BP$51:$DC$51</c:f>
              <c:numCache>
                <c:formatCode>#,##0.0;"▲ "#,##0.0</c:formatCode>
                <c:ptCount val="40"/>
                <c:pt idx="0">
                  <c:v>43</c:v>
                </c:pt>
                <c:pt idx="16">
                  <c:v>46.7</c:v>
                </c:pt>
                <c:pt idx="24">
                  <c:v>46.8</c:v>
                </c:pt>
                <c:pt idx="32">
                  <c:v>49.9</c:v>
                </c:pt>
              </c:numCache>
            </c:numRef>
          </c:yVal>
          <c:smooth val="0"/>
          <c:extLst>
            <c:ext xmlns:c16="http://schemas.microsoft.com/office/drawing/2014/chart" uri="{C3380CC4-5D6E-409C-BE32-E72D297353CC}">
              <c16:uniqueId val="{00000009-55FD-4920-A4FA-61BF42AE65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{39EE8F3B-BB00-43E1-81EC-C8342A23F550}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5FD-4920-A4FA-61BF42AE65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{571B6E46-F1BA-4F14-86B9-F589A0B8CA2F}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FD-4920-A4FA-61BF42AE65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{2E2A933D-8B3D-4675-A372-203B641589F0}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FD-4920-A4FA-61BF42AE65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{06228E04-F813-4B0E-82E1-C1C3E40DE27E}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FD-4920-A4FA-61BF42AE65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{CCAFDF66-02FE-4298-A79D-380D115BB727}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FD-4920-A4FA-61BF42AE659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{8FB41A37-CB88-44F3-89E2-0E74B903D352}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5FD-4920-A4FA-61BF42AE659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{8A868A8B-D69C-4F7B-9636-CC1DC23620C0}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5FD-4920-A4FA-61BF42AE659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{200FF51D-78D3-4248-A5F7-83D5443A2505}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5FD-4920-A4FA-61BF42AE659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{79BA07D0-465F-4C03-838B-7891D8BB0AD1}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5FD-4920-A4FA-61BF42AE65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16">
                  <c:v>57.8</c:v>
                </c:pt>
                <c:pt idx="24">
                  <c:v>59.5</c:v>
                </c:pt>
                <c:pt idx="32">
                  <c:v>60.4</c:v>
                </c:pt>
              </c:numCache>
            </c:numRef>
          </c:xVal>
          <c:yVal>
            <c:numRef>
              <c:f>公会計指標分析・財政指標組合せ分析表!$BP$55:$DC$55</c:f>
              <c:numCache>
                <c:formatCode>#,##0.0;"▲ "#,##0.0</c:formatCode>
                <c:ptCount val="40"/>
                <c:pt idx="0">
                  <c:v>20.2</c:v>
                </c:pt>
                <c:pt idx="16">
                  <c:v>14</c:v>
                </c:pt>
                <c:pt idx="24">
                  <c:v>11.4</c:v>
                </c:pt>
                <c:pt idx="32">
                  <c:v>10.4</c:v>
                </c:pt>
              </c:numCache>
            </c:numRef>
          </c:yVal>
          <c:smooth val="0"/>
          <c:extLst>
            <c:ext xmlns:c16="http://schemas.microsoft.com/office/drawing/2014/chart" uri="{C3380CC4-5D6E-409C-BE32-E72D297353CC}">
              <c16:uniqueId val="{00000013-55FD-4920-A4FA-61BF42AE6595}"/>
            </c:ext>
          </c:extLst>
        </c:ser>
        <c:dLbls>
          <c:showLegendKey val="0"/>
          <c:showVal val="1"/>
          <c:showCatName val="0"/>
          <c:showSerName val="0"/>
          <c:showPercent val="0"/>
          <c:showBubbleSize val="0"/>
        </c:dLbls>
        <c:axId val="46179840"/>
        <c:axId val="46181760"/>
      </c:scatterChart>
      <c:valAx>
        <c:axId val="46179840"/>
        <c:scaling>
          <c:orientation val="minMax"/>
          <c:max val="62"/>
          <c:min val="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{7B850BD3-03BF-40CF-A49F-3D77DC9A0357}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6C8-44C8-A606-A9DCA0D96B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{BA7BBA84-845D-4602-836F-1AA66613B35D}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C8-44C8-A606-A9DCA0D96B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{40115865-0090-41F8-9111-BCF8D8320E6C}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C8-44C8-A606-A9DCA0D96B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{C1472912-B855-47A0-9B79-27A5DF53BB9C}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C8-44C8-A606-A9DCA0D96B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{875C6B0B-52F0-48A7-A347-3DF4DB9B498A}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C8-44C8-A606-A9DCA0D96B9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{799E840D-1EC4-4A41-B9DD-CFA6CF0006B3}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6C8-44C8-A606-A9DCA0D96B9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{9BFDAADA-1456-4221-B279-849732973C23}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6C8-44C8-A606-A9DCA0D96B9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{00FFD188-3D68-4913-B7DC-500E0CA5CC77}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6C8-44C8-A606-A9DCA0D96B9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{FF4BDC0E-49DF-4E9A-947C-9236A616253F}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6C8-44C8-A606-A9DCA0D96B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6.7</c:v>
                </c:pt>
                <c:pt idx="16">
                  <c:v>7.1</c:v>
                </c:pt>
                <c:pt idx="24">
                  <c:v>7</c:v>
                </c:pt>
                <c:pt idx="32">
                  <c:v>6.9</c:v>
                </c:pt>
              </c:numCache>
            </c:numRef>
          </c:xVal>
          <c:yVal>
            <c:numRef>
              <c:f>公会計指標分析・財政指標組合せ分析表!$BP$73:$DC$73</c:f>
              <c:numCache>
                <c:formatCode>#,##0.0;"▲ "#,##0.0</c:formatCode>
                <c:ptCount val="40"/>
                <c:pt idx="0">
                  <c:v>43</c:v>
                </c:pt>
                <c:pt idx="8">
                  <c:v>53</c:v>
                </c:pt>
                <c:pt idx="16">
                  <c:v>46.7</c:v>
                </c:pt>
                <c:pt idx="24">
                  <c:v>46.8</c:v>
                </c:pt>
                <c:pt idx="32">
                  <c:v>49.9</c:v>
                </c:pt>
              </c:numCache>
            </c:numRef>
          </c:yVal>
          <c:smooth val="0"/>
          <c:extLst>
            <c:ext xmlns:c16="http://schemas.microsoft.com/office/drawing/2014/chart" uri="{C3380CC4-5D6E-409C-BE32-E72D297353CC}">
              <c16:uniqueId val="{00000009-E6C8-44C8-A606-A9DCA0D96B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{CFAE7A6B-7548-4376-8218-2CC864166D4F}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6C8-44C8-A606-A9DCA0D96B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{6E868A56-BEE8-470B-9897-D666DF85A5D0}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C8-44C8-A606-A9DCA0D96B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{E02C86CC-4279-4374-B209-9B5DC839CC16}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C8-44C8-A606-A9DCA0D96B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{D26AC59C-33CB-495C-9D71-73D6580585F1}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C8-44C8-A606-A9DCA0D96B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{67F5646A-6BE2-4136-AC1E-CECDFC3981B9}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C8-44C8-A606-A9DCA0D96B9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{FDEBED2E-0D96-4BCC-9AEB-2CE23F2A6FAA}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6C8-44C8-A606-A9DCA0D96B9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{022AD14A-93BB-4CA1-9963-CEB04354DD6E}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6C8-44C8-A606-A9DCA0D96B9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{36EB9049-54A0-428B-8BA3-6DF7B31E10EB}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6C8-44C8-A606-A9DCA0D96B9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{E96DECF4-6E66-4889-86CF-14E7E22BADBC}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6C8-44C8-A606-A9DCA0D96B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E6C8-44C8-A606-A9DCA0D96B95}"/>
            </c:ext>
          </c:extLst>
        </c:ser>
        <c:dLbls>
          <c:showLegendKey val="0"/>
          <c:showVal val="1"/>
          <c:showCatName val="0"/>
          <c:showSerName val="0"/>
          <c:showPercent val="0"/>
          <c:showBubbleSize val="0"/>
        </c:dLbls>
        <c:axId val="84219776"/>
        <c:axId val="84234240"/>
      </c:scatterChart>
      <c:valAx>
        <c:axId val="84219776"/>
        <c:scaling>
          <c:orientation val="minMax"/>
          <c:max val="7.5"/>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実質公債費比率の分子については、元利償還金の増により、対前年比</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百万円の増となりました。これは消防自動車などの短期的な償還金が増加したことによるものであり、今後も大型事業が予定されていることから増加傾向の見込です。</a:t>
          </a:r>
        </a:p>
        <a:p>
          <a:r>
            <a:rPr kumimoji="1" lang="ja-JP" altLang="en-US" sz="1400">
              <a:latin typeface="ＭＳ ゴシック" pitchFamily="49" charset="-128"/>
              <a:ea typeface="ＭＳ ゴシック" pitchFamily="49" charset="-128"/>
            </a:rPr>
            <a:t>　なお、実質公債費比率は３カ年平均の数値のため、前年度から</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％となっています。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現在発行の起債については、償還を元利均等もしくは元金均等方式によっているため、満期一括償還の財源として積み立てたものはありません。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将来負担比率の分子については、将来負担額は減少したが、充当可能財源等において、充当可能基金及び基準財政需要額算入見込額が大幅に減少したことにより、前年対比</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2,200</a:t>
          </a:r>
          <a:r>
            <a:rPr kumimoji="1" lang="ja-JP" altLang="en-US" sz="1400">
              <a:latin typeface="ＭＳ ゴシック" pitchFamily="49" charset="-128"/>
              <a:ea typeface="ＭＳ ゴシック" pitchFamily="49" charset="-128"/>
            </a:rPr>
            <a:t>万円の増額となりました。将来負担比率においては、分母となる数値が減したこともあり、前年対比</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ポイントの増となっています。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栃木県益子町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百万円で、主な原因は財政調整基金残高の減少であり、平成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億円積み立てた一方、小中学校空調設備や衛生設備改修事業等の普通建設事業が増加したこと等により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千万円の取り崩しを行ったため、財政調整基金残高が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以上の積み立てを行い、徹底した経費の削減等により取崩し額の圧縮を図っていきます。また、必要に応じて既存や新たな特定目的基金に積み立てを行い、基金の使途の明確化を図っていきます。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地域福祉基金：高齢者の保健福祉の増進等地域福祉の向上に資する事業の財源に充てることを目的とする。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ふるさとづくり基金：地域福祉の向上や次世代に引き継ぐべき地域資源の保全、活用等を図るために寄付金を募り、住民参加による個性あふれるふるさとづくりに資することを目的とする。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学校整備基金：町立小中学校の校舎、プール及び体育館の新築、増築並びに改築費に充てることを目的とする。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教育振興基金：益子町の教育の振興を図ることを目的とする。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森林環境整備促進基金：益子町における間伐や人材育成、担い手の確保、木材利用の促進や普及啓発等の森林整備及びその促進に必要な事業に要する経費に充てることを目的とする。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地域福祉基金については、福祉バスの購入財源として、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百万円となり、ふるさとづくり基金については、次世代に引き継ぐ地域資源として、陶芸の町に相応しい文化振興を図るために作品購入を行ったこと等により、残高が前年度比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学校整備基金については、財源を積み立てたことにより残高が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必要に応じて既存や新たな特定目的基金に積み立てを行い、基金の使途の明確化を図っていきます。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財政調整基金については、小中学校空調設備や衛生設備改修事業等の普通建設事業が増加したこと等により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百万円の取り崩しを行ったため、残高が前年度末より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以上の積み立てを行い、徹底した経費の削減等により取崩し額の圧縮を図っていきます。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減債基金については、前年度と同額です。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引き続き同基金の設置目的に合うよう、適正な管理を行っていきます。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94668FD-1F6D-4415-83CE-EE73C71B96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618F9AC-7C8A-440C-82A3-DF44A7AB9D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E6AE279-6330-49C1-B103-710F605186A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477F2C0-89F1-4178-A00C-097EBA17A62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9F95E4E-B8CE-415C-89D8-7F5A8E05E01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62F50C7-F3BB-4C78-8864-05F619D146C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C742A90-6CCF-4FFD-B4D1-BC59526F2A9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B68DAE2-606D-487F-A967-05B9AD6323F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B6D34C1-177F-4AC4-A1E9-A3711335E29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DA4A90E-DB64-4D92-B4F6-7BCF22A2EA9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CE562C3-EB9F-4F45-A622-35150ACB35D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68B5A4E-1AF7-4841-870E-C40632AEDC0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22,879
22,663
89.40
8,908,162
8,563,610
311,831
5,077,689
6,674,016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61B8273-00D1-41B9-AA66-3BE70CD917C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4152F61-7C15-4163-AFB0-38171388BE8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C0DE44C-6941-413C-ACFD-0C7328E7AD0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03442FA-22E6-4ACA-A0ED-F0E290A1263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338D057-0EC9-4D90-A1FD-BA02B03EFAA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AE93438-C19D-4815-8C0B-19733E29558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B9EAD5B-B691-4224-B2B8-142E4DE8C1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46EFF22-999D-4E07-BE9C-7664EF838D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1C35800-0B03-4AB7-AB3B-46AC67BD923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3BAE780-98D8-4F7F-8CCF-21EFD766178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125B52C-EDB3-4425-BF85-70D68BC408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8512F1E-7B36-41A6-BF9C-9E3DE396AE0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D50B985-E5D5-451D-A3ED-EA424C1AFAA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FF1AD64-188F-4295-96AA-A1C1FBD73B1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23662A5-B6E1-4775-8BEF-A10D0C8CDCC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9808FD1-AD45-4A1C-BC88-809504E8717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A2804D8-B1FD-4D1D-AC75-103EDDC8CA2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6782DC6-E0E5-4F48-A2EB-3BEB81E698C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A6DCAB0-172E-480D-811E-263C04771F1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389FB0C-CDAE-4DEC-A383-13BC7B6C92FD}"/>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8E926D8-0FF6-41F4-845D-DA2B650DEBB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5C754A2-8E34-45AB-B4CB-9AA7077E425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8F2A1E3-382E-4C28-96CA-3386297D3D0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652DFCE-E13B-47FE-BFAB-D4B964E9AE5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6952D6C-1302-4648-BB85-D35BD7272D0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D0703BA-2C59-487B-B5E0-ACADF467CCE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777F55E-406C-44FE-9D4F-2F1E05190C4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E892721-BB66-46A6-874A-EEAE80C62F2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C8634B2-5828-4225-B7CA-1E456ED877E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98F2AB9-73DF-4CC9-98CC-004A69D3237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1E78024-8DAE-4F1A-8149-10AB2B97B27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655A0E3-99CD-4D21-BB69-F06A66C4DB0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49AEF9F-D712-4701-B519-A51836EE86F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E8972FB-F422-4BA5-994D-F334B7D2B77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4014CBB-05E1-4A82-8B14-ECEC11CA2FC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有形固定資産減価償却率は、前年度に比べて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ポイント高く</a:t>
          </a:r>
          <a:r>
            <a:rPr kumimoji="1" lang="ja-JP" altLang="en-US" sz="1100">
              <a:solidFill>
                <a:schemeClr val="dk1"/>
              </a:solidFill>
              <a:effectLst/>
              <a:latin typeface="+mn-lt"/>
              <a:ea typeface="+mn-ea"/>
              <a:cs typeface="+mn-cs"/>
            </a:rPr>
            <a:t>なっています</a:t>
          </a:r>
          <a:r>
            <a:rPr kumimoji="1" lang="ja-JP" altLang="ja-JP" sz="1100">
              <a:solidFill>
                <a:schemeClr val="dk1"/>
              </a:solidFill>
              <a:effectLst/>
              <a:latin typeface="+mn-lt"/>
              <a:ea typeface="+mn-ea"/>
              <a:cs typeface="+mn-cs"/>
            </a:rPr>
            <a:t>が、類似団体と比較すると</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ポイント低くなってい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。今後も計画的に施設の整備・更新を行ってい</a:t>
          </a:r>
          <a:r>
            <a:rPr kumimoji="1" lang="ja-JP" altLang="en-US" sz="1100">
              <a:solidFill>
                <a:schemeClr val="dk1"/>
              </a:solidFill>
              <a:effectLst/>
              <a:latin typeface="+mn-lt"/>
              <a:ea typeface="+mn-ea"/>
              <a:cs typeface="+mn-cs"/>
            </a:rPr>
            <a:t>きます</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A9F85BF-0BD6-4004-BB1B-FAA7544ACAC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763AC80-7DAB-49A0-B1FA-EB801516330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42C4BF0-ACB7-4948-AE81-671D395ADAB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43EEE7F5-E72E-4738-A078-B37214C2CFF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4FB600B4-0ABF-4BC9-A193-BCF63D050DA1}"/>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A7384D20-86AC-4632-A0F6-D5F32472720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FCDF9AF0-FF86-472E-892B-8606D86A519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1B7967A-DE63-4C37-883F-A8DB296C9711}"/>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51A18A1C-DDA1-423F-821B-098D2BBEB2E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8D1D03F-1F7C-4B1A-953D-9253A04F163B}"/>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322DA43-A593-4948-9831-DD859FF0BC22}"/>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E00F2F15-5728-46F0-B92A-8FC765F7389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B3C0D9DE-44E4-4916-A445-975298DA5874}"/>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59DA76FE-617C-48BF-93CD-404CA781609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a:extLst>
            <a:ext uri="{FF2B5EF4-FFF2-40B4-BE49-F238E27FC236}">
              <a16:creationId xmlns:a16="http://schemas.microsoft.com/office/drawing/2014/main" id="{B0E7EFC2-5430-4C6B-856F-07CD8FBADD21}"/>
            </a:ext>
          </a:extLst>
        </xdr:cNvPr>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a:extLst>
            <a:ext uri="{FF2B5EF4-FFF2-40B4-BE49-F238E27FC236}">
              <a16:creationId xmlns:a16="http://schemas.microsoft.com/office/drawing/2014/main" id="{6449B4EC-912E-4162-871E-AC6F4262F816}"/>
            </a:ext>
          </a:extLst>
        </xdr:cNvPr>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a:extLst>
            <a:ext uri="{FF2B5EF4-FFF2-40B4-BE49-F238E27FC236}">
              <a16:creationId xmlns:a16="http://schemas.microsoft.com/office/drawing/2014/main" id="{7B8F68CB-5566-40DD-90F5-3697BADCE85A}"/>
            </a:ext>
          </a:extLst>
        </xdr:cNvPr>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a:extLst>
            <a:ext uri="{FF2B5EF4-FFF2-40B4-BE49-F238E27FC236}">
              <a16:creationId xmlns:a16="http://schemas.microsoft.com/office/drawing/2014/main" id="{63DC6D31-9F1C-4883-A5DF-ABB007E4AF54}"/>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a:extLst>
            <a:ext uri="{FF2B5EF4-FFF2-40B4-BE49-F238E27FC236}">
              <a16:creationId xmlns:a16="http://schemas.microsoft.com/office/drawing/2014/main" id="{1A63CB01-28A2-4B69-89C6-D78F2CA5313E}"/>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a:extLst>
            <a:ext uri="{FF2B5EF4-FFF2-40B4-BE49-F238E27FC236}">
              <a16:creationId xmlns:a16="http://schemas.microsoft.com/office/drawing/2014/main" id="{387BBFB6-87E7-4196-B72E-97C38AFD9979}"/>
            </a:ext>
          </a:extLst>
        </xdr:cNvPr>
        <xdr:cNvSpPr txBox="1"/>
      </xdr:nvSpPr>
      <xdr:spPr>
        <a:xfrm>
          <a:off x="4813300" y="618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a:extLst>
            <a:ext uri="{FF2B5EF4-FFF2-40B4-BE49-F238E27FC236}">
              <a16:creationId xmlns:a16="http://schemas.microsoft.com/office/drawing/2014/main" id="{1B7DA474-97DF-47B1-BEAA-68047F714C28}"/>
            </a:ext>
          </a:extLst>
        </xdr:cNvPr>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id="{799907DD-176D-43BA-A846-51B8A8747B35}"/>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55F58EE0-B46A-44CC-97FE-6A8F7131DCF1}"/>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FCD0B812-7AC0-4402-AC6D-802475CAE177}"/>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id="{E102A457-1865-4050-9615-31C2959BFF19}"/>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78D3C49-4D82-4E83-A55C-E71119617A0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B5C267E-F5F0-499F-B305-5D64AFE6DB1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090A1E3-94CF-4F9A-B07A-6D3A9903DE7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AFBF148-7989-410D-B7CA-DA3F3491361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C6890EA-797B-4AB0-AE6F-5F5B0A78C6D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38608</xdr:rowOff>
    </xdr:from>
    <xdr:to>
      <xdr:col>23</xdr:col>
      <xdr:colOff>136525</xdr:colOff>
      <xdr:row>30</xdr:row>
      <xdr:rowOff>140208</xdr:rowOff>
    </xdr:to>
    <xdr:sp macro="" textlink="">
      <xdr:nvSpPr>
        <xdr:cNvPr id="79" name="楕円 78">
          <a:extLst>
            <a:ext uri="{FF2B5EF4-FFF2-40B4-BE49-F238E27FC236}">
              <a16:creationId xmlns:a16="http://schemas.microsoft.com/office/drawing/2014/main" id="{7D195BA3-0D5B-4994-973E-FAC30CC501AB}"/>
            </a:ext>
          </a:extLst>
        </xdr:cNvPr>
        <xdr:cNvSpPr/>
      </xdr:nvSpPr>
      <xdr:spPr>
        <a:xfrm>
          <a:off x="47117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61485</xdr:rowOff>
    </xdr:from>
    <xdr:ext cx="405111" cy="259045"/>
    <xdr:sp macro="" textlink="">
      <xdr:nvSpPr>
        <xdr:cNvPr id="80" name="有形固定資産減価償却率該当値テキスト">
          <a:extLst>
            <a:ext uri="{FF2B5EF4-FFF2-40B4-BE49-F238E27FC236}">
              <a16:creationId xmlns:a16="http://schemas.microsoft.com/office/drawing/2014/main" id="{B2ACAD26-7C16-40C4-82C7-AB3A44ACB3F6}"/>
            </a:ext>
          </a:extLst>
        </xdr:cNvPr>
        <xdr:cNvSpPr txBox="1"/>
      </xdr:nvSpPr>
      <xdr:spPr>
        <a:xfrm>
          <a:off x="4813300" y="580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10541</xdr:rowOff>
    </xdr:from>
    <xdr:to>
      <xdr:col>19</xdr:col>
      <xdr:colOff>187325</xdr:colOff>
      <xdr:row>30</xdr:row>
      <xdr:rowOff>112141</xdr:rowOff>
    </xdr:to>
    <xdr:sp macro="" textlink="">
      <xdr:nvSpPr>
        <xdr:cNvPr id="81" name="楕円 80">
          <a:extLst>
            <a:ext uri="{FF2B5EF4-FFF2-40B4-BE49-F238E27FC236}">
              <a16:creationId xmlns:a16="http://schemas.microsoft.com/office/drawing/2014/main" id="{B60B7447-B56B-4422-8602-817E6502FF07}"/>
            </a:ext>
          </a:extLst>
        </xdr:cNvPr>
        <xdr:cNvSpPr/>
      </xdr:nvSpPr>
      <xdr:spPr>
        <a:xfrm>
          <a:off x="4000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61341</xdr:rowOff>
    </xdr:from>
    <xdr:to>
      <xdr:col>23</xdr:col>
      <xdr:colOff>85725</xdr:colOff>
      <xdr:row>30</xdr:row>
      <xdr:rowOff>89408</xdr:rowOff>
    </xdr:to>
    <xdr:cxnSp macro="">
      <xdr:nvCxnSpPr>
        <xdr:cNvPr id="82" name="直線コネクタ 81">
          <a:extLst>
            <a:ext uri="{FF2B5EF4-FFF2-40B4-BE49-F238E27FC236}">
              <a16:creationId xmlns:a16="http://schemas.microsoft.com/office/drawing/2014/main" id="{97B62A14-ECEE-4494-98F2-B81D2B5FECA9}"/>
            </a:ext>
          </a:extLst>
        </xdr:cNvPr>
        <xdr:cNvCxnSpPr/>
      </xdr:nvCxnSpPr>
      <xdr:spPr>
        <a:xfrm>
          <a:off x="4051300" y="5976366"/>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149606</xdr:rowOff>
    </xdr:from>
    <xdr:to>
      <xdr:col>15</xdr:col>
      <xdr:colOff>187325</xdr:colOff>
      <xdr:row>30</xdr:row>
      <xdr:rowOff>79756</xdr:rowOff>
    </xdr:to>
    <xdr:sp macro="" textlink="">
      <xdr:nvSpPr>
        <xdr:cNvPr id="83" name="楕円 82">
          <a:extLst>
            <a:ext uri="{FF2B5EF4-FFF2-40B4-BE49-F238E27FC236}">
              <a16:creationId xmlns:a16="http://schemas.microsoft.com/office/drawing/2014/main" id="{F686BF05-6AE9-47C6-9D5A-F2EEAA892606}"/>
            </a:ext>
          </a:extLst>
        </xdr:cNvPr>
        <xdr:cNvSpPr/>
      </xdr:nvSpPr>
      <xdr:spPr>
        <a:xfrm>
          <a:off x="3238500" y="58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28956</xdr:rowOff>
    </xdr:from>
    <xdr:to>
      <xdr:col>19</xdr:col>
      <xdr:colOff>136525</xdr:colOff>
      <xdr:row>30</xdr:row>
      <xdr:rowOff>61341</xdr:rowOff>
    </xdr:to>
    <xdr:cxnSp macro="">
      <xdr:nvCxnSpPr>
        <xdr:cNvPr id="84" name="直線コネクタ 83">
          <a:extLst>
            <a:ext uri="{FF2B5EF4-FFF2-40B4-BE49-F238E27FC236}">
              <a16:creationId xmlns:a16="http://schemas.microsoft.com/office/drawing/2014/main" id="{54FCDBB6-7ECB-450A-BEC0-B2C40B19FD7F}"/>
            </a:ext>
          </a:extLst>
        </xdr:cNvPr>
        <xdr:cNvCxnSpPr/>
      </xdr:nvCxnSpPr>
      <xdr:spPr>
        <a:xfrm>
          <a:off x="3289300" y="594398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86995</xdr:rowOff>
    </xdr:from>
    <xdr:to>
      <xdr:col>7</xdr:col>
      <xdr:colOff>187325</xdr:colOff>
      <xdr:row>30</xdr:row>
      <xdr:rowOff>17145</xdr:rowOff>
    </xdr:to>
    <xdr:sp macro="" textlink="">
      <xdr:nvSpPr>
        <xdr:cNvPr id="85" name="楕円 84">
          <a:extLst>
            <a:ext uri="{FF2B5EF4-FFF2-40B4-BE49-F238E27FC236}">
              <a16:creationId xmlns:a16="http://schemas.microsoft.com/office/drawing/2014/main" id="{D7B4B2BD-9884-4AA6-9C65-5D6C619764D0}"/>
            </a:ext>
          </a:extLst>
        </xdr:cNvPr>
        <xdr:cNvSpPr/>
      </xdr:nvSpPr>
      <xdr:spPr>
        <a:xfrm>
          <a:off x="1714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21607</xdr:rowOff>
    </xdr:from>
    <xdr:ext cx="405111" cy="259045"/>
    <xdr:sp macro="" textlink="">
      <xdr:nvSpPr>
        <xdr:cNvPr id="86" name="n_1aveValue有形固定資産減価償却率">
          <a:extLst>
            <a:ext uri="{FF2B5EF4-FFF2-40B4-BE49-F238E27FC236}">
              <a16:creationId xmlns:a16="http://schemas.microsoft.com/office/drawing/2014/main" id="{BB64C2DD-8815-4DA5-8227-30B666ED8D0F}"/>
            </a:ext>
          </a:extLst>
        </xdr:cNvPr>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87" name="n_2aveValue有形固定資産減価償却率">
          <a:extLst>
            <a:ext uri="{FF2B5EF4-FFF2-40B4-BE49-F238E27FC236}">
              <a16:creationId xmlns:a16="http://schemas.microsoft.com/office/drawing/2014/main" id="{B8F2A34A-1078-476F-B4A7-0626E5B70537}"/>
            </a:ext>
          </a:extLst>
        </xdr:cNvPr>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88" name="n_3aveValue有形固定資産減価償却率">
          <a:extLst>
            <a:ext uri="{FF2B5EF4-FFF2-40B4-BE49-F238E27FC236}">
              <a16:creationId xmlns:a16="http://schemas.microsoft.com/office/drawing/2014/main" id="{B50AAB1C-59CB-4183-9931-0879B23A2EB9}"/>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89" name="n_4aveValue有形固定資産減価償却率">
          <a:extLst>
            <a:ext uri="{FF2B5EF4-FFF2-40B4-BE49-F238E27FC236}">
              <a16:creationId xmlns:a16="http://schemas.microsoft.com/office/drawing/2014/main" id="{652F8584-32D8-4491-83E1-0BF714C82A44}"/>
            </a:ext>
          </a:extLst>
        </xdr:cNvPr>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128668</xdr:rowOff>
    </xdr:from>
    <xdr:ext cx="405111" cy="259045"/>
    <xdr:sp macro="" textlink="">
      <xdr:nvSpPr>
        <xdr:cNvPr id="90" name="n_1mainValue有形固定資産減価償却率">
          <a:extLst>
            <a:ext uri="{FF2B5EF4-FFF2-40B4-BE49-F238E27FC236}">
              <a16:creationId xmlns:a16="http://schemas.microsoft.com/office/drawing/2014/main" id="{07D331EB-3A97-481F-A057-B8B077CAA0AA}"/>
            </a:ext>
          </a:extLst>
        </xdr:cNvPr>
        <xdr:cNvSpPr txBox="1"/>
      </xdr:nvSpPr>
      <xdr:spPr>
        <a:xfrm>
          <a:off x="3836044" y="570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96283</xdr:rowOff>
    </xdr:from>
    <xdr:ext cx="405111" cy="259045"/>
    <xdr:sp macro="" textlink="">
      <xdr:nvSpPr>
        <xdr:cNvPr id="91" name="n_2mainValue有形固定資産減価償却率">
          <a:extLst>
            <a:ext uri="{FF2B5EF4-FFF2-40B4-BE49-F238E27FC236}">
              <a16:creationId xmlns:a16="http://schemas.microsoft.com/office/drawing/2014/main" id="{3B9CE486-C2AD-4CBB-88F2-BE42FB5F8036}"/>
            </a:ext>
          </a:extLst>
        </xdr:cNvPr>
        <xdr:cNvSpPr txBox="1"/>
      </xdr:nvSpPr>
      <xdr:spPr>
        <a:xfrm>
          <a:off x="3086744" y="566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92" name="n_4mainValue有形固定資産減価償却率">
          <a:extLst>
            <a:ext uri="{FF2B5EF4-FFF2-40B4-BE49-F238E27FC236}">
              <a16:creationId xmlns:a16="http://schemas.microsoft.com/office/drawing/2014/main" id="{1E717F2F-6B62-426F-92C9-34D69EAC0A33}"/>
            </a:ext>
          </a:extLst>
        </xdr:cNvPr>
        <xdr:cNvSpPr txBox="1"/>
      </xdr:nvSpPr>
      <xdr:spPr>
        <a:xfrm>
          <a:off x="1562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D9C673A5-171F-4C89-817E-AD0E40A757B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F8200A3A-42AF-4A41-9399-13987A4A540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DC6C5952-CCAE-4337-9B28-AACF2A5B477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DC7A54B3-2EF3-4C87-9A7F-C0EF9176D5E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A04E66C-1CD7-43CF-B851-DA3A281FE07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975B8910-D96E-4521-9DD6-79A721ECB34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23182315-E07E-47A3-87E9-3624D5108DE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77BFD1E-00C7-4B49-9810-43DE283D443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B4D96E69-96F5-403C-B27A-7C8CABCD456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B64BB89A-0580-4D53-A9EB-4785C04BE72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B409B41F-9EDC-45E2-A539-D4E01370AC1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192EBD8E-96E1-41BD-9CAD-99E8DA33CAC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5F58E152-E510-4416-8A6F-FB67718585D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債務償還可能年数は、前年度に比べて</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ポイント高くなっており、類似団体と比較しても</a:t>
          </a:r>
          <a:r>
            <a:rPr kumimoji="1" lang="en-US" altLang="ja-JP" sz="1100">
              <a:latin typeface="ＭＳ Ｐゴシック" panose="020B0600070205080204" pitchFamily="50" charset="-128"/>
              <a:ea typeface="ＭＳ Ｐゴシック" panose="020B0600070205080204" pitchFamily="50" charset="-128"/>
            </a:rPr>
            <a:t>104.2</a:t>
          </a:r>
          <a:r>
            <a:rPr kumimoji="1" lang="ja-JP" altLang="en-US" sz="1100">
              <a:latin typeface="ＭＳ Ｐゴシック" panose="020B0600070205080204" pitchFamily="50" charset="-128"/>
              <a:ea typeface="ＭＳ Ｐゴシック" panose="020B0600070205080204" pitchFamily="50" charset="-128"/>
            </a:rPr>
            <a:t>ポイント高くなっています。今後も適切な地方債の管理を行っていきます。</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823D9C95-4309-434B-A947-D7813DC090B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94D0C7F7-CEE5-4FB9-8A4C-855B4605B4C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E72454DC-DBA3-4BEA-A757-2D3D53F11FE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a:extLst>
            <a:ext uri="{FF2B5EF4-FFF2-40B4-BE49-F238E27FC236}">
              <a16:creationId xmlns:a16="http://schemas.microsoft.com/office/drawing/2014/main" id="{142FAF26-D6C7-43D9-B56C-140EDCEDDCF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0" name="テキスト ボックス 109">
          <a:extLst>
            <a:ext uri="{FF2B5EF4-FFF2-40B4-BE49-F238E27FC236}">
              <a16:creationId xmlns:a16="http://schemas.microsoft.com/office/drawing/2014/main" id="{F14B662B-D2B3-40F3-BF70-034F7AE4B2D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a:extLst>
            <a:ext uri="{FF2B5EF4-FFF2-40B4-BE49-F238E27FC236}">
              <a16:creationId xmlns:a16="http://schemas.microsoft.com/office/drawing/2014/main" id="{83896B4E-4401-4422-82EB-6715421F315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a:extLst>
            <a:ext uri="{FF2B5EF4-FFF2-40B4-BE49-F238E27FC236}">
              <a16:creationId xmlns:a16="http://schemas.microsoft.com/office/drawing/2014/main" id="{2971F41B-D0B3-46B1-AA76-458CE9C94CC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a:extLst>
            <a:ext uri="{FF2B5EF4-FFF2-40B4-BE49-F238E27FC236}">
              <a16:creationId xmlns:a16="http://schemas.microsoft.com/office/drawing/2014/main" id="{523545C6-C38F-48E0-B88C-D4EE0E4177B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a:extLst>
            <a:ext uri="{FF2B5EF4-FFF2-40B4-BE49-F238E27FC236}">
              <a16:creationId xmlns:a16="http://schemas.microsoft.com/office/drawing/2014/main" id="{120B4B61-3EB8-4674-B52C-CD47C182A73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a:extLst>
            <a:ext uri="{FF2B5EF4-FFF2-40B4-BE49-F238E27FC236}">
              <a16:creationId xmlns:a16="http://schemas.microsoft.com/office/drawing/2014/main" id="{42A92C65-95EA-4367-BA7D-6B9D3926781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a:extLst>
            <a:ext uri="{FF2B5EF4-FFF2-40B4-BE49-F238E27FC236}">
              <a16:creationId xmlns:a16="http://schemas.microsoft.com/office/drawing/2014/main" id="{B427169C-643E-4CE2-B533-71A251D40C2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a:extLst>
            <a:ext uri="{FF2B5EF4-FFF2-40B4-BE49-F238E27FC236}">
              <a16:creationId xmlns:a16="http://schemas.microsoft.com/office/drawing/2014/main" id="{0FD7282C-D274-4151-8983-6AC77E7352F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a:extLst>
            <a:ext uri="{FF2B5EF4-FFF2-40B4-BE49-F238E27FC236}">
              <a16:creationId xmlns:a16="http://schemas.microsoft.com/office/drawing/2014/main" id="{B80B6AD7-B0B5-4814-ABA3-4669E7B927F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a:extLst>
            <a:ext uri="{FF2B5EF4-FFF2-40B4-BE49-F238E27FC236}">
              <a16:creationId xmlns:a16="http://schemas.microsoft.com/office/drawing/2014/main" id="{20391AA9-25CA-438F-BA43-0C4D885131E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0" name="テキスト ボックス 119">
          <a:extLst>
            <a:ext uri="{FF2B5EF4-FFF2-40B4-BE49-F238E27FC236}">
              <a16:creationId xmlns:a16="http://schemas.microsoft.com/office/drawing/2014/main" id="{CDD99D74-A5C1-4B94-B383-FB35C43A474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E51872C8-11E6-4590-826E-95861F21F8E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DC7E1E47-E17E-4AB4-AF08-0D7B4A632B3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3" name="直線コネクタ 122">
          <a:extLst>
            <a:ext uri="{FF2B5EF4-FFF2-40B4-BE49-F238E27FC236}">
              <a16:creationId xmlns:a16="http://schemas.microsoft.com/office/drawing/2014/main" id="{0C33695A-4DDF-43A0-9E6F-9CAD16A04078}"/>
            </a:ext>
          </a:extLst>
        </xdr:cNvPr>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4" name="債務償還比率最小値テキスト">
          <a:extLst>
            <a:ext uri="{FF2B5EF4-FFF2-40B4-BE49-F238E27FC236}">
              <a16:creationId xmlns:a16="http://schemas.microsoft.com/office/drawing/2014/main" id="{08244D8D-BFFE-4D72-BBE5-CB80F1F90089}"/>
            </a:ext>
          </a:extLst>
        </xdr:cNvPr>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5" name="直線コネクタ 124">
          <a:extLst>
            <a:ext uri="{FF2B5EF4-FFF2-40B4-BE49-F238E27FC236}">
              <a16:creationId xmlns:a16="http://schemas.microsoft.com/office/drawing/2014/main" id="{465BD7CB-CCB0-423B-A222-6067B80EC81D}"/>
            </a:ext>
          </a:extLst>
        </xdr:cNvPr>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6" name="債務償還比率最大値テキスト">
          <a:extLst>
            <a:ext uri="{FF2B5EF4-FFF2-40B4-BE49-F238E27FC236}">
              <a16:creationId xmlns:a16="http://schemas.microsoft.com/office/drawing/2014/main" id="{C081EF45-4E72-4F00-8CB9-F7E8BAADEED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7" name="直線コネクタ 126">
          <a:extLst>
            <a:ext uri="{FF2B5EF4-FFF2-40B4-BE49-F238E27FC236}">
              <a16:creationId xmlns:a16="http://schemas.microsoft.com/office/drawing/2014/main" id="{169246C5-0BA5-4678-9C45-1C6F2F69D5C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28" name="債務償還比率平均値テキスト">
          <a:extLst>
            <a:ext uri="{FF2B5EF4-FFF2-40B4-BE49-F238E27FC236}">
              <a16:creationId xmlns:a16="http://schemas.microsoft.com/office/drawing/2014/main" id="{C2881897-69DD-4309-838A-59A0D0210507}"/>
            </a:ext>
          </a:extLst>
        </xdr:cNvPr>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29" name="フローチャート: 判断 128">
          <a:extLst>
            <a:ext uri="{FF2B5EF4-FFF2-40B4-BE49-F238E27FC236}">
              <a16:creationId xmlns:a16="http://schemas.microsoft.com/office/drawing/2014/main" id="{5462A429-0D1E-4AEA-BCA0-C20389739EEC}"/>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0" name="フローチャート: 判断 129">
          <a:extLst>
            <a:ext uri="{FF2B5EF4-FFF2-40B4-BE49-F238E27FC236}">
              <a16:creationId xmlns:a16="http://schemas.microsoft.com/office/drawing/2014/main" id="{DE3D43E7-6D93-4D36-907C-A31BFF241D0A}"/>
            </a:ext>
          </a:extLst>
        </xdr:cNvPr>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1" name="フローチャート: 判断 130">
          <a:extLst>
            <a:ext uri="{FF2B5EF4-FFF2-40B4-BE49-F238E27FC236}">
              <a16:creationId xmlns:a16="http://schemas.microsoft.com/office/drawing/2014/main" id="{E5C32E9A-701E-4CAA-A659-F49F74C93907}"/>
            </a:ext>
          </a:extLst>
        </xdr:cNvPr>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2" name="フローチャート: 判断 131">
          <a:extLst>
            <a:ext uri="{FF2B5EF4-FFF2-40B4-BE49-F238E27FC236}">
              <a16:creationId xmlns:a16="http://schemas.microsoft.com/office/drawing/2014/main" id="{DDDE0CD2-47D2-4FDB-AE62-003A514B5A64}"/>
            </a:ext>
          </a:extLst>
        </xdr:cNvPr>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3" name="フローチャート: 判断 132">
          <a:extLst>
            <a:ext uri="{FF2B5EF4-FFF2-40B4-BE49-F238E27FC236}">
              <a16:creationId xmlns:a16="http://schemas.microsoft.com/office/drawing/2014/main" id="{51001912-80B1-4C59-B3B1-8E5806199CB4}"/>
            </a:ext>
          </a:extLst>
        </xdr:cNvPr>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66BA686B-B94F-4940-9D85-37E8AEB429A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34C34B42-9181-4AD3-AE5B-04041670211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29B3BFF-6909-43F1-9E93-535AB4613DE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3717387-2B37-46D0-9F92-549DC13DAE4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8BD1730-41AE-4DCD-B20B-5A3FD1D0ECC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55916</xdr:rowOff>
    </xdr:from>
    <xdr:to>
      <xdr:col>76</xdr:col>
      <xdr:colOff>73025</xdr:colOff>
      <xdr:row>31</xdr:row>
      <xdr:rowOff>157516</xdr:rowOff>
    </xdr:to>
    <xdr:sp macro="" textlink="">
      <xdr:nvSpPr>
        <xdr:cNvPr id="139" name="楕円 138">
          <a:extLst>
            <a:ext uri="{FF2B5EF4-FFF2-40B4-BE49-F238E27FC236}">
              <a16:creationId xmlns:a16="http://schemas.microsoft.com/office/drawing/2014/main" id="{9F8F59EA-7D31-4CCF-A3D0-29BCD2E89A44}"/>
            </a:ext>
          </a:extLst>
        </xdr:cNvPr>
        <xdr:cNvSpPr/>
      </xdr:nvSpPr>
      <xdr:spPr>
        <a:xfrm>
          <a:off x="14744700" y="614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34343</xdr:rowOff>
    </xdr:from>
    <xdr:ext cx="469744" cy="259045"/>
    <xdr:sp macro="" textlink="">
      <xdr:nvSpPr>
        <xdr:cNvPr id="140" name="債務償還比率該当値テキスト">
          <a:extLst>
            <a:ext uri="{FF2B5EF4-FFF2-40B4-BE49-F238E27FC236}">
              <a16:creationId xmlns:a16="http://schemas.microsoft.com/office/drawing/2014/main" id="{5BB0B545-73C3-450C-AF5B-A946CD151A45}"/>
            </a:ext>
          </a:extLst>
        </xdr:cNvPr>
        <xdr:cNvSpPr txBox="1"/>
      </xdr:nvSpPr>
      <xdr:spPr>
        <a:xfrm>
          <a:off x="14846300" y="612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47897</xdr:rowOff>
    </xdr:from>
    <xdr:to>
      <xdr:col>72</xdr:col>
      <xdr:colOff>123825</xdr:colOff>
      <xdr:row>31</xdr:row>
      <xdr:rowOff>149497</xdr:rowOff>
    </xdr:to>
    <xdr:sp macro="" textlink="">
      <xdr:nvSpPr>
        <xdr:cNvPr id="141" name="楕円 140">
          <a:extLst>
            <a:ext uri="{FF2B5EF4-FFF2-40B4-BE49-F238E27FC236}">
              <a16:creationId xmlns:a16="http://schemas.microsoft.com/office/drawing/2014/main" id="{E45DED98-677C-4054-8773-892ABB05C036}"/>
            </a:ext>
          </a:extLst>
        </xdr:cNvPr>
        <xdr:cNvSpPr/>
      </xdr:nvSpPr>
      <xdr:spPr>
        <a:xfrm>
          <a:off x="14033500" y="61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98697</xdr:rowOff>
    </xdr:from>
    <xdr:to>
      <xdr:col>76</xdr:col>
      <xdr:colOff>22225</xdr:colOff>
      <xdr:row>31</xdr:row>
      <xdr:rowOff>106716</xdr:rowOff>
    </xdr:to>
    <xdr:cxnSp macro="">
      <xdr:nvCxnSpPr>
        <xdr:cNvPr id="142" name="直線コネクタ 141">
          <a:extLst>
            <a:ext uri="{FF2B5EF4-FFF2-40B4-BE49-F238E27FC236}">
              <a16:creationId xmlns:a16="http://schemas.microsoft.com/office/drawing/2014/main" id="{4353E744-63F9-4147-A7BF-261AE0704593}"/>
            </a:ext>
          </a:extLst>
        </xdr:cNvPr>
        <xdr:cNvCxnSpPr/>
      </xdr:nvCxnSpPr>
      <xdr:spPr>
        <a:xfrm>
          <a:off x="14084300" y="6185172"/>
          <a:ext cx="7112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160129</xdr:rowOff>
    </xdr:from>
    <xdr:to>
      <xdr:col>68</xdr:col>
      <xdr:colOff>123825</xdr:colOff>
      <xdr:row>31</xdr:row>
      <xdr:rowOff>90279</xdr:rowOff>
    </xdr:to>
    <xdr:sp macro="" textlink="">
      <xdr:nvSpPr>
        <xdr:cNvPr id="143" name="楕円 142">
          <a:extLst>
            <a:ext uri="{FF2B5EF4-FFF2-40B4-BE49-F238E27FC236}">
              <a16:creationId xmlns:a16="http://schemas.microsoft.com/office/drawing/2014/main" id="{2B0BBDCE-8234-41DC-88F5-3BCCF25E936A}"/>
            </a:ext>
          </a:extLst>
        </xdr:cNvPr>
        <xdr:cNvSpPr/>
      </xdr:nvSpPr>
      <xdr:spPr>
        <a:xfrm>
          <a:off x="13271500" y="60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39479</xdr:rowOff>
    </xdr:from>
    <xdr:to>
      <xdr:col>72</xdr:col>
      <xdr:colOff>73025</xdr:colOff>
      <xdr:row>31</xdr:row>
      <xdr:rowOff>98697</xdr:rowOff>
    </xdr:to>
    <xdr:cxnSp macro="">
      <xdr:nvCxnSpPr>
        <xdr:cNvPr id="144" name="直線コネクタ 143">
          <a:extLst>
            <a:ext uri="{FF2B5EF4-FFF2-40B4-BE49-F238E27FC236}">
              <a16:creationId xmlns:a16="http://schemas.microsoft.com/office/drawing/2014/main" id="{8E0BB134-0893-460C-AF46-BEAB911AC5CF}"/>
            </a:ext>
          </a:extLst>
        </xdr:cNvPr>
        <xdr:cNvCxnSpPr/>
      </xdr:nvCxnSpPr>
      <xdr:spPr>
        <a:xfrm>
          <a:off x="13322300" y="6125954"/>
          <a:ext cx="7620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161825</xdr:rowOff>
    </xdr:from>
    <xdr:to>
      <xdr:col>64</xdr:col>
      <xdr:colOff>123825</xdr:colOff>
      <xdr:row>31</xdr:row>
      <xdr:rowOff>91975</xdr:rowOff>
    </xdr:to>
    <xdr:sp macro="" textlink="">
      <xdr:nvSpPr>
        <xdr:cNvPr id="145" name="楕円 144">
          <a:extLst>
            <a:ext uri="{FF2B5EF4-FFF2-40B4-BE49-F238E27FC236}">
              <a16:creationId xmlns:a16="http://schemas.microsoft.com/office/drawing/2014/main" id="{2E876537-2BE5-43C2-B26B-DC04F4179EF7}"/>
            </a:ext>
          </a:extLst>
        </xdr:cNvPr>
        <xdr:cNvSpPr/>
      </xdr:nvSpPr>
      <xdr:spPr>
        <a:xfrm>
          <a:off x="12509500" y="60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39479</xdr:rowOff>
    </xdr:from>
    <xdr:to>
      <xdr:col>68</xdr:col>
      <xdr:colOff>73025</xdr:colOff>
      <xdr:row>31</xdr:row>
      <xdr:rowOff>41175</xdr:rowOff>
    </xdr:to>
    <xdr:cxnSp macro="">
      <xdr:nvCxnSpPr>
        <xdr:cNvPr id="146" name="直線コネクタ 145">
          <a:extLst>
            <a:ext uri="{FF2B5EF4-FFF2-40B4-BE49-F238E27FC236}">
              <a16:creationId xmlns:a16="http://schemas.microsoft.com/office/drawing/2014/main" id="{DCE563DB-4D8F-4C88-8CA8-B117862BD3BA}"/>
            </a:ext>
          </a:extLst>
        </xdr:cNvPr>
        <xdr:cNvCxnSpPr/>
      </xdr:nvCxnSpPr>
      <xdr:spPr>
        <a:xfrm flipV="1">
          <a:off x="12560300" y="6125954"/>
          <a:ext cx="762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72689</xdr:rowOff>
    </xdr:from>
    <xdr:to>
      <xdr:col>60</xdr:col>
      <xdr:colOff>123825</xdr:colOff>
      <xdr:row>31</xdr:row>
      <xdr:rowOff>2839</xdr:rowOff>
    </xdr:to>
    <xdr:sp macro="" textlink="">
      <xdr:nvSpPr>
        <xdr:cNvPr id="147" name="楕円 146">
          <a:extLst>
            <a:ext uri="{FF2B5EF4-FFF2-40B4-BE49-F238E27FC236}">
              <a16:creationId xmlns:a16="http://schemas.microsoft.com/office/drawing/2014/main" id="{FA84B248-AB40-423B-8393-03DC4457D394}"/>
            </a:ext>
          </a:extLst>
        </xdr:cNvPr>
        <xdr:cNvSpPr/>
      </xdr:nvSpPr>
      <xdr:spPr>
        <a:xfrm>
          <a:off x="11747500" y="59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123489</xdr:rowOff>
    </xdr:from>
    <xdr:to>
      <xdr:col>64</xdr:col>
      <xdr:colOff>73025</xdr:colOff>
      <xdr:row>31</xdr:row>
      <xdr:rowOff>41175</xdr:rowOff>
    </xdr:to>
    <xdr:cxnSp macro="">
      <xdr:nvCxnSpPr>
        <xdr:cNvPr id="148" name="直線コネクタ 147">
          <a:extLst>
            <a:ext uri="{FF2B5EF4-FFF2-40B4-BE49-F238E27FC236}">
              <a16:creationId xmlns:a16="http://schemas.microsoft.com/office/drawing/2014/main" id="{5FA45881-43A7-493B-B353-10C46786721F}"/>
            </a:ext>
          </a:extLst>
        </xdr:cNvPr>
        <xdr:cNvCxnSpPr/>
      </xdr:nvCxnSpPr>
      <xdr:spPr>
        <a:xfrm>
          <a:off x="11798300" y="6038514"/>
          <a:ext cx="762000" cy="8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49" name="n_1aveValue債務償還比率">
          <a:extLst>
            <a:ext uri="{FF2B5EF4-FFF2-40B4-BE49-F238E27FC236}">
              <a16:creationId xmlns:a16="http://schemas.microsoft.com/office/drawing/2014/main" id="{636816E6-BB92-40F2-A849-2C7ACE3C79EC}"/>
            </a:ext>
          </a:extLst>
        </xdr:cNvPr>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0" name="n_2aveValue債務償還比率">
          <a:extLst>
            <a:ext uri="{FF2B5EF4-FFF2-40B4-BE49-F238E27FC236}">
              <a16:creationId xmlns:a16="http://schemas.microsoft.com/office/drawing/2014/main" id="{68BAF941-0057-4DA4-9840-8A4F7719B2C6}"/>
            </a:ext>
          </a:extLst>
        </xdr:cNvPr>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1" name="n_3aveValue債務償還比率">
          <a:extLst>
            <a:ext uri="{FF2B5EF4-FFF2-40B4-BE49-F238E27FC236}">
              <a16:creationId xmlns:a16="http://schemas.microsoft.com/office/drawing/2014/main" id="{DC68111C-4661-49B3-AEC3-CB3FF597BA87}"/>
            </a:ext>
          </a:extLst>
        </xdr:cNvPr>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2" name="n_4aveValue債務償還比率">
          <a:extLst>
            <a:ext uri="{FF2B5EF4-FFF2-40B4-BE49-F238E27FC236}">
              <a16:creationId xmlns:a16="http://schemas.microsoft.com/office/drawing/2014/main" id="{2550FBF3-F483-4CCD-82A0-989CDCE34135}"/>
            </a:ext>
          </a:extLst>
        </xdr:cNvPr>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140624</xdr:rowOff>
    </xdr:from>
    <xdr:ext cx="469744" cy="259045"/>
    <xdr:sp macro="" textlink="">
      <xdr:nvSpPr>
        <xdr:cNvPr id="153" name="n_1mainValue債務償還比率">
          <a:extLst>
            <a:ext uri="{FF2B5EF4-FFF2-40B4-BE49-F238E27FC236}">
              <a16:creationId xmlns:a16="http://schemas.microsoft.com/office/drawing/2014/main" id="{ADC5DB93-703D-48F3-8C1D-C78EB8EE8CAD}"/>
            </a:ext>
          </a:extLst>
        </xdr:cNvPr>
        <xdr:cNvSpPr txBox="1"/>
      </xdr:nvSpPr>
      <xdr:spPr>
        <a:xfrm>
          <a:off x="13836727" y="622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81406</xdr:rowOff>
    </xdr:from>
    <xdr:ext cx="469744" cy="259045"/>
    <xdr:sp macro="" textlink="">
      <xdr:nvSpPr>
        <xdr:cNvPr id="154" name="n_2mainValue債務償還比率">
          <a:extLst>
            <a:ext uri="{FF2B5EF4-FFF2-40B4-BE49-F238E27FC236}">
              <a16:creationId xmlns:a16="http://schemas.microsoft.com/office/drawing/2014/main" id="{4D452F44-A98B-4048-A8C7-9B36A5C2B9D8}"/>
            </a:ext>
          </a:extLst>
        </xdr:cNvPr>
        <xdr:cNvSpPr txBox="1"/>
      </xdr:nvSpPr>
      <xdr:spPr>
        <a:xfrm>
          <a:off x="13087427" y="616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83102</xdr:rowOff>
    </xdr:from>
    <xdr:ext cx="469744" cy="259045"/>
    <xdr:sp macro="" textlink="">
      <xdr:nvSpPr>
        <xdr:cNvPr id="155" name="n_3mainValue債務償還比率">
          <a:extLst>
            <a:ext uri="{FF2B5EF4-FFF2-40B4-BE49-F238E27FC236}">
              <a16:creationId xmlns:a16="http://schemas.microsoft.com/office/drawing/2014/main" id="{8A5B5DAC-A672-4B87-9E94-4AE95473D308}"/>
            </a:ext>
          </a:extLst>
        </xdr:cNvPr>
        <xdr:cNvSpPr txBox="1"/>
      </xdr:nvSpPr>
      <xdr:spPr>
        <a:xfrm>
          <a:off x="12325427" y="61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165416</xdr:rowOff>
    </xdr:from>
    <xdr:ext cx="469744" cy="259045"/>
    <xdr:sp macro="" textlink="">
      <xdr:nvSpPr>
        <xdr:cNvPr id="156" name="n_4mainValue債務償還比率">
          <a:extLst>
            <a:ext uri="{FF2B5EF4-FFF2-40B4-BE49-F238E27FC236}">
              <a16:creationId xmlns:a16="http://schemas.microsoft.com/office/drawing/2014/main" id="{C4A43E44-8E54-4894-BAF1-AE633FCCC6F5}"/>
            </a:ext>
          </a:extLst>
        </xdr:cNvPr>
        <xdr:cNvSpPr txBox="1"/>
      </xdr:nvSpPr>
      <xdr:spPr>
        <a:xfrm>
          <a:off x="11563427" y="608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DFE3D3E1-02CC-47C8-8FB3-81EB7A75F6A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42841E8F-AB6D-47F2-864C-2AC7AB49C8B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3E6B370F-EED4-4E45-B0E7-CE22D4A04A1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DCDA1F27-3DEA-42E5-B13C-A802B3BC4BD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F13144AA-1A22-422A-A5C1-DDAFDA66A23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649E39A0-853B-47DC-AFD1-7770C8E3D3E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590388-F57A-4DFC-8D04-FBDB9C9E1B2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4761F8-373B-424A-AD98-64BE9A6D3D4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A55CAB6-EFE8-47A4-8714-2F0E45278D1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02E2142-049D-4C33-86D1-ABA212B50C3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4CE0D8-0F2A-4BDF-B0C0-29343F2C3F7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FDE16A5-03F6-452D-8F3F-89E9FBC2A86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776CAA-7CC7-475A-AE2C-45B12A1A3C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9821F7-F604-4635-90AD-93AE31D613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7CF3C4E-AC2D-48E9-8F3A-6440FC3E0AE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E79A2D6-0F59-4C68-8425-5041EFCAD3B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22,879
22,663
89.40
8,908,162
8,563,610
311,831
5,077,689
6,674,016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B173344-6809-4A53-ABEF-70183F66D97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9C4BBE-04E3-4FBC-BC24-F9CE48C2810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A2E2D78-08C7-40DD-B980-DD9681A1FC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31F1500-4103-4153-89C1-B4DF3E1448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2991897-27DB-4FB3-BC1F-EDC0ABFA596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C87324C-83CE-492B-8B33-738722B1293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559B28B-12FA-490D-A8BE-8EC7CA2F20D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4B94CFF-524F-49FA-88C3-AD67F942795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8357F99-11F4-492D-9554-E5F0F80418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154F120-45AA-412A-B085-0BE3DA6981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879674E-DFC4-4D88-8309-56646EBE94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439E5C-6844-4931-B993-ACBB4BBCCA0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9C90F83-4002-4324-8632-4ACCA2DE30E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9A12102-EF4E-4D01-B2CD-F001B378EEB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4299FA-5215-4821-ABA2-C47CC0C132F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D494D2-82CF-4B87-8109-FD953C32CA9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1613E87-B304-491E-9F0E-D2B4571E45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B861DD0-C976-4108-BD69-8B1197384D8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4962197-C799-4060-A6C0-8A8CD5ECE0A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6852D1D-E9CC-47D4-AE34-7AD984E1317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489E4BA-C387-473C-AA75-150B3B221FD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2C325FF-54B1-44B4-AD3B-7E3DA759C2F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0AD84AA-56A4-4EA5-ABED-AE488A5359F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0AE0E15-0849-4860-BBC0-1828A689956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4EBC69-26EB-4DBF-A211-1ABCBF153F2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92E6308-2CED-4548-9EBF-30E4F6807F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444BE0E-4C87-4D12-9044-D73D89C8C8B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655B8B0-0890-4BDC-9ED1-E9EA262D5B2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5B53163-48E4-4C0C-AAC2-8B65EE574D6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D258804-3BCC-40D4-8CC6-7F773A18661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9C6D1DC-8996-42FA-8241-30D8F18CD9E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3D39186-C21C-4E1D-A24A-B0B11C3C680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A359A06-AAD9-4279-BA42-E9FE5242AE6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E1B5D1C-79C8-4141-8C98-C74BDE9C8F9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38AFC71-7003-4499-ACB6-E75181F274A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8F0BD23-4879-45D4-8A6F-9C41842F40F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18887A9-54AA-468C-9C95-1D97BC36625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EEBA74C-9B3E-4DF2-B625-6687A200ECE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50B86DB-2572-4219-8EF8-624DD718FF3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8F924A2-F37A-4DED-80FE-E1FA2555CA5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754ED6E-95FE-49B6-94E9-3ED407ADA25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6D5E9B4-65DC-4760-854D-EF50B2102D6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2CB855B-7C35-44CA-A5AC-A248327B728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B4B692B-BD80-45A9-8A34-869EEACDE08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580C687-ADBD-41AD-9DC8-03E96FBC87A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F90A54C-96A2-445F-A173-A72640CFD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B34CB4A4-823A-4F9A-87DC-66023E581CF3}"/>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9A529071-6623-471F-AD2C-CDFC9063C96A}"/>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308A6B7E-1FF1-4132-883D-E82A74B4F5CC}"/>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4ABDD597-7274-4EA4-B078-8FB97A1656F9}"/>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D8BDD057-9A4F-4485-AA08-9AF5B7A81331}"/>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a:extLst>
            <a:ext uri="{FF2B5EF4-FFF2-40B4-BE49-F238E27FC236}">
              <a16:creationId xmlns:a16="http://schemas.microsoft.com/office/drawing/2014/main" id="{56D13296-4999-4D26-83B4-53D151A45919}"/>
            </a:ext>
          </a:extLst>
        </xdr:cNvPr>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31528717-B9C8-4CC6-AEC8-53DC6B8488DC}"/>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DDC739F7-04F6-4D5F-8DD9-CF2C381D4E0D}"/>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C9FB2D58-AA69-4D1F-B51B-D7BEFE482C3E}"/>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EAD94C81-550F-4820-A6AA-7C4E49A2EE54}"/>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3EB2A2F5-4642-4768-AC96-726531F75507}"/>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309FB3-C82B-4F4C-89DE-B0114728D0A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D8E6E0D-564E-4E57-AAF0-CEFC97B4382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134284C-FC54-41FB-86BE-60FF254BABB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5D1E291-EBD1-45CC-89FC-C4279F0E0FC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BD1D351-0DCA-49D4-9838-DB18C1A80DB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97246</xdr:rowOff>
    </xdr:from>
    <xdr:to>
      <xdr:col>24</xdr:col>
      <xdr:colOff>114300</xdr:colOff>
      <xdr:row>37</xdr:row>
      <xdr:rowOff>27396</xdr:rowOff>
    </xdr:to>
    <xdr:sp macro="" textlink="">
      <xdr:nvSpPr>
        <xdr:cNvPr id="74" name="楕円 73">
          <a:extLst>
            <a:ext uri="{FF2B5EF4-FFF2-40B4-BE49-F238E27FC236}">
              <a16:creationId xmlns:a16="http://schemas.microsoft.com/office/drawing/2014/main" id="{D2F490BE-F357-407F-9DD9-00A425D593D9}"/>
            </a:ext>
          </a:extLst>
        </xdr:cNvPr>
        <xdr:cNvSpPr/>
      </xdr:nvSpPr>
      <xdr:spPr>
        <a:xfrm>
          <a:off x="45847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120123</xdr:rowOff>
    </xdr:from>
    <xdr:ext cx="405111" cy="259045"/>
    <xdr:sp macro="" textlink="">
      <xdr:nvSpPr>
        <xdr:cNvPr id="75" name="【道路】&#10;有形固定資産減価償却率該当値テキスト">
          <a:extLst>
            <a:ext uri="{FF2B5EF4-FFF2-40B4-BE49-F238E27FC236}">
              <a16:creationId xmlns:a16="http://schemas.microsoft.com/office/drawing/2014/main" id="{D13507F6-1FD4-4439-B0E0-77623E227CA2}"/>
            </a:ext>
          </a:extLst>
        </xdr:cNvPr>
        <xdr:cNvSpPr txBox="1"/>
      </xdr:nvSpPr>
      <xdr:spPr>
        <a:xfrm>
          <a:off x="4673600" y="612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6" name="楕円 75">
          <a:extLst>
            <a:ext uri="{FF2B5EF4-FFF2-40B4-BE49-F238E27FC236}">
              <a16:creationId xmlns:a16="http://schemas.microsoft.com/office/drawing/2014/main" id="{D3DE6D16-549F-4F61-AE86-C44165EE60A3}"/>
            </a:ext>
          </a:extLst>
        </xdr:cNvPr>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148046</xdr:rowOff>
    </xdr:to>
    <xdr:cxnSp macro="">
      <xdr:nvCxnSpPr>
        <xdr:cNvPr id="77" name="直線コネクタ 76">
          <a:extLst>
            <a:ext uri="{FF2B5EF4-FFF2-40B4-BE49-F238E27FC236}">
              <a16:creationId xmlns:a16="http://schemas.microsoft.com/office/drawing/2014/main" id="{3141065B-7F82-4264-8902-9D68F647B301}"/>
            </a:ext>
          </a:extLst>
        </xdr:cNvPr>
        <xdr:cNvCxnSpPr/>
      </xdr:nvCxnSpPr>
      <xdr:spPr>
        <a:xfrm>
          <a:off x="3797300" y="62941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43361</xdr:rowOff>
    </xdr:from>
    <xdr:to>
      <xdr:col>15</xdr:col>
      <xdr:colOff>101600</xdr:colOff>
      <xdr:row>36</xdr:row>
      <xdr:rowOff>144961</xdr:rowOff>
    </xdr:to>
    <xdr:sp macro="" textlink="">
      <xdr:nvSpPr>
        <xdr:cNvPr id="78" name="楕円 77">
          <a:extLst>
            <a:ext uri="{FF2B5EF4-FFF2-40B4-BE49-F238E27FC236}">
              <a16:creationId xmlns:a16="http://schemas.microsoft.com/office/drawing/2014/main" id="{E5FE6E40-AB40-4EF8-B501-106373B7DFB8}"/>
            </a:ext>
          </a:extLst>
        </xdr:cNvPr>
        <xdr:cNvSpPr/>
      </xdr:nvSpPr>
      <xdr:spPr>
        <a:xfrm>
          <a:off x="2857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94161</xdr:rowOff>
    </xdr:from>
    <xdr:to>
      <xdr:col>19</xdr:col>
      <xdr:colOff>177800</xdr:colOff>
      <xdr:row>36</xdr:row>
      <xdr:rowOff>121920</xdr:rowOff>
    </xdr:to>
    <xdr:cxnSp macro="">
      <xdr:nvCxnSpPr>
        <xdr:cNvPr id="79" name="直線コネクタ 78">
          <a:extLst>
            <a:ext uri="{FF2B5EF4-FFF2-40B4-BE49-F238E27FC236}">
              <a16:creationId xmlns:a16="http://schemas.microsoft.com/office/drawing/2014/main" id="{91BA6CE4-FE30-4ED3-9B77-7D84FF8883BC}"/>
            </a:ext>
          </a:extLst>
        </xdr:cNvPr>
        <xdr:cNvCxnSpPr/>
      </xdr:nvCxnSpPr>
      <xdr:spPr>
        <a:xfrm>
          <a:off x="2908300" y="626636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164193</xdr:rowOff>
    </xdr:from>
    <xdr:to>
      <xdr:col>6</xdr:col>
      <xdr:colOff>38100</xdr:colOff>
      <xdr:row>36</xdr:row>
      <xdr:rowOff>94343</xdr:rowOff>
    </xdr:to>
    <xdr:sp macro="" textlink="">
      <xdr:nvSpPr>
        <xdr:cNvPr id="80" name="楕円 79">
          <a:extLst>
            <a:ext uri="{FF2B5EF4-FFF2-40B4-BE49-F238E27FC236}">
              <a16:creationId xmlns:a16="http://schemas.microsoft.com/office/drawing/2014/main" id="{80264FCB-EBE8-4DD6-B609-5178D5D4D1AD}"/>
            </a:ext>
          </a:extLst>
        </xdr:cNvPr>
        <xdr:cNvSpPr/>
      </xdr:nvSpPr>
      <xdr:spPr>
        <a:xfrm>
          <a:off x="107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163847</xdr:rowOff>
    </xdr:from>
    <xdr:ext cx="405111" cy="259045"/>
    <xdr:sp macro="" textlink="">
      <xdr:nvSpPr>
        <xdr:cNvPr id="81" name="n_1aveValue【道路】&#10;有形固定資産減価償却率">
          <a:extLst>
            <a:ext uri="{FF2B5EF4-FFF2-40B4-BE49-F238E27FC236}">
              <a16:creationId xmlns:a16="http://schemas.microsoft.com/office/drawing/2014/main" id="{76335B78-3BC6-43A1-8990-7399474A4D31}"/>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2" name="n_2aveValue【道路】&#10;有形固定資産減価償却率">
          <a:extLst>
            <a:ext uri="{FF2B5EF4-FFF2-40B4-BE49-F238E27FC236}">
              <a16:creationId xmlns:a16="http://schemas.microsoft.com/office/drawing/2014/main" id="{3186810A-5CCF-4EA5-B98E-C1DFBBEF2380}"/>
            </a:ext>
          </a:extLst>
        </xdr:cNvPr>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3" name="n_3aveValue【道路】&#10;有形固定資産減価償却率">
          <a:extLst>
            <a:ext uri="{FF2B5EF4-FFF2-40B4-BE49-F238E27FC236}">
              <a16:creationId xmlns:a16="http://schemas.microsoft.com/office/drawing/2014/main" id="{12FB16CE-4E6D-4257-B27E-E511DF6CD096}"/>
            </a:ext>
          </a:extLst>
        </xdr:cNvPr>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4" name="n_4aveValue【道路】&#10;有形固定資産減価償却率">
          <a:extLst>
            <a:ext uri="{FF2B5EF4-FFF2-40B4-BE49-F238E27FC236}">
              <a16:creationId xmlns:a16="http://schemas.microsoft.com/office/drawing/2014/main" id="{BAAF2D00-6EE1-43F0-B063-6DB9FE8B2011}"/>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5" name="n_1mainValue【道路】&#10;有形固定資産減価償却率">
          <a:extLst>
            <a:ext uri="{FF2B5EF4-FFF2-40B4-BE49-F238E27FC236}">
              <a16:creationId xmlns:a16="http://schemas.microsoft.com/office/drawing/2014/main" id="{48F790BE-38EB-4295-BDE4-90DAD1A778AE}"/>
            </a:ext>
          </a:extLst>
        </xdr:cNvPr>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161488</xdr:rowOff>
    </xdr:from>
    <xdr:ext cx="405111" cy="259045"/>
    <xdr:sp macro="" textlink="">
      <xdr:nvSpPr>
        <xdr:cNvPr id="86" name="n_2mainValue【道路】&#10;有形固定資産減価償却率">
          <a:extLst>
            <a:ext uri="{FF2B5EF4-FFF2-40B4-BE49-F238E27FC236}">
              <a16:creationId xmlns:a16="http://schemas.microsoft.com/office/drawing/2014/main" id="{2749B991-1D13-42DE-9789-8633BE2CC2EA}"/>
            </a:ext>
          </a:extLst>
        </xdr:cNvPr>
        <xdr:cNvSpPr txBox="1"/>
      </xdr:nvSpPr>
      <xdr:spPr>
        <a:xfrm>
          <a:off x="27057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110870</xdr:rowOff>
    </xdr:from>
    <xdr:ext cx="405111" cy="259045"/>
    <xdr:sp macro="" textlink="">
      <xdr:nvSpPr>
        <xdr:cNvPr id="87" name="n_4mainValue【道路】&#10;有形固定資産減価償却率">
          <a:extLst>
            <a:ext uri="{FF2B5EF4-FFF2-40B4-BE49-F238E27FC236}">
              <a16:creationId xmlns:a16="http://schemas.microsoft.com/office/drawing/2014/main" id="{5C237BE7-25A4-4F9F-A6F7-E96192B243E7}"/>
            </a:ext>
          </a:extLst>
        </xdr:cNvPr>
        <xdr:cNvSpPr txBox="1"/>
      </xdr:nvSpPr>
      <xdr:spPr>
        <a:xfrm>
          <a:off x="927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A882579E-CA1C-48A2-8F02-C68B5DFF68C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97B233F9-42B6-4970-BB23-AFAB09B1AAB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E32EE60C-39BB-46CB-A2DD-BD5457A0FC6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78300D85-4E76-4258-8385-FC33B181F5D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9418BCD1-6C7E-4986-80DB-18F0797067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F7C7E010-48C6-4D6E-9BCE-F8D146438EE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25442478-A8D6-4A63-A215-7A6952DEE52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8DC8431C-FC90-4040-B94A-E1C918D09D5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4E56CF7A-CA90-4E5D-928F-AA955F48068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9A1B1CC2-CA78-4440-8401-01F689ECDD8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CB996121-E09C-497D-8B5E-D4745452BFD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E8D78E66-D460-41F5-B0D8-D5FAD8A83A4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59B22C3E-EC68-4725-B0B9-62D731CE7C4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17DEA47B-50F7-45F9-B533-67A6BC09233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7C2523D1-2404-4E63-A18A-02152D8ED66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512E5E9E-B140-4996-9FF6-BCB4B2BE8C7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E1D609F6-A26F-43F4-9EE8-431CA839C6B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3640D9EE-61EC-4DA7-AA91-CDE4A9124A2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87D94DC8-8486-4915-9CF5-543A71061AA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a16="http://schemas.microsoft.com/office/drawing/2014/main" id="{2B8AB7F4-F45F-4C5E-A00A-53B2302EEAF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DB7AFC97-B545-4836-B753-37B7F8225B4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84AF3F0A-4345-4AE5-8FD3-4F9E131A88C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B45D9E8F-06FB-4E8B-9261-DEEBC2C7AB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1" name="直線コネクタ 110">
          <a:extLst>
            <a:ext uri="{FF2B5EF4-FFF2-40B4-BE49-F238E27FC236}">
              <a16:creationId xmlns:a16="http://schemas.microsoft.com/office/drawing/2014/main" id="{A179DB45-129D-4924-92DD-ECF114EDAE2E}"/>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2" name="【道路】&#10;一人当たり延長最小値テキスト">
          <a:extLst>
            <a:ext uri="{FF2B5EF4-FFF2-40B4-BE49-F238E27FC236}">
              <a16:creationId xmlns:a16="http://schemas.microsoft.com/office/drawing/2014/main" id="{141A3216-40CF-4166-8F1D-E6D9BDA3F4F2}"/>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3" name="直線コネクタ 112">
          <a:extLst>
            <a:ext uri="{FF2B5EF4-FFF2-40B4-BE49-F238E27FC236}">
              <a16:creationId xmlns:a16="http://schemas.microsoft.com/office/drawing/2014/main" id="{D585B5C0-A642-4110-A0C5-D57E55866DD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4" name="【道路】&#10;一人当たり延長最大値テキスト">
          <a:extLst>
            <a:ext uri="{FF2B5EF4-FFF2-40B4-BE49-F238E27FC236}">
              <a16:creationId xmlns:a16="http://schemas.microsoft.com/office/drawing/2014/main" id="{A9908DCF-1C9F-4B56-876D-C134BE55615E}"/>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5" name="直線コネクタ 114">
          <a:extLst>
            <a:ext uri="{FF2B5EF4-FFF2-40B4-BE49-F238E27FC236}">
              <a16:creationId xmlns:a16="http://schemas.microsoft.com/office/drawing/2014/main" id="{49A0A53E-EB3F-4E66-B725-26DB78E9D1A1}"/>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16" name="【道路】&#10;一人当たり延長平均値テキスト">
          <a:extLst>
            <a:ext uri="{FF2B5EF4-FFF2-40B4-BE49-F238E27FC236}">
              <a16:creationId xmlns:a16="http://schemas.microsoft.com/office/drawing/2014/main" id="{18DE6BB8-DE47-40C7-861C-3345FF56F6D7}"/>
            </a:ext>
          </a:extLst>
        </xdr:cNvPr>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7" name="フローチャート: 判断 116">
          <a:extLst>
            <a:ext uri="{FF2B5EF4-FFF2-40B4-BE49-F238E27FC236}">
              <a16:creationId xmlns:a16="http://schemas.microsoft.com/office/drawing/2014/main" id="{0D293264-45B3-4B06-B56D-86A720CEB7DD}"/>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8" name="フローチャート: 判断 117">
          <a:extLst>
            <a:ext uri="{FF2B5EF4-FFF2-40B4-BE49-F238E27FC236}">
              <a16:creationId xmlns:a16="http://schemas.microsoft.com/office/drawing/2014/main" id="{0A476967-68C1-4ECE-A275-B2C215E5FDC0}"/>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19" name="フローチャート: 判断 118">
          <a:extLst>
            <a:ext uri="{FF2B5EF4-FFF2-40B4-BE49-F238E27FC236}">
              <a16:creationId xmlns:a16="http://schemas.microsoft.com/office/drawing/2014/main" id="{66702B3C-8D44-4D84-93AF-ED1EBC4B28B2}"/>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0" name="フローチャート: 判断 119">
          <a:extLst>
            <a:ext uri="{FF2B5EF4-FFF2-40B4-BE49-F238E27FC236}">
              <a16:creationId xmlns:a16="http://schemas.microsoft.com/office/drawing/2014/main" id="{152AEAFF-45D9-4302-8053-845D6911E77C}"/>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1" name="フローチャート: 判断 120">
          <a:extLst>
            <a:ext uri="{FF2B5EF4-FFF2-40B4-BE49-F238E27FC236}">
              <a16:creationId xmlns:a16="http://schemas.microsoft.com/office/drawing/2014/main" id="{D1554305-E61B-4A5C-9781-6E85DD1EBA34}"/>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A27F38D-344E-4D00-89F6-B0BD0E88D28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6AF4399-A0C8-4B5E-BA50-A21ABAC6C82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44DC283-5D3B-4E53-83C4-A623AEC554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5F624B4-E050-48B0-9252-A3D5A74BE2E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B1DBD32-CCFE-4FFE-980A-114149F7063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72479</xdr:rowOff>
    </xdr:from>
    <xdr:to>
      <xdr:col>55</xdr:col>
      <xdr:colOff>50800</xdr:colOff>
      <xdr:row>41</xdr:row>
      <xdr:rowOff>2629</xdr:rowOff>
    </xdr:to>
    <xdr:sp macro="" textlink="">
      <xdr:nvSpPr>
        <xdr:cNvPr id="127" name="楕円 126">
          <a:extLst>
            <a:ext uri="{FF2B5EF4-FFF2-40B4-BE49-F238E27FC236}">
              <a16:creationId xmlns:a16="http://schemas.microsoft.com/office/drawing/2014/main" id="{E04F4060-3F52-4506-9EA7-DF440699A172}"/>
            </a:ext>
          </a:extLst>
        </xdr:cNvPr>
        <xdr:cNvSpPr/>
      </xdr:nvSpPr>
      <xdr:spPr>
        <a:xfrm>
          <a:off x="10426700" y="69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95356</xdr:rowOff>
    </xdr:from>
    <xdr:ext cx="534377" cy="259045"/>
    <xdr:sp macro="" textlink="">
      <xdr:nvSpPr>
        <xdr:cNvPr id="128" name="【道路】&#10;一人当たり延長該当値テキスト">
          <a:extLst>
            <a:ext uri="{FF2B5EF4-FFF2-40B4-BE49-F238E27FC236}">
              <a16:creationId xmlns:a16="http://schemas.microsoft.com/office/drawing/2014/main" id="{9B9C9297-4F14-4243-9FDB-BDD2AFC7C104}"/>
            </a:ext>
          </a:extLst>
        </xdr:cNvPr>
        <xdr:cNvSpPr txBox="1"/>
      </xdr:nvSpPr>
      <xdr:spPr>
        <a:xfrm>
          <a:off x="10515600" y="67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75743</xdr:rowOff>
    </xdr:from>
    <xdr:to>
      <xdr:col>50</xdr:col>
      <xdr:colOff>165100</xdr:colOff>
      <xdr:row>41</xdr:row>
      <xdr:rowOff>5893</xdr:rowOff>
    </xdr:to>
    <xdr:sp macro="" textlink="">
      <xdr:nvSpPr>
        <xdr:cNvPr id="129" name="楕円 128">
          <a:extLst>
            <a:ext uri="{FF2B5EF4-FFF2-40B4-BE49-F238E27FC236}">
              <a16:creationId xmlns:a16="http://schemas.microsoft.com/office/drawing/2014/main" id="{1DFF435A-5A27-437B-81CA-6F5E0ABEEFEF}"/>
            </a:ext>
          </a:extLst>
        </xdr:cNvPr>
        <xdr:cNvSpPr/>
      </xdr:nvSpPr>
      <xdr:spPr>
        <a:xfrm>
          <a:off x="9588500" y="69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123279</xdr:rowOff>
    </xdr:from>
    <xdr:to>
      <xdr:col>55</xdr:col>
      <xdr:colOff>0</xdr:colOff>
      <xdr:row>40</xdr:row>
      <xdr:rowOff>126543</xdr:rowOff>
    </xdr:to>
    <xdr:cxnSp macro="">
      <xdr:nvCxnSpPr>
        <xdr:cNvPr id="130" name="直線コネクタ 129">
          <a:extLst>
            <a:ext uri="{FF2B5EF4-FFF2-40B4-BE49-F238E27FC236}">
              <a16:creationId xmlns:a16="http://schemas.microsoft.com/office/drawing/2014/main" id="{590E23FD-4404-4B9D-A6A2-D12A82726889}"/>
            </a:ext>
          </a:extLst>
        </xdr:cNvPr>
        <xdr:cNvCxnSpPr/>
      </xdr:nvCxnSpPr>
      <xdr:spPr>
        <a:xfrm flipV="1">
          <a:off x="9639300" y="6981279"/>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78905</xdr:rowOff>
    </xdr:from>
    <xdr:to>
      <xdr:col>46</xdr:col>
      <xdr:colOff>38100</xdr:colOff>
      <xdr:row>41</xdr:row>
      <xdr:rowOff>9055</xdr:rowOff>
    </xdr:to>
    <xdr:sp macro="" textlink="">
      <xdr:nvSpPr>
        <xdr:cNvPr id="131" name="楕円 130">
          <a:extLst>
            <a:ext uri="{FF2B5EF4-FFF2-40B4-BE49-F238E27FC236}">
              <a16:creationId xmlns:a16="http://schemas.microsoft.com/office/drawing/2014/main" id="{5BDABDA2-119A-4747-97B1-B84CCA115616}"/>
            </a:ext>
          </a:extLst>
        </xdr:cNvPr>
        <xdr:cNvSpPr/>
      </xdr:nvSpPr>
      <xdr:spPr>
        <a:xfrm>
          <a:off x="8699500" y="69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126543</xdr:rowOff>
    </xdr:from>
    <xdr:to>
      <xdr:col>50</xdr:col>
      <xdr:colOff>114300</xdr:colOff>
      <xdr:row>40</xdr:row>
      <xdr:rowOff>129705</xdr:rowOff>
    </xdr:to>
    <xdr:cxnSp macro="">
      <xdr:nvCxnSpPr>
        <xdr:cNvPr id="132" name="直線コネクタ 131">
          <a:extLst>
            <a:ext uri="{FF2B5EF4-FFF2-40B4-BE49-F238E27FC236}">
              <a16:creationId xmlns:a16="http://schemas.microsoft.com/office/drawing/2014/main" id="{6E8DD9F7-051C-47F0-AF6C-092EA579AC72}"/>
            </a:ext>
          </a:extLst>
        </xdr:cNvPr>
        <xdr:cNvCxnSpPr/>
      </xdr:nvCxnSpPr>
      <xdr:spPr>
        <a:xfrm flipV="1">
          <a:off x="8750300" y="6984543"/>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85027</xdr:rowOff>
    </xdr:from>
    <xdr:to>
      <xdr:col>36</xdr:col>
      <xdr:colOff>165100</xdr:colOff>
      <xdr:row>41</xdr:row>
      <xdr:rowOff>15177</xdr:rowOff>
    </xdr:to>
    <xdr:sp macro="" textlink="">
      <xdr:nvSpPr>
        <xdr:cNvPr id="133" name="楕円 132">
          <a:extLst>
            <a:ext uri="{FF2B5EF4-FFF2-40B4-BE49-F238E27FC236}">
              <a16:creationId xmlns:a16="http://schemas.microsoft.com/office/drawing/2014/main" id="{0384568D-DA7A-4DAF-BF07-1BCA6E55A48E}"/>
            </a:ext>
          </a:extLst>
        </xdr:cNvPr>
        <xdr:cNvSpPr/>
      </xdr:nvSpPr>
      <xdr:spPr>
        <a:xfrm>
          <a:off x="6921500" y="694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168521</xdr:rowOff>
    </xdr:from>
    <xdr:ext cx="534377" cy="259045"/>
    <xdr:sp macro="" textlink="">
      <xdr:nvSpPr>
        <xdr:cNvPr id="134" name="n_1aveValue【道路】&#10;一人当たり延長">
          <a:extLst>
            <a:ext uri="{FF2B5EF4-FFF2-40B4-BE49-F238E27FC236}">
              <a16:creationId xmlns:a16="http://schemas.microsoft.com/office/drawing/2014/main" id="{EF06313C-8605-4A3D-B974-5415A5B5D2FE}"/>
            </a:ext>
          </a:extLst>
        </xdr:cNvPr>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35" name="n_2aveValue【道路】&#10;一人当たり延長">
          <a:extLst>
            <a:ext uri="{FF2B5EF4-FFF2-40B4-BE49-F238E27FC236}">
              <a16:creationId xmlns:a16="http://schemas.microsoft.com/office/drawing/2014/main" id="{A9E53575-3FB5-49A0-A739-C72A29701E4F}"/>
            </a:ext>
          </a:extLst>
        </xdr:cNvPr>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36" name="n_3aveValue【道路】&#10;一人当たり延長">
          <a:extLst>
            <a:ext uri="{FF2B5EF4-FFF2-40B4-BE49-F238E27FC236}">
              <a16:creationId xmlns:a16="http://schemas.microsoft.com/office/drawing/2014/main" id="{EC379F4A-79CD-4C99-83C3-A62DAC953763}"/>
            </a:ext>
          </a:extLst>
        </xdr:cNvPr>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37" name="n_4aveValue【道路】&#10;一人当たり延長">
          <a:extLst>
            <a:ext uri="{FF2B5EF4-FFF2-40B4-BE49-F238E27FC236}">
              <a16:creationId xmlns:a16="http://schemas.microsoft.com/office/drawing/2014/main" id="{B56CD3E3-575F-4187-AF19-EDA8C09807C6}"/>
            </a:ext>
          </a:extLst>
        </xdr:cNvPr>
        <xdr:cNvSpPr txBox="1"/>
      </xdr:nvSpPr>
      <xdr:spPr>
        <a:xfrm>
          <a:off x="6705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22420</xdr:rowOff>
    </xdr:from>
    <xdr:ext cx="534377" cy="259045"/>
    <xdr:sp macro="" textlink="">
      <xdr:nvSpPr>
        <xdr:cNvPr id="138" name="n_1mainValue【道路】&#10;一人当たり延長">
          <a:extLst>
            <a:ext uri="{FF2B5EF4-FFF2-40B4-BE49-F238E27FC236}">
              <a16:creationId xmlns:a16="http://schemas.microsoft.com/office/drawing/2014/main" id="{B0406A93-ABEA-4221-AC44-20EF5B7953E7}"/>
            </a:ext>
          </a:extLst>
        </xdr:cNvPr>
        <xdr:cNvSpPr txBox="1"/>
      </xdr:nvSpPr>
      <xdr:spPr>
        <a:xfrm>
          <a:off x="9359411" y="67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182</xdr:rowOff>
    </xdr:from>
    <xdr:ext cx="534377" cy="259045"/>
    <xdr:sp macro="" textlink="">
      <xdr:nvSpPr>
        <xdr:cNvPr id="139" name="n_2mainValue【道路】&#10;一人当たり延長">
          <a:extLst>
            <a:ext uri="{FF2B5EF4-FFF2-40B4-BE49-F238E27FC236}">
              <a16:creationId xmlns:a16="http://schemas.microsoft.com/office/drawing/2014/main" id="{8AD5C84E-8105-49D6-B81D-F882C5C38061}"/>
            </a:ext>
          </a:extLst>
        </xdr:cNvPr>
        <xdr:cNvSpPr txBox="1"/>
      </xdr:nvSpPr>
      <xdr:spPr>
        <a:xfrm>
          <a:off x="8483111" y="702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31704</xdr:rowOff>
    </xdr:from>
    <xdr:ext cx="534377" cy="259045"/>
    <xdr:sp macro="" textlink="">
      <xdr:nvSpPr>
        <xdr:cNvPr id="140" name="n_4mainValue【道路】&#10;一人当たり延長">
          <a:extLst>
            <a:ext uri="{FF2B5EF4-FFF2-40B4-BE49-F238E27FC236}">
              <a16:creationId xmlns:a16="http://schemas.microsoft.com/office/drawing/2014/main" id="{D8904344-FC1B-4754-8D19-CC3E59919AA4}"/>
            </a:ext>
          </a:extLst>
        </xdr:cNvPr>
        <xdr:cNvSpPr txBox="1"/>
      </xdr:nvSpPr>
      <xdr:spPr>
        <a:xfrm>
          <a:off x="6705111" y="671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92CEC2E6-2D59-4BAF-A52D-0DBF655E708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2E9414AF-6861-4193-8DC9-6D9B92FB4D5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CDC3C4E1-74D2-4206-BD82-BECB4B77EC2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4F27A394-976D-48C9-BA32-45F682ACA4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AA123B7C-D836-4519-98EE-134ADD1C99C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E47E0510-FF56-4D8B-8CE0-F1B67A84F1D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AA827312-E6EF-41B7-A203-CF74AB49505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EF8CE0D-E9E2-4071-9B56-50A0B153EDC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78118DF7-5DF7-476E-AE1F-CB3D891C99F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B86913AC-79A6-4C29-9E5B-70D3CDD89DD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EEA4A989-7404-4DB8-8E7A-8AD891B752B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688F2286-4576-479A-8D59-85A47A187D1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CB274792-DE2B-46E5-9981-8E46A9C26D1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9B05A953-0617-4150-9CDC-E27B53D0061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FDC1853-2288-44F0-B0AA-49B1E7BA83A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60BA3DBB-E0B3-44F2-B729-DC0F2652EAD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78229ECF-2BF9-4B5E-8431-A10EA4DE562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65787F7E-A71F-416F-B707-E7AE6D54C75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9608BE8A-7669-442B-B5A9-FDCD6D6FC81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36BE9D36-7EB2-47C1-A09C-943D912E849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3B589D9E-CCE9-48F1-88F0-224CA163A11E}"/>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233690CF-F290-4D44-BE79-D594E3327E7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D70069E0-F2E3-4106-8C24-9DF13CF02E1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4" name="直線コネクタ 163">
          <a:extLst>
            <a:ext uri="{FF2B5EF4-FFF2-40B4-BE49-F238E27FC236}">
              <a16:creationId xmlns:a16="http://schemas.microsoft.com/office/drawing/2014/main" id="{6FC746A9-711A-449E-8B7D-295EBADB693D}"/>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28501455-DC43-4ABD-8628-C86C5F6D65CD}"/>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6" name="直線コネクタ 165">
          <a:extLst>
            <a:ext uri="{FF2B5EF4-FFF2-40B4-BE49-F238E27FC236}">
              <a16:creationId xmlns:a16="http://schemas.microsoft.com/office/drawing/2014/main" id="{923D4798-7DF6-441C-AC70-FA96D11C3D3E}"/>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A9ADC1F4-445B-4AB6-B898-FB2241052FA3}"/>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68" name="直線コネクタ 167">
          <a:extLst>
            <a:ext uri="{FF2B5EF4-FFF2-40B4-BE49-F238E27FC236}">
              <a16:creationId xmlns:a16="http://schemas.microsoft.com/office/drawing/2014/main" id="{3159E238-8DC3-4AD8-AE05-FA952EBAAA7F}"/>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6B2843F0-DAD4-4731-8B45-253F227E9A42}"/>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0" name="フローチャート: 判断 169">
          <a:extLst>
            <a:ext uri="{FF2B5EF4-FFF2-40B4-BE49-F238E27FC236}">
              <a16:creationId xmlns:a16="http://schemas.microsoft.com/office/drawing/2014/main" id="{8D79D34D-A159-407C-BA2E-0B5FB4E2561F}"/>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1" name="フローチャート: 判断 170">
          <a:extLst>
            <a:ext uri="{FF2B5EF4-FFF2-40B4-BE49-F238E27FC236}">
              <a16:creationId xmlns:a16="http://schemas.microsoft.com/office/drawing/2014/main" id="{C06BEF44-C227-402F-8220-63C67B319291}"/>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2" name="フローチャート: 判断 171">
          <a:extLst>
            <a:ext uri="{FF2B5EF4-FFF2-40B4-BE49-F238E27FC236}">
              <a16:creationId xmlns:a16="http://schemas.microsoft.com/office/drawing/2014/main" id="{F2623221-1956-4688-8839-D6A9D6CA6321}"/>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73" name="フローチャート: 判断 172">
          <a:extLst>
            <a:ext uri="{FF2B5EF4-FFF2-40B4-BE49-F238E27FC236}">
              <a16:creationId xmlns:a16="http://schemas.microsoft.com/office/drawing/2014/main" id="{125A6575-56B3-4F53-9822-646F796D6FF7}"/>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4" name="フローチャート: 判断 173">
          <a:extLst>
            <a:ext uri="{FF2B5EF4-FFF2-40B4-BE49-F238E27FC236}">
              <a16:creationId xmlns:a16="http://schemas.microsoft.com/office/drawing/2014/main" id="{49AE1DF7-6CA5-4327-B9AD-53284DA2C320}"/>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BA8A519-B1BF-47BC-9BD0-2630F21E2AA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52E46AF-621A-4B0B-88E6-051624960C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6956EC5-C1EE-4DA4-B0DE-23093FB2698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20A50E7-3E33-42EA-BCC0-F733775A8E8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0346BE7-5364-4A62-9E76-C096A433B3F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97790</xdr:rowOff>
    </xdr:from>
    <xdr:to>
      <xdr:col>24</xdr:col>
      <xdr:colOff>114300</xdr:colOff>
      <xdr:row>63</xdr:row>
      <xdr:rowOff>27940</xdr:rowOff>
    </xdr:to>
    <xdr:sp macro="" textlink="">
      <xdr:nvSpPr>
        <xdr:cNvPr id="180" name="楕円 179">
          <a:extLst>
            <a:ext uri="{FF2B5EF4-FFF2-40B4-BE49-F238E27FC236}">
              <a16:creationId xmlns:a16="http://schemas.microsoft.com/office/drawing/2014/main" id="{3FEB9A5E-8A40-4DFB-8481-279B729398BD}"/>
            </a:ext>
          </a:extLst>
        </xdr:cNvPr>
        <xdr:cNvSpPr/>
      </xdr:nvSpPr>
      <xdr:spPr>
        <a:xfrm>
          <a:off x="4584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76217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6641383A-851E-4C3B-A251-A69584433520}"/>
            </a:ext>
          </a:extLst>
        </xdr:cNvPr>
        <xdr:cNvSpPr txBox="1"/>
      </xdr:nvSpPr>
      <xdr:spPr>
        <a:xfrm>
          <a:off x="4673600"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151130</xdr:rowOff>
    </xdr:from>
    <xdr:to>
      <xdr:col>20</xdr:col>
      <xdr:colOff>38100</xdr:colOff>
      <xdr:row>62</xdr:row>
      <xdr:rowOff>81280</xdr:rowOff>
    </xdr:to>
    <xdr:sp macro="" textlink="">
      <xdr:nvSpPr>
        <xdr:cNvPr id="182" name="楕円 181">
          <a:extLst>
            <a:ext uri="{FF2B5EF4-FFF2-40B4-BE49-F238E27FC236}">
              <a16:creationId xmlns:a16="http://schemas.microsoft.com/office/drawing/2014/main" id="{867087A5-E683-40C5-BABB-C30E73771136}"/>
            </a:ext>
          </a:extLst>
        </xdr:cNvPr>
        <xdr:cNvSpPr/>
      </xdr:nvSpPr>
      <xdr:spPr>
        <a:xfrm>
          <a:off x="3746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30480</xdr:rowOff>
    </xdr:from>
    <xdr:to>
      <xdr:col>24</xdr:col>
      <xdr:colOff>63500</xdr:colOff>
      <xdr:row>62</xdr:row>
      <xdr:rowOff>148590</xdr:rowOff>
    </xdr:to>
    <xdr:cxnSp macro="">
      <xdr:nvCxnSpPr>
        <xdr:cNvPr id="183" name="直線コネクタ 182">
          <a:extLst>
            <a:ext uri="{FF2B5EF4-FFF2-40B4-BE49-F238E27FC236}">
              <a16:creationId xmlns:a16="http://schemas.microsoft.com/office/drawing/2014/main" id="{247D1743-0EF1-4141-A9C8-EADDBCD46A06}"/>
            </a:ext>
          </a:extLst>
        </xdr:cNvPr>
        <xdr:cNvCxnSpPr/>
      </xdr:nvCxnSpPr>
      <xdr:spPr>
        <a:xfrm>
          <a:off x="3797300" y="1066038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128270</xdr:rowOff>
    </xdr:from>
    <xdr:to>
      <xdr:col>15</xdr:col>
      <xdr:colOff>101600</xdr:colOff>
      <xdr:row>62</xdr:row>
      <xdr:rowOff>58420</xdr:rowOff>
    </xdr:to>
    <xdr:sp macro="" textlink="">
      <xdr:nvSpPr>
        <xdr:cNvPr id="184" name="楕円 183">
          <a:extLst>
            <a:ext uri="{FF2B5EF4-FFF2-40B4-BE49-F238E27FC236}">
              <a16:creationId xmlns:a16="http://schemas.microsoft.com/office/drawing/2014/main" id="{03339E77-3935-445E-87A1-FE04E8F81765}"/>
            </a:ext>
          </a:extLst>
        </xdr:cNvPr>
        <xdr:cNvSpPr/>
      </xdr:nvSpPr>
      <xdr:spPr>
        <a:xfrm>
          <a:off x="2857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7620</xdr:rowOff>
    </xdr:from>
    <xdr:to>
      <xdr:col>19</xdr:col>
      <xdr:colOff>177800</xdr:colOff>
      <xdr:row>62</xdr:row>
      <xdr:rowOff>30480</xdr:rowOff>
    </xdr:to>
    <xdr:cxnSp macro="">
      <xdr:nvCxnSpPr>
        <xdr:cNvPr id="185" name="直線コネクタ 184">
          <a:extLst>
            <a:ext uri="{FF2B5EF4-FFF2-40B4-BE49-F238E27FC236}">
              <a16:creationId xmlns:a16="http://schemas.microsoft.com/office/drawing/2014/main" id="{B301ECB5-5D41-4945-AA50-5DACAFF91B62}"/>
            </a:ext>
          </a:extLst>
        </xdr:cNvPr>
        <xdr:cNvCxnSpPr/>
      </xdr:nvCxnSpPr>
      <xdr:spPr>
        <a:xfrm>
          <a:off x="2908300" y="10637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162560</xdr:rowOff>
    </xdr:from>
    <xdr:to>
      <xdr:col>6</xdr:col>
      <xdr:colOff>38100</xdr:colOff>
      <xdr:row>62</xdr:row>
      <xdr:rowOff>92710</xdr:rowOff>
    </xdr:to>
    <xdr:sp macro="" textlink="">
      <xdr:nvSpPr>
        <xdr:cNvPr id="186" name="楕円 185">
          <a:extLst>
            <a:ext uri="{FF2B5EF4-FFF2-40B4-BE49-F238E27FC236}">
              <a16:creationId xmlns:a16="http://schemas.microsoft.com/office/drawing/2014/main" id="{06A0707E-5195-4BF6-905B-97D90C543013}"/>
            </a:ext>
          </a:extLst>
        </xdr:cNvPr>
        <xdr:cNvSpPr/>
      </xdr:nvSpPr>
      <xdr:spPr>
        <a:xfrm>
          <a:off x="1079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33037</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84B0CA73-8BC6-4542-92D0-938C11DB1B52}"/>
            </a:ext>
          </a:extLst>
        </xdr:cNvPr>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AFDD1B05-1D37-4265-BB93-129A2381C286}"/>
            </a:ext>
          </a:extLst>
        </xdr:cNvPr>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3D999D9A-E932-45F6-9FC1-C7B699995072}"/>
            </a:ext>
          </a:extLst>
        </xdr:cNvPr>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90" name="n_4aveValue【橋りょう・トンネル】&#10;有形固定資産減価償却率">
          <a:extLst>
            <a:ext uri="{FF2B5EF4-FFF2-40B4-BE49-F238E27FC236}">
              <a16:creationId xmlns:a16="http://schemas.microsoft.com/office/drawing/2014/main" id="{77D19264-48A1-4468-837D-CE054E77D68F}"/>
            </a:ext>
          </a:extLst>
        </xdr:cNvPr>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72407</xdr:rowOff>
    </xdr:from>
    <xdr:ext cx="405111" cy="259045"/>
    <xdr:sp macro="" textlink="">
      <xdr:nvSpPr>
        <xdr:cNvPr id="191" name="n_1mainValue【橋りょう・トンネル】&#10;有形固定資産減価償却率">
          <a:extLst>
            <a:ext uri="{FF2B5EF4-FFF2-40B4-BE49-F238E27FC236}">
              <a16:creationId xmlns:a16="http://schemas.microsoft.com/office/drawing/2014/main" id="{D83F7B0E-8F99-4919-BCA1-818BD838FD5F}"/>
            </a:ext>
          </a:extLst>
        </xdr:cNvPr>
        <xdr:cNvSpPr txBox="1"/>
      </xdr:nvSpPr>
      <xdr:spPr>
        <a:xfrm>
          <a:off x="35820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49547</xdr:rowOff>
    </xdr:from>
    <xdr:ext cx="405111" cy="259045"/>
    <xdr:sp macro="" textlink="">
      <xdr:nvSpPr>
        <xdr:cNvPr id="192" name="n_2mainValue【橋りょう・トンネル】&#10;有形固定資産減価償却率">
          <a:extLst>
            <a:ext uri="{FF2B5EF4-FFF2-40B4-BE49-F238E27FC236}">
              <a16:creationId xmlns:a16="http://schemas.microsoft.com/office/drawing/2014/main" id="{E504FA36-0456-4A18-9B1E-E14EA40A1697}"/>
            </a:ext>
          </a:extLst>
        </xdr:cNvPr>
        <xdr:cNvSpPr txBox="1"/>
      </xdr:nvSpPr>
      <xdr:spPr>
        <a:xfrm>
          <a:off x="2705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83837</xdr:rowOff>
    </xdr:from>
    <xdr:ext cx="405111" cy="259045"/>
    <xdr:sp macro="" textlink="">
      <xdr:nvSpPr>
        <xdr:cNvPr id="193" name="n_4mainValue【橋りょう・トンネル】&#10;有形固定資産減価償却率">
          <a:extLst>
            <a:ext uri="{FF2B5EF4-FFF2-40B4-BE49-F238E27FC236}">
              <a16:creationId xmlns:a16="http://schemas.microsoft.com/office/drawing/2014/main" id="{9AF9DB6C-26B8-4001-A3D8-B5DE6D09816A}"/>
            </a:ext>
          </a:extLst>
        </xdr:cNvPr>
        <xdr:cNvSpPr txBox="1"/>
      </xdr:nvSpPr>
      <xdr:spPr>
        <a:xfrm>
          <a:off x="927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80FBB20F-C9CD-4941-84C4-6A765667C01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BB8D3090-2B41-4CE1-909F-DC915E3284E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3DA21E17-918A-48B9-B458-2D3B826427E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F42C4A18-D102-4AB8-9FA4-50B88B2E18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E5B13E9-073F-4F52-9532-25A1C3BCF5B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17FC82AC-0328-432D-9691-FCDD9D81CEE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EA19B720-1080-4754-9D31-09A728B72A8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F163B8EE-2D9D-4C01-8DD5-DB2F0D6E913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52572303-4C21-46FE-9EC0-46A38940332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471F3521-0D49-42CB-9CC0-C2B526294B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a:extLst>
            <a:ext uri="{FF2B5EF4-FFF2-40B4-BE49-F238E27FC236}">
              <a16:creationId xmlns:a16="http://schemas.microsoft.com/office/drawing/2014/main" id="{4C466036-06A5-41A6-9574-2F29CB9C9A9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5" name="テキスト ボックス 204">
          <a:extLst>
            <a:ext uri="{FF2B5EF4-FFF2-40B4-BE49-F238E27FC236}">
              <a16:creationId xmlns:a16="http://schemas.microsoft.com/office/drawing/2014/main" id="{5F82B736-1359-40B3-8C13-E36EB953083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a:extLst>
            <a:ext uri="{FF2B5EF4-FFF2-40B4-BE49-F238E27FC236}">
              <a16:creationId xmlns:a16="http://schemas.microsoft.com/office/drawing/2014/main" id="{1073DACD-8F37-438D-B8E3-50C8B947A97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7" name="テキスト ボックス 206">
          <a:extLst>
            <a:ext uri="{FF2B5EF4-FFF2-40B4-BE49-F238E27FC236}">
              <a16:creationId xmlns:a16="http://schemas.microsoft.com/office/drawing/2014/main" id="{F9E1E3E0-3444-42B6-9819-3FEF42993EFC}"/>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a:extLst>
            <a:ext uri="{FF2B5EF4-FFF2-40B4-BE49-F238E27FC236}">
              <a16:creationId xmlns:a16="http://schemas.microsoft.com/office/drawing/2014/main" id="{564E30E2-B040-401A-875F-1A43DC6208B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9" name="テキスト ボックス 208">
          <a:extLst>
            <a:ext uri="{FF2B5EF4-FFF2-40B4-BE49-F238E27FC236}">
              <a16:creationId xmlns:a16="http://schemas.microsoft.com/office/drawing/2014/main" id="{C572D08B-A552-4A06-8CD2-A040A029035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a:extLst>
            <a:ext uri="{FF2B5EF4-FFF2-40B4-BE49-F238E27FC236}">
              <a16:creationId xmlns:a16="http://schemas.microsoft.com/office/drawing/2014/main" id="{8ECB1B4D-8F9A-4976-9AD8-4A73E7E5AB6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1" name="テキスト ボックス 210">
          <a:extLst>
            <a:ext uri="{FF2B5EF4-FFF2-40B4-BE49-F238E27FC236}">
              <a16:creationId xmlns:a16="http://schemas.microsoft.com/office/drawing/2014/main" id="{8EE16F60-E3C3-4A2E-8A06-E00C4325C644}"/>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D6EECB54-F1D9-48EF-945A-8ED21A277C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3" name="テキスト ボックス 212">
          <a:extLst>
            <a:ext uri="{FF2B5EF4-FFF2-40B4-BE49-F238E27FC236}">
              <a16:creationId xmlns:a16="http://schemas.microsoft.com/office/drawing/2014/main" id="{888F3665-EDBF-41AB-A291-A365520EF42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E4389790-AFC1-416E-9EDC-36836CECB3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15" name="直線コネクタ 214">
          <a:extLst>
            <a:ext uri="{FF2B5EF4-FFF2-40B4-BE49-F238E27FC236}">
              <a16:creationId xmlns:a16="http://schemas.microsoft.com/office/drawing/2014/main" id="{4C0413EB-F4FB-4D6C-A660-7D82505B6CA1}"/>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6CC501D4-4D8B-47F9-AE66-201A69F6EF5A}"/>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17" name="直線コネクタ 216">
          <a:extLst>
            <a:ext uri="{FF2B5EF4-FFF2-40B4-BE49-F238E27FC236}">
              <a16:creationId xmlns:a16="http://schemas.microsoft.com/office/drawing/2014/main" id="{E45822E8-777D-4A45-93B3-E7653C9FC58F}"/>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18" name="【橋りょう・トンネル】&#10;一人当たり有形固定資産（償却資産）額最大値テキスト">
          <a:extLst>
            <a:ext uri="{FF2B5EF4-FFF2-40B4-BE49-F238E27FC236}">
              <a16:creationId xmlns:a16="http://schemas.microsoft.com/office/drawing/2014/main" id="{AB1B152B-FB5E-48D8-9F25-DAC9A2F6D961}"/>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19" name="直線コネクタ 218">
          <a:extLst>
            <a:ext uri="{FF2B5EF4-FFF2-40B4-BE49-F238E27FC236}">
              <a16:creationId xmlns:a16="http://schemas.microsoft.com/office/drawing/2014/main" id="{9B11D6DE-B64F-4207-99AA-FCB377E69642}"/>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D7D96224-11BA-481B-A964-D3A78CCC2FD4}"/>
            </a:ext>
          </a:extLst>
        </xdr:cNvPr>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21" name="フローチャート: 判断 220">
          <a:extLst>
            <a:ext uri="{FF2B5EF4-FFF2-40B4-BE49-F238E27FC236}">
              <a16:creationId xmlns:a16="http://schemas.microsoft.com/office/drawing/2014/main" id="{C6EB74CF-E1A0-44D4-B17E-9A05EDDD6209}"/>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22" name="フローチャート: 判断 221">
          <a:extLst>
            <a:ext uri="{FF2B5EF4-FFF2-40B4-BE49-F238E27FC236}">
              <a16:creationId xmlns:a16="http://schemas.microsoft.com/office/drawing/2014/main" id="{F0B382AF-E5D2-4267-BA52-1353B2A13237}"/>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23" name="フローチャート: 判断 222">
          <a:extLst>
            <a:ext uri="{FF2B5EF4-FFF2-40B4-BE49-F238E27FC236}">
              <a16:creationId xmlns:a16="http://schemas.microsoft.com/office/drawing/2014/main" id="{2BB5F66B-E210-4998-A6B9-112291720314}"/>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24" name="フローチャート: 判断 223">
          <a:extLst>
            <a:ext uri="{FF2B5EF4-FFF2-40B4-BE49-F238E27FC236}">
              <a16:creationId xmlns:a16="http://schemas.microsoft.com/office/drawing/2014/main" id="{D967E4F9-84C3-41B8-8EEC-7CB8AD552CD2}"/>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25" name="フローチャート: 判断 224">
          <a:extLst>
            <a:ext uri="{FF2B5EF4-FFF2-40B4-BE49-F238E27FC236}">
              <a16:creationId xmlns:a16="http://schemas.microsoft.com/office/drawing/2014/main" id="{11F7A54F-556D-4715-8C1D-497336A049F4}"/>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C5BBB213-F0F2-4B77-9FFD-DD38985E04F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4CC439F-DC03-4B23-9E69-4916C68C258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C8CF00C-D3AB-42AF-A6EE-0955DF8081A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445CEA30-3EAC-4967-9DE3-EAA6F8D95E1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5722EA25-1D3F-4652-9A55-8CCE2879D5A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52827</xdr:rowOff>
    </xdr:from>
    <xdr:to>
      <xdr:col>55</xdr:col>
      <xdr:colOff>50800</xdr:colOff>
      <xdr:row>62</xdr:row>
      <xdr:rowOff>154427</xdr:rowOff>
    </xdr:to>
    <xdr:sp macro="" textlink="">
      <xdr:nvSpPr>
        <xdr:cNvPr id="231" name="楕円 230">
          <a:extLst>
            <a:ext uri="{FF2B5EF4-FFF2-40B4-BE49-F238E27FC236}">
              <a16:creationId xmlns:a16="http://schemas.microsoft.com/office/drawing/2014/main" id="{6C6BBD4E-C548-46DF-95E6-52DF0E539B18}"/>
            </a:ext>
          </a:extLst>
        </xdr:cNvPr>
        <xdr:cNvSpPr/>
      </xdr:nvSpPr>
      <xdr:spPr>
        <a:xfrm>
          <a:off x="10426700" y="106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31254</xdr:rowOff>
    </xdr:from>
    <xdr:ext cx="599010" cy="259045"/>
    <xdr:sp macro="" textlink="">
      <xdr:nvSpPr>
        <xdr:cNvPr id="232" name="【橋りょう・トンネル】&#10;一人当たり有形固定資産（償却資産）額該当値テキスト">
          <a:extLst>
            <a:ext uri="{FF2B5EF4-FFF2-40B4-BE49-F238E27FC236}">
              <a16:creationId xmlns:a16="http://schemas.microsoft.com/office/drawing/2014/main" id="{C07A17D7-2DCD-49CF-8B0F-86A89DBFCB05}"/>
            </a:ext>
          </a:extLst>
        </xdr:cNvPr>
        <xdr:cNvSpPr txBox="1"/>
      </xdr:nvSpPr>
      <xdr:spPr>
        <a:xfrm>
          <a:off x="10515600" y="1066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35003</xdr:rowOff>
    </xdr:from>
    <xdr:to>
      <xdr:col>50</xdr:col>
      <xdr:colOff>165100</xdr:colOff>
      <xdr:row>62</xdr:row>
      <xdr:rowOff>136603</xdr:rowOff>
    </xdr:to>
    <xdr:sp macro="" textlink="">
      <xdr:nvSpPr>
        <xdr:cNvPr id="233" name="楕円 232">
          <a:extLst>
            <a:ext uri="{FF2B5EF4-FFF2-40B4-BE49-F238E27FC236}">
              <a16:creationId xmlns:a16="http://schemas.microsoft.com/office/drawing/2014/main" id="{39C3F545-300B-42AD-8FEF-20697391554D}"/>
            </a:ext>
          </a:extLst>
        </xdr:cNvPr>
        <xdr:cNvSpPr/>
      </xdr:nvSpPr>
      <xdr:spPr>
        <a:xfrm>
          <a:off x="9588500" y="106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85803</xdr:rowOff>
    </xdr:from>
    <xdr:to>
      <xdr:col>55</xdr:col>
      <xdr:colOff>0</xdr:colOff>
      <xdr:row>62</xdr:row>
      <xdr:rowOff>103627</xdr:rowOff>
    </xdr:to>
    <xdr:cxnSp macro="">
      <xdr:nvCxnSpPr>
        <xdr:cNvPr id="234" name="直線コネクタ 233">
          <a:extLst>
            <a:ext uri="{FF2B5EF4-FFF2-40B4-BE49-F238E27FC236}">
              <a16:creationId xmlns:a16="http://schemas.microsoft.com/office/drawing/2014/main" id="{A533C644-FC17-4DC3-BE26-510F54D7C386}"/>
            </a:ext>
          </a:extLst>
        </xdr:cNvPr>
        <xdr:cNvCxnSpPr/>
      </xdr:nvCxnSpPr>
      <xdr:spPr>
        <a:xfrm>
          <a:off x="9639300" y="10715703"/>
          <a:ext cx="838200" cy="1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39746</xdr:rowOff>
    </xdr:from>
    <xdr:to>
      <xdr:col>46</xdr:col>
      <xdr:colOff>38100</xdr:colOff>
      <xdr:row>62</xdr:row>
      <xdr:rowOff>141346</xdr:rowOff>
    </xdr:to>
    <xdr:sp macro="" textlink="">
      <xdr:nvSpPr>
        <xdr:cNvPr id="235" name="楕円 234">
          <a:extLst>
            <a:ext uri="{FF2B5EF4-FFF2-40B4-BE49-F238E27FC236}">
              <a16:creationId xmlns:a16="http://schemas.microsoft.com/office/drawing/2014/main" id="{AE1B9BA7-D75A-4F2D-B94C-630003BBDAB6}"/>
            </a:ext>
          </a:extLst>
        </xdr:cNvPr>
        <xdr:cNvSpPr/>
      </xdr:nvSpPr>
      <xdr:spPr>
        <a:xfrm>
          <a:off x="8699500" y="106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85803</xdr:rowOff>
    </xdr:from>
    <xdr:to>
      <xdr:col>50</xdr:col>
      <xdr:colOff>114300</xdr:colOff>
      <xdr:row>62</xdr:row>
      <xdr:rowOff>90546</xdr:rowOff>
    </xdr:to>
    <xdr:cxnSp macro="">
      <xdr:nvCxnSpPr>
        <xdr:cNvPr id="236" name="直線コネクタ 235">
          <a:extLst>
            <a:ext uri="{FF2B5EF4-FFF2-40B4-BE49-F238E27FC236}">
              <a16:creationId xmlns:a16="http://schemas.microsoft.com/office/drawing/2014/main" id="{75AE98E9-57F9-4A9E-B016-85608D6E30F2}"/>
            </a:ext>
          </a:extLst>
        </xdr:cNvPr>
        <xdr:cNvCxnSpPr/>
      </xdr:nvCxnSpPr>
      <xdr:spPr>
        <a:xfrm flipV="1">
          <a:off x="8750300" y="10715703"/>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73286</xdr:rowOff>
    </xdr:from>
    <xdr:to>
      <xdr:col>36</xdr:col>
      <xdr:colOff>165100</xdr:colOff>
      <xdr:row>63</xdr:row>
      <xdr:rowOff>3436</xdr:rowOff>
    </xdr:to>
    <xdr:sp macro="" textlink="">
      <xdr:nvSpPr>
        <xdr:cNvPr id="237" name="楕円 236">
          <a:extLst>
            <a:ext uri="{FF2B5EF4-FFF2-40B4-BE49-F238E27FC236}">
              <a16:creationId xmlns:a16="http://schemas.microsoft.com/office/drawing/2014/main" id="{8BD776B4-02D9-4CFA-9E6D-F629E3750306}"/>
            </a:ext>
          </a:extLst>
        </xdr:cNvPr>
        <xdr:cNvSpPr/>
      </xdr:nvSpPr>
      <xdr:spPr>
        <a:xfrm>
          <a:off x="6921500" y="107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146942</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344B4DD9-F423-4073-A4C0-C8600A4D1A64}"/>
            </a:ext>
          </a:extLst>
        </xdr:cNvPr>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80CE2669-2BEC-4874-AD7B-957188E393E7}"/>
            </a:ext>
          </a:extLst>
        </xdr:cNvPr>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E2200785-FB46-4C49-A68B-76D92BF71D92}"/>
            </a:ext>
          </a:extLst>
        </xdr:cNvPr>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41" name="n_4aveValue【橋りょう・トンネル】&#10;一人当たり有形固定資産（償却資産）額">
          <a:extLst>
            <a:ext uri="{FF2B5EF4-FFF2-40B4-BE49-F238E27FC236}">
              <a16:creationId xmlns:a16="http://schemas.microsoft.com/office/drawing/2014/main" id="{57D16D42-355A-42F6-A9A9-F6481829758F}"/>
            </a:ext>
          </a:extLst>
        </xdr:cNvPr>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127730</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6A12A832-69BF-449D-A49B-06D0088F63B4}"/>
            </a:ext>
          </a:extLst>
        </xdr:cNvPr>
        <xdr:cNvSpPr txBox="1"/>
      </xdr:nvSpPr>
      <xdr:spPr>
        <a:xfrm>
          <a:off x="9327095" y="1075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132473</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A26384A1-5536-4B86-A8DA-DF1E00685410}"/>
            </a:ext>
          </a:extLst>
        </xdr:cNvPr>
        <xdr:cNvSpPr txBox="1"/>
      </xdr:nvSpPr>
      <xdr:spPr>
        <a:xfrm>
          <a:off x="8450795" y="1076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166013</xdr:rowOff>
    </xdr:from>
    <xdr:ext cx="534377" cy="259045"/>
    <xdr:sp macro="" textlink="">
      <xdr:nvSpPr>
        <xdr:cNvPr id="244" name="n_4mainValue【橋りょう・トンネル】&#10;一人当たり有形固定資産（償却資産）額">
          <a:extLst>
            <a:ext uri="{FF2B5EF4-FFF2-40B4-BE49-F238E27FC236}">
              <a16:creationId xmlns:a16="http://schemas.microsoft.com/office/drawing/2014/main" id="{AE2F88E4-1B0D-4CBE-A080-F7F66FE61296}"/>
            </a:ext>
          </a:extLst>
        </xdr:cNvPr>
        <xdr:cNvSpPr txBox="1"/>
      </xdr:nvSpPr>
      <xdr:spPr>
        <a:xfrm>
          <a:off x="6705111" y="1079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6CE0C7C6-1E0B-4744-8EA0-22CEE64BA54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3A8B9DF0-D3A9-4F39-BF7E-3E5FC8BD31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4AC39731-10D7-4841-B3E0-FD02B64B6B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45320B1-67FF-4999-8046-229BCDACFAC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E807AB68-66A3-4337-99C1-469656C9818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BE43E514-BAEF-434E-AE9E-EEB094C2733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A20010B9-0AC1-4842-AEC3-F485B44D440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FAD2A9BD-6A60-4C20-9C6C-B89130A357E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5B903C83-5921-4215-8E3D-49BB3CB6C95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A4339CE2-5A53-4419-A1C6-4C6A1AD451B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FD614A73-080E-4AF2-9F56-57CA7D60751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9FCDF7E7-3EDC-4F6A-AB0C-6723809F6FF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7" name="テキスト ボックス 256">
          <a:extLst>
            <a:ext uri="{FF2B5EF4-FFF2-40B4-BE49-F238E27FC236}">
              <a16:creationId xmlns:a16="http://schemas.microsoft.com/office/drawing/2014/main" id="{3CB21CA1-B365-4238-AEF2-1FAB5C3FBE4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4C34CDAB-B3A8-457E-8089-EB5BBDAF7AE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51409752-5981-47EA-91FD-3B20FCC5B5E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A222B9F3-1B5C-44E9-8400-C5852BC47A9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D1D05498-C899-4199-A2DF-5D93C5D3F61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DC866DAB-0B66-4A72-8846-741F6AF5651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0ACCFF7D-7AA5-4D4B-8392-145C94C1B93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03565C8D-9D69-4B7D-9891-CFE5B34DDF6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5" name="テキスト ボックス 264">
          <a:extLst>
            <a:ext uri="{FF2B5EF4-FFF2-40B4-BE49-F238E27FC236}">
              <a16:creationId xmlns:a16="http://schemas.microsoft.com/office/drawing/2014/main" id="{B31999A0-4A69-40EF-8875-F6704B18CE5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BE162B84-4B86-4FBF-AE24-374B665B9CB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7" name="テキスト ボックス 266">
          <a:extLst>
            <a:ext uri="{FF2B5EF4-FFF2-40B4-BE49-F238E27FC236}">
              <a16:creationId xmlns:a16="http://schemas.microsoft.com/office/drawing/2014/main" id="{86F1C309-AA4C-4964-B31D-AE4D83BBD14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a:extLst>
            <a:ext uri="{FF2B5EF4-FFF2-40B4-BE49-F238E27FC236}">
              <a16:creationId xmlns:a16="http://schemas.microsoft.com/office/drawing/2014/main" id="{4768B469-257E-4CE5-8D36-8AF58D087AA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69" name="直線コネクタ 268">
          <a:extLst>
            <a:ext uri="{FF2B5EF4-FFF2-40B4-BE49-F238E27FC236}">
              <a16:creationId xmlns:a16="http://schemas.microsoft.com/office/drawing/2014/main" id="{C1D4FBD7-BAA1-4B70-AF98-35B21F074665}"/>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0" name="【公営住宅】&#10;有形固定資産減価償却率最小値テキスト">
          <a:extLst>
            <a:ext uri="{FF2B5EF4-FFF2-40B4-BE49-F238E27FC236}">
              <a16:creationId xmlns:a16="http://schemas.microsoft.com/office/drawing/2014/main" id="{223FA699-E0BA-4D93-9141-33FDDD89B88D}"/>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1" name="直線コネクタ 270">
          <a:extLst>
            <a:ext uri="{FF2B5EF4-FFF2-40B4-BE49-F238E27FC236}">
              <a16:creationId xmlns:a16="http://schemas.microsoft.com/office/drawing/2014/main" id="{B8181F9E-CEC4-489F-9C04-14317771DD4F}"/>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72" name="【公営住宅】&#10;有形固定資産減価償却率最大値テキスト">
          <a:extLst>
            <a:ext uri="{FF2B5EF4-FFF2-40B4-BE49-F238E27FC236}">
              <a16:creationId xmlns:a16="http://schemas.microsoft.com/office/drawing/2014/main" id="{9FC233EC-F083-4A16-AB8A-BCD5E0DE8EA8}"/>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73" name="直線コネクタ 272">
          <a:extLst>
            <a:ext uri="{FF2B5EF4-FFF2-40B4-BE49-F238E27FC236}">
              <a16:creationId xmlns:a16="http://schemas.microsoft.com/office/drawing/2014/main" id="{9F6D64A0-DC37-4F0C-80DD-D4A4614DD117}"/>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74" name="【公営住宅】&#10;有形固定資産減価償却率平均値テキスト">
          <a:extLst>
            <a:ext uri="{FF2B5EF4-FFF2-40B4-BE49-F238E27FC236}">
              <a16:creationId xmlns:a16="http://schemas.microsoft.com/office/drawing/2014/main" id="{88D89832-F812-4D93-B308-C0E3E29F2001}"/>
            </a:ext>
          </a:extLst>
        </xdr:cNvPr>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75" name="フローチャート: 判断 274">
          <a:extLst>
            <a:ext uri="{FF2B5EF4-FFF2-40B4-BE49-F238E27FC236}">
              <a16:creationId xmlns:a16="http://schemas.microsoft.com/office/drawing/2014/main" id="{03790E09-51B8-4DB0-8C0F-EC9A51427F9C}"/>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76" name="フローチャート: 判断 275">
          <a:extLst>
            <a:ext uri="{FF2B5EF4-FFF2-40B4-BE49-F238E27FC236}">
              <a16:creationId xmlns:a16="http://schemas.microsoft.com/office/drawing/2014/main" id="{BF79D6AF-E57D-4A5C-8D7E-8568EC075746}"/>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77" name="フローチャート: 判断 276">
          <a:extLst>
            <a:ext uri="{FF2B5EF4-FFF2-40B4-BE49-F238E27FC236}">
              <a16:creationId xmlns:a16="http://schemas.microsoft.com/office/drawing/2014/main" id="{360DE53C-705D-4F78-8869-51412F916A01}"/>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78" name="フローチャート: 判断 277">
          <a:extLst>
            <a:ext uri="{FF2B5EF4-FFF2-40B4-BE49-F238E27FC236}">
              <a16:creationId xmlns:a16="http://schemas.microsoft.com/office/drawing/2014/main" id="{D5D0E051-88F2-4197-841F-F59028C885FD}"/>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79" name="フローチャート: 判断 278">
          <a:extLst>
            <a:ext uri="{FF2B5EF4-FFF2-40B4-BE49-F238E27FC236}">
              <a16:creationId xmlns:a16="http://schemas.microsoft.com/office/drawing/2014/main" id="{6FBFEED2-4548-483B-A10F-5E27A06C716C}"/>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F208CC27-DFC8-4DA0-929B-B6E85635D54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AEEEF760-B7B5-4CB8-B072-32ABD782918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62594EB3-6D07-485C-895A-391148F646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80F6D877-E8B7-4FA2-A417-148E1501DB3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4CAA241F-FEA8-4B23-B078-9618508E71C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85" name="楕円 284">
          <a:extLst>
            <a:ext uri="{FF2B5EF4-FFF2-40B4-BE49-F238E27FC236}">
              <a16:creationId xmlns:a16="http://schemas.microsoft.com/office/drawing/2014/main" id="{AB553F2D-AF27-4EB4-BBFE-2BEE75354181}"/>
            </a:ext>
          </a:extLst>
        </xdr:cNvPr>
        <xdr:cNvSpPr/>
      </xdr:nvSpPr>
      <xdr:spPr>
        <a:xfrm>
          <a:off x="45847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92091</xdr:rowOff>
    </xdr:from>
    <xdr:ext cx="405111" cy="259045"/>
    <xdr:sp macro="" textlink="">
      <xdr:nvSpPr>
        <xdr:cNvPr id="286" name="【公営住宅】&#10;有形固定資産減価償却率該当値テキスト">
          <a:extLst>
            <a:ext uri="{FF2B5EF4-FFF2-40B4-BE49-F238E27FC236}">
              <a16:creationId xmlns:a16="http://schemas.microsoft.com/office/drawing/2014/main" id="{8ECAF296-9EB6-4F25-BB71-1D9B1A18BF2D}"/>
            </a:ext>
          </a:extLst>
        </xdr:cNvPr>
        <xdr:cNvSpPr txBox="1"/>
      </xdr:nvSpPr>
      <xdr:spPr>
        <a:xfrm>
          <a:off x="4673600"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23495</xdr:rowOff>
    </xdr:from>
    <xdr:to>
      <xdr:col>20</xdr:col>
      <xdr:colOff>38100</xdr:colOff>
      <xdr:row>82</xdr:row>
      <xdr:rowOff>125095</xdr:rowOff>
    </xdr:to>
    <xdr:sp macro="" textlink="">
      <xdr:nvSpPr>
        <xdr:cNvPr id="287" name="楕円 286">
          <a:extLst>
            <a:ext uri="{FF2B5EF4-FFF2-40B4-BE49-F238E27FC236}">
              <a16:creationId xmlns:a16="http://schemas.microsoft.com/office/drawing/2014/main" id="{C3DC8AF7-D151-49AD-B357-A6B223E3EE4A}"/>
            </a:ext>
          </a:extLst>
        </xdr:cNvPr>
        <xdr:cNvSpPr/>
      </xdr:nvSpPr>
      <xdr:spPr>
        <a:xfrm>
          <a:off x="3746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74295</xdr:rowOff>
    </xdr:from>
    <xdr:to>
      <xdr:col>24</xdr:col>
      <xdr:colOff>63500</xdr:colOff>
      <xdr:row>82</xdr:row>
      <xdr:rowOff>120014</xdr:rowOff>
    </xdr:to>
    <xdr:cxnSp macro="">
      <xdr:nvCxnSpPr>
        <xdr:cNvPr id="288" name="直線コネクタ 287">
          <a:extLst>
            <a:ext uri="{FF2B5EF4-FFF2-40B4-BE49-F238E27FC236}">
              <a16:creationId xmlns:a16="http://schemas.microsoft.com/office/drawing/2014/main" id="{2C32550E-BE23-41AC-9128-160934F1954D}"/>
            </a:ext>
          </a:extLst>
        </xdr:cNvPr>
        <xdr:cNvCxnSpPr/>
      </xdr:nvCxnSpPr>
      <xdr:spPr>
        <a:xfrm>
          <a:off x="3797300" y="1413319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289" name="楕円 288">
          <a:extLst>
            <a:ext uri="{FF2B5EF4-FFF2-40B4-BE49-F238E27FC236}">
              <a16:creationId xmlns:a16="http://schemas.microsoft.com/office/drawing/2014/main" id="{BC743FB6-793E-4B89-9E6B-609D4A2D5F05}"/>
            </a:ext>
          </a:extLst>
        </xdr:cNvPr>
        <xdr:cNvSpPr/>
      </xdr:nvSpPr>
      <xdr:spPr>
        <a:xfrm>
          <a:off x="2857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34289</xdr:rowOff>
    </xdr:from>
    <xdr:to>
      <xdr:col>19</xdr:col>
      <xdr:colOff>177800</xdr:colOff>
      <xdr:row>82</xdr:row>
      <xdr:rowOff>74295</xdr:rowOff>
    </xdr:to>
    <xdr:cxnSp macro="">
      <xdr:nvCxnSpPr>
        <xdr:cNvPr id="290" name="直線コネクタ 289">
          <a:extLst>
            <a:ext uri="{FF2B5EF4-FFF2-40B4-BE49-F238E27FC236}">
              <a16:creationId xmlns:a16="http://schemas.microsoft.com/office/drawing/2014/main" id="{885031F5-8230-484C-BA14-9FC899D4C0C6}"/>
            </a:ext>
          </a:extLst>
        </xdr:cNvPr>
        <xdr:cNvCxnSpPr/>
      </xdr:nvCxnSpPr>
      <xdr:spPr>
        <a:xfrm>
          <a:off x="2908300" y="140931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73025</xdr:rowOff>
    </xdr:from>
    <xdr:to>
      <xdr:col>6</xdr:col>
      <xdr:colOff>38100</xdr:colOff>
      <xdr:row>82</xdr:row>
      <xdr:rowOff>3175</xdr:rowOff>
    </xdr:to>
    <xdr:sp macro="" textlink="">
      <xdr:nvSpPr>
        <xdr:cNvPr id="291" name="楕円 290">
          <a:extLst>
            <a:ext uri="{FF2B5EF4-FFF2-40B4-BE49-F238E27FC236}">
              <a16:creationId xmlns:a16="http://schemas.microsoft.com/office/drawing/2014/main" id="{8CFBD905-9A39-4B0E-A8AC-18B0C9007A1C}"/>
            </a:ext>
          </a:extLst>
        </xdr:cNvPr>
        <xdr:cNvSpPr/>
      </xdr:nvSpPr>
      <xdr:spPr>
        <a:xfrm>
          <a:off x="1079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55263</xdr:rowOff>
    </xdr:from>
    <xdr:ext cx="405111" cy="259045"/>
    <xdr:sp macro="" textlink="">
      <xdr:nvSpPr>
        <xdr:cNvPr id="292" name="n_1aveValue【公営住宅】&#10;有形固定資産減価償却率">
          <a:extLst>
            <a:ext uri="{FF2B5EF4-FFF2-40B4-BE49-F238E27FC236}">
              <a16:creationId xmlns:a16="http://schemas.microsoft.com/office/drawing/2014/main" id="{AE24837E-F48E-4E5A-9E50-143840A2FB5A}"/>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293" name="n_2aveValue【公営住宅】&#10;有形固定資産減価償却率">
          <a:extLst>
            <a:ext uri="{FF2B5EF4-FFF2-40B4-BE49-F238E27FC236}">
              <a16:creationId xmlns:a16="http://schemas.microsoft.com/office/drawing/2014/main" id="{6454C1E6-F963-4054-975F-C9C205DB0E3C}"/>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94" name="n_3aveValue【公営住宅】&#10;有形固定資産減価償却率">
          <a:extLst>
            <a:ext uri="{FF2B5EF4-FFF2-40B4-BE49-F238E27FC236}">
              <a16:creationId xmlns:a16="http://schemas.microsoft.com/office/drawing/2014/main" id="{1881D7C5-7044-4DA2-B426-0177012F4627}"/>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295" name="n_4aveValue【公営住宅】&#10;有形固定資産減価償却率">
          <a:extLst>
            <a:ext uri="{FF2B5EF4-FFF2-40B4-BE49-F238E27FC236}">
              <a16:creationId xmlns:a16="http://schemas.microsoft.com/office/drawing/2014/main" id="{0B012981-003B-47C5-8965-BAD680BE0045}"/>
            </a:ext>
          </a:extLst>
        </xdr:cNvPr>
        <xdr:cNvSpPr txBox="1"/>
      </xdr:nvSpPr>
      <xdr:spPr>
        <a:xfrm>
          <a:off x="927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141622</xdr:rowOff>
    </xdr:from>
    <xdr:ext cx="405111" cy="259045"/>
    <xdr:sp macro="" textlink="">
      <xdr:nvSpPr>
        <xdr:cNvPr id="296" name="n_1mainValue【公営住宅】&#10;有形固定資産減価償却率">
          <a:extLst>
            <a:ext uri="{FF2B5EF4-FFF2-40B4-BE49-F238E27FC236}">
              <a16:creationId xmlns:a16="http://schemas.microsoft.com/office/drawing/2014/main" id="{752639C7-3802-4960-8602-6E09FCE77E32}"/>
            </a:ext>
          </a:extLst>
        </xdr:cNvPr>
        <xdr:cNvSpPr txBox="1"/>
      </xdr:nvSpPr>
      <xdr:spPr>
        <a:xfrm>
          <a:off x="3582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297" name="n_2mainValue【公営住宅】&#10;有形固定資産減価償却率">
          <a:extLst>
            <a:ext uri="{FF2B5EF4-FFF2-40B4-BE49-F238E27FC236}">
              <a16:creationId xmlns:a16="http://schemas.microsoft.com/office/drawing/2014/main" id="{9B353ADE-67FC-4BDB-9088-CF39AED6C9C8}"/>
            </a:ext>
          </a:extLst>
        </xdr:cNvPr>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298" name="n_4mainValue【公営住宅】&#10;有形固定資産減価償却率">
          <a:extLst>
            <a:ext uri="{FF2B5EF4-FFF2-40B4-BE49-F238E27FC236}">
              <a16:creationId xmlns:a16="http://schemas.microsoft.com/office/drawing/2014/main" id="{067678B6-0D67-4D9E-A29D-7591E695D2C9}"/>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FE60F1B3-605A-46A5-B7C7-E28B6FB5E70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93B7E049-306D-45B9-9415-044315FCFB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7931BBFC-A5DA-4F21-9799-AE8FF68C946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00D765D1-7948-4755-9B43-2ED822E1F0B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F429FD5B-BC90-4069-8ECD-CD8C33E50B3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8CC08431-189E-46A3-8E68-2CA9DEE96D2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ECB88385-63D9-4C9D-BF3D-187E09765C1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55F6108A-32D8-4307-B240-2D19E5064B0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5F782357-134E-4F34-A394-DBB6EC68B7B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2C99CFEC-AADB-43BD-8E0F-B981C9B8D8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9" name="直線コネクタ 308">
          <a:extLst>
            <a:ext uri="{FF2B5EF4-FFF2-40B4-BE49-F238E27FC236}">
              <a16:creationId xmlns:a16="http://schemas.microsoft.com/office/drawing/2014/main" id="{5A7B2EB0-017B-4F4B-BF8D-635782B8612F}"/>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0" name="テキスト ボックス 309">
          <a:extLst>
            <a:ext uri="{FF2B5EF4-FFF2-40B4-BE49-F238E27FC236}">
              <a16:creationId xmlns:a16="http://schemas.microsoft.com/office/drawing/2014/main" id="{5B2A16E4-9133-4EBB-8B5B-497CE286251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1955091B-338E-4C37-98D5-DB1172FCFB0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B4E81931-1864-4A62-86F3-E00040B176E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3" name="直線コネクタ 312">
          <a:extLst>
            <a:ext uri="{FF2B5EF4-FFF2-40B4-BE49-F238E27FC236}">
              <a16:creationId xmlns:a16="http://schemas.microsoft.com/office/drawing/2014/main" id="{37F02729-A358-41BD-A8A8-C2247971FC7B}"/>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4" name="テキスト ボックス 313">
          <a:extLst>
            <a:ext uri="{FF2B5EF4-FFF2-40B4-BE49-F238E27FC236}">
              <a16:creationId xmlns:a16="http://schemas.microsoft.com/office/drawing/2014/main" id="{215A0406-CEB3-4580-8932-69A68EA0A43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19E7F63F-4587-4464-A053-B03DA41C856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EDF484A9-404A-43A8-B9C3-3185E362DD5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53A635EF-CBEE-4257-997B-134E36AE15A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18" name="直線コネクタ 317">
          <a:extLst>
            <a:ext uri="{FF2B5EF4-FFF2-40B4-BE49-F238E27FC236}">
              <a16:creationId xmlns:a16="http://schemas.microsoft.com/office/drawing/2014/main" id="{E6B2EDE8-0C56-4AF7-BD64-F2B1B950625E}"/>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9" name="【公営住宅】&#10;一人当たり面積最小値テキスト">
          <a:extLst>
            <a:ext uri="{FF2B5EF4-FFF2-40B4-BE49-F238E27FC236}">
              <a16:creationId xmlns:a16="http://schemas.microsoft.com/office/drawing/2014/main" id="{F100865E-1542-42BC-91AE-FE3C3D6CAE03}"/>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20" name="直線コネクタ 319">
          <a:extLst>
            <a:ext uri="{FF2B5EF4-FFF2-40B4-BE49-F238E27FC236}">
              <a16:creationId xmlns:a16="http://schemas.microsoft.com/office/drawing/2014/main" id="{C91D1997-6F9C-4F01-9DD4-107CDFFAA9D7}"/>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21" name="【公営住宅】&#10;一人当たり面積最大値テキスト">
          <a:extLst>
            <a:ext uri="{FF2B5EF4-FFF2-40B4-BE49-F238E27FC236}">
              <a16:creationId xmlns:a16="http://schemas.microsoft.com/office/drawing/2014/main" id="{50D0DCA0-56B5-4E53-8A21-F0F43039B90D}"/>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22" name="直線コネクタ 321">
          <a:extLst>
            <a:ext uri="{FF2B5EF4-FFF2-40B4-BE49-F238E27FC236}">
              <a16:creationId xmlns:a16="http://schemas.microsoft.com/office/drawing/2014/main" id="{B2E28E7C-154F-45F7-BA7B-CD67659C327E}"/>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23" name="【公営住宅】&#10;一人当たり面積平均値テキスト">
          <a:extLst>
            <a:ext uri="{FF2B5EF4-FFF2-40B4-BE49-F238E27FC236}">
              <a16:creationId xmlns:a16="http://schemas.microsoft.com/office/drawing/2014/main" id="{69D9E8CA-C402-4898-B4C0-9EA38A759E75}"/>
            </a:ext>
          </a:extLst>
        </xdr:cNvPr>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24" name="フローチャート: 判断 323">
          <a:extLst>
            <a:ext uri="{FF2B5EF4-FFF2-40B4-BE49-F238E27FC236}">
              <a16:creationId xmlns:a16="http://schemas.microsoft.com/office/drawing/2014/main" id="{CABA34F1-D941-4752-8AE0-CE38A71FA672}"/>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25" name="フローチャート: 判断 324">
          <a:extLst>
            <a:ext uri="{FF2B5EF4-FFF2-40B4-BE49-F238E27FC236}">
              <a16:creationId xmlns:a16="http://schemas.microsoft.com/office/drawing/2014/main" id="{2A323D0C-E024-44EC-A5B8-A975BF9777F3}"/>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26" name="フローチャート: 判断 325">
          <a:extLst>
            <a:ext uri="{FF2B5EF4-FFF2-40B4-BE49-F238E27FC236}">
              <a16:creationId xmlns:a16="http://schemas.microsoft.com/office/drawing/2014/main" id="{A6763A80-B396-4841-A852-B9772BB76153}"/>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27" name="フローチャート: 判断 326">
          <a:extLst>
            <a:ext uri="{FF2B5EF4-FFF2-40B4-BE49-F238E27FC236}">
              <a16:creationId xmlns:a16="http://schemas.microsoft.com/office/drawing/2014/main" id="{B258B2F2-6CB8-4262-9CEF-3C0A3A4CEAA9}"/>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28" name="フローチャート: 判断 327">
          <a:extLst>
            <a:ext uri="{FF2B5EF4-FFF2-40B4-BE49-F238E27FC236}">
              <a16:creationId xmlns:a16="http://schemas.microsoft.com/office/drawing/2014/main" id="{998E6213-355D-4CA9-951A-7695CFCC5B90}"/>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6DFD90AD-116D-4E04-98B0-1E1F1270580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37159880-8576-41D6-88C8-BE9ACD2FE9F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5367C386-3083-456B-A8E8-487A249CE87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BFEC3661-8151-4E32-8189-346AA8AF0E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6E34E74-BBC0-4C22-B962-9CE6EB0FE1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24448</xdr:rowOff>
    </xdr:from>
    <xdr:to>
      <xdr:col>55</xdr:col>
      <xdr:colOff>50800</xdr:colOff>
      <xdr:row>84</xdr:row>
      <xdr:rowOff>126048</xdr:rowOff>
    </xdr:to>
    <xdr:sp macro="" textlink="">
      <xdr:nvSpPr>
        <xdr:cNvPr id="334" name="楕円 333">
          <a:extLst>
            <a:ext uri="{FF2B5EF4-FFF2-40B4-BE49-F238E27FC236}">
              <a16:creationId xmlns:a16="http://schemas.microsoft.com/office/drawing/2014/main" id="{5E29F8B3-C4FF-4BD3-A682-9F401CA56D6C}"/>
            </a:ext>
          </a:extLst>
        </xdr:cNvPr>
        <xdr:cNvSpPr/>
      </xdr:nvSpPr>
      <xdr:spPr>
        <a:xfrm>
          <a:off x="10426700" y="144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2875</xdr:rowOff>
    </xdr:from>
    <xdr:ext cx="469744" cy="259045"/>
    <xdr:sp macro="" textlink="">
      <xdr:nvSpPr>
        <xdr:cNvPr id="335" name="【公営住宅】&#10;一人当たり面積該当値テキスト">
          <a:extLst>
            <a:ext uri="{FF2B5EF4-FFF2-40B4-BE49-F238E27FC236}">
              <a16:creationId xmlns:a16="http://schemas.microsoft.com/office/drawing/2014/main" id="{C55AD812-586F-43C6-BCEE-E2CFEE2F53BE}"/>
            </a:ext>
          </a:extLst>
        </xdr:cNvPr>
        <xdr:cNvSpPr txBox="1"/>
      </xdr:nvSpPr>
      <xdr:spPr>
        <a:xfrm>
          <a:off x="10515600" y="1440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26733</xdr:rowOff>
    </xdr:from>
    <xdr:to>
      <xdr:col>50</xdr:col>
      <xdr:colOff>165100</xdr:colOff>
      <xdr:row>84</xdr:row>
      <xdr:rowOff>128333</xdr:rowOff>
    </xdr:to>
    <xdr:sp macro="" textlink="">
      <xdr:nvSpPr>
        <xdr:cNvPr id="336" name="楕円 335">
          <a:extLst>
            <a:ext uri="{FF2B5EF4-FFF2-40B4-BE49-F238E27FC236}">
              <a16:creationId xmlns:a16="http://schemas.microsoft.com/office/drawing/2014/main" id="{D9CDB5A1-0074-46A2-9994-8E7F03D3B99F}"/>
            </a:ext>
          </a:extLst>
        </xdr:cNvPr>
        <xdr:cNvSpPr/>
      </xdr:nvSpPr>
      <xdr:spPr>
        <a:xfrm>
          <a:off x="9588500" y="14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75248</xdr:rowOff>
    </xdr:from>
    <xdr:to>
      <xdr:col>55</xdr:col>
      <xdr:colOff>0</xdr:colOff>
      <xdr:row>84</xdr:row>
      <xdr:rowOff>77533</xdr:rowOff>
    </xdr:to>
    <xdr:cxnSp macro="">
      <xdr:nvCxnSpPr>
        <xdr:cNvPr id="337" name="直線コネクタ 336">
          <a:extLst>
            <a:ext uri="{FF2B5EF4-FFF2-40B4-BE49-F238E27FC236}">
              <a16:creationId xmlns:a16="http://schemas.microsoft.com/office/drawing/2014/main" id="{33CB6B9E-71A7-40C3-9FEE-F78E9666F394}"/>
            </a:ext>
          </a:extLst>
        </xdr:cNvPr>
        <xdr:cNvCxnSpPr/>
      </xdr:nvCxnSpPr>
      <xdr:spPr>
        <a:xfrm flipV="1">
          <a:off x="9639300" y="1447704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29020</xdr:rowOff>
    </xdr:from>
    <xdr:to>
      <xdr:col>46</xdr:col>
      <xdr:colOff>38100</xdr:colOff>
      <xdr:row>84</xdr:row>
      <xdr:rowOff>130620</xdr:rowOff>
    </xdr:to>
    <xdr:sp macro="" textlink="">
      <xdr:nvSpPr>
        <xdr:cNvPr id="338" name="楕円 337">
          <a:extLst>
            <a:ext uri="{FF2B5EF4-FFF2-40B4-BE49-F238E27FC236}">
              <a16:creationId xmlns:a16="http://schemas.microsoft.com/office/drawing/2014/main" id="{8E39CFB9-7B37-43F9-91F5-2F9B5F816F18}"/>
            </a:ext>
          </a:extLst>
        </xdr:cNvPr>
        <xdr:cNvSpPr/>
      </xdr:nvSpPr>
      <xdr:spPr>
        <a:xfrm>
          <a:off x="8699500" y="144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77533</xdr:rowOff>
    </xdr:from>
    <xdr:to>
      <xdr:col>50</xdr:col>
      <xdr:colOff>114300</xdr:colOff>
      <xdr:row>84</xdr:row>
      <xdr:rowOff>79820</xdr:rowOff>
    </xdr:to>
    <xdr:cxnSp macro="">
      <xdr:nvCxnSpPr>
        <xdr:cNvPr id="339" name="直線コネクタ 338">
          <a:extLst>
            <a:ext uri="{FF2B5EF4-FFF2-40B4-BE49-F238E27FC236}">
              <a16:creationId xmlns:a16="http://schemas.microsoft.com/office/drawing/2014/main" id="{D837736F-7B7A-4FB6-A4FF-A49D4DE54193}"/>
            </a:ext>
          </a:extLst>
        </xdr:cNvPr>
        <xdr:cNvCxnSpPr/>
      </xdr:nvCxnSpPr>
      <xdr:spPr>
        <a:xfrm flipV="1">
          <a:off x="8750300" y="1447933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33592</xdr:rowOff>
    </xdr:from>
    <xdr:to>
      <xdr:col>36</xdr:col>
      <xdr:colOff>165100</xdr:colOff>
      <xdr:row>84</xdr:row>
      <xdr:rowOff>135192</xdr:rowOff>
    </xdr:to>
    <xdr:sp macro="" textlink="">
      <xdr:nvSpPr>
        <xdr:cNvPr id="340" name="楕円 339">
          <a:extLst>
            <a:ext uri="{FF2B5EF4-FFF2-40B4-BE49-F238E27FC236}">
              <a16:creationId xmlns:a16="http://schemas.microsoft.com/office/drawing/2014/main" id="{66D09EB8-6028-489C-ACC6-F33AA2A429E9}"/>
            </a:ext>
          </a:extLst>
        </xdr:cNvPr>
        <xdr:cNvSpPr/>
      </xdr:nvSpPr>
      <xdr:spPr>
        <a:xfrm>
          <a:off x="6921500" y="144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31703</xdr:rowOff>
    </xdr:from>
    <xdr:ext cx="469744" cy="259045"/>
    <xdr:sp macro="" textlink="">
      <xdr:nvSpPr>
        <xdr:cNvPr id="341" name="n_1aveValue【公営住宅】&#10;一人当たり面積">
          <a:extLst>
            <a:ext uri="{FF2B5EF4-FFF2-40B4-BE49-F238E27FC236}">
              <a16:creationId xmlns:a16="http://schemas.microsoft.com/office/drawing/2014/main" id="{EEF494BC-6049-4C7E-82AC-5D9966EC886D}"/>
            </a:ext>
          </a:extLst>
        </xdr:cNvPr>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42" name="n_2aveValue【公営住宅】&#10;一人当たり面積">
          <a:extLst>
            <a:ext uri="{FF2B5EF4-FFF2-40B4-BE49-F238E27FC236}">
              <a16:creationId xmlns:a16="http://schemas.microsoft.com/office/drawing/2014/main" id="{7470953D-1E59-4DF6-B674-D289666170E6}"/>
            </a:ext>
          </a:extLst>
        </xdr:cNvPr>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43" name="n_3aveValue【公営住宅】&#10;一人当たり面積">
          <a:extLst>
            <a:ext uri="{FF2B5EF4-FFF2-40B4-BE49-F238E27FC236}">
              <a16:creationId xmlns:a16="http://schemas.microsoft.com/office/drawing/2014/main" id="{40B0640B-C7C7-4F14-9DEF-D67794770027}"/>
            </a:ext>
          </a:extLst>
        </xdr:cNvPr>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44" name="n_4aveValue【公営住宅】&#10;一人当たり面積">
          <a:extLst>
            <a:ext uri="{FF2B5EF4-FFF2-40B4-BE49-F238E27FC236}">
              <a16:creationId xmlns:a16="http://schemas.microsoft.com/office/drawing/2014/main" id="{9863327C-BA65-4F8C-A508-0D364F37C63F}"/>
            </a:ext>
          </a:extLst>
        </xdr:cNvPr>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119460</xdr:rowOff>
    </xdr:from>
    <xdr:ext cx="469744" cy="259045"/>
    <xdr:sp macro="" textlink="">
      <xdr:nvSpPr>
        <xdr:cNvPr id="345" name="n_1mainValue【公営住宅】&#10;一人当たり面積">
          <a:extLst>
            <a:ext uri="{FF2B5EF4-FFF2-40B4-BE49-F238E27FC236}">
              <a16:creationId xmlns:a16="http://schemas.microsoft.com/office/drawing/2014/main" id="{FD7307BA-428C-48A3-8C7F-A3F451328119}"/>
            </a:ext>
          </a:extLst>
        </xdr:cNvPr>
        <xdr:cNvSpPr txBox="1"/>
      </xdr:nvSpPr>
      <xdr:spPr>
        <a:xfrm>
          <a:off x="9391727" y="1452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121747</xdr:rowOff>
    </xdr:from>
    <xdr:ext cx="469744" cy="259045"/>
    <xdr:sp macro="" textlink="">
      <xdr:nvSpPr>
        <xdr:cNvPr id="346" name="n_2mainValue【公営住宅】&#10;一人当たり面積">
          <a:extLst>
            <a:ext uri="{FF2B5EF4-FFF2-40B4-BE49-F238E27FC236}">
              <a16:creationId xmlns:a16="http://schemas.microsoft.com/office/drawing/2014/main" id="{D08BEF5F-8BEC-4657-AFDD-C20F01E2DC9C}"/>
            </a:ext>
          </a:extLst>
        </xdr:cNvPr>
        <xdr:cNvSpPr txBox="1"/>
      </xdr:nvSpPr>
      <xdr:spPr>
        <a:xfrm>
          <a:off x="8515427" y="1452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126319</xdr:rowOff>
    </xdr:from>
    <xdr:ext cx="469744" cy="259045"/>
    <xdr:sp macro="" textlink="">
      <xdr:nvSpPr>
        <xdr:cNvPr id="347" name="n_4mainValue【公営住宅】&#10;一人当たり面積">
          <a:extLst>
            <a:ext uri="{FF2B5EF4-FFF2-40B4-BE49-F238E27FC236}">
              <a16:creationId xmlns:a16="http://schemas.microsoft.com/office/drawing/2014/main" id="{D2CDB8D6-454B-4BAD-9BAE-A2467858E558}"/>
            </a:ext>
          </a:extLst>
        </xdr:cNvPr>
        <xdr:cNvSpPr txBox="1"/>
      </xdr:nvSpPr>
      <xdr:spPr>
        <a:xfrm>
          <a:off x="6737427" y="1452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E457BAB9-39C8-4C97-8ACC-B3A7E3656C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14FBB3EB-D2C7-4E66-883B-812D4DE7B96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E75CE411-011B-4672-9E6C-B1411E357B6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E98D2BED-0880-48D1-812F-5FF3D98B62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A35C7624-D874-4244-9D98-F9ED9304E2D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1C83CEBC-F27E-4FF0-8F81-9AFD0411F7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302498E3-60FC-4F51-82E0-608623740F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7090C8B9-9035-4222-9BBF-EB71BF93D02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id="{DB60C01B-C896-43F2-B7B2-31750BD8BFE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id="{BD5E2E7A-981A-4417-BD6B-5E5649ABC5F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id="{879D11D8-C41B-4D2D-8A0F-1506E7E1518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id="{EBE8F463-B832-44F6-B9B4-215AFD5C06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id="{C4041FC5-2640-4E4D-BE8E-F65279CA0F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id="{CB881E7F-CBAE-4E3D-B814-A6F0859E8BD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id="{72C7F7AC-323E-4AC2-AE38-E7CA8331486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8AD7E270-3D7C-4BF5-B804-AFBE2370DDE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2EA41C4C-118B-4426-91E8-E61DEE80E54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19C060EE-D5D2-42EC-8FFE-69B2A631CCE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28DD64F5-4519-4D81-B395-CB3F13A08D9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0A343176-930E-4155-A1F9-AAB4F0250D3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58EF85BF-3B13-42F1-A7C6-72BAF96512C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6740EB07-2BA8-415C-A764-DE66E821A98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C8C15212-2396-4DEE-AFEC-BA4F3D5C8AA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6A7E8180-2478-4EBC-8BA2-5721B971559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2" name="正方形/長方形 371">
          <a:extLst>
            <a:ext uri="{FF2B5EF4-FFF2-40B4-BE49-F238E27FC236}">
              <a16:creationId xmlns:a16="http://schemas.microsoft.com/office/drawing/2014/main" id="{CD715406-8335-467C-9165-7D60595F99E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3" name="正方形/長方形 372">
          <a:extLst>
            <a:ext uri="{FF2B5EF4-FFF2-40B4-BE49-F238E27FC236}">
              <a16:creationId xmlns:a16="http://schemas.microsoft.com/office/drawing/2014/main" id="{517ABA98-5BE6-4B5A-A424-322FE4F2E23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4" name="正方形/長方形 373">
          <a:extLst>
            <a:ext uri="{FF2B5EF4-FFF2-40B4-BE49-F238E27FC236}">
              <a16:creationId xmlns:a16="http://schemas.microsoft.com/office/drawing/2014/main" id="{1B32677B-DB64-43DF-B1BB-8552A5B380F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5" name="正方形/長方形 374">
          <a:extLst>
            <a:ext uri="{FF2B5EF4-FFF2-40B4-BE49-F238E27FC236}">
              <a16:creationId xmlns:a16="http://schemas.microsoft.com/office/drawing/2014/main" id="{F2EC5C96-4D67-42E2-B319-9ACF7BABA7F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6" name="正方形/長方形 375">
          <a:extLst>
            <a:ext uri="{FF2B5EF4-FFF2-40B4-BE49-F238E27FC236}">
              <a16:creationId xmlns:a16="http://schemas.microsoft.com/office/drawing/2014/main" id="{310F4917-8677-40E5-AE42-5E0B3046F4E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7" name="正方形/長方形 376">
          <a:extLst>
            <a:ext uri="{FF2B5EF4-FFF2-40B4-BE49-F238E27FC236}">
              <a16:creationId xmlns:a16="http://schemas.microsoft.com/office/drawing/2014/main" id="{E738A77A-09C9-4102-9CB6-B50BC50C95C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8" name="正方形/長方形 377">
          <a:extLst>
            <a:ext uri="{FF2B5EF4-FFF2-40B4-BE49-F238E27FC236}">
              <a16:creationId xmlns:a16="http://schemas.microsoft.com/office/drawing/2014/main" id="{CD28AB52-4F80-4AA0-9838-0C05831E23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9" name="正方形/長方形 378">
          <a:extLst>
            <a:ext uri="{FF2B5EF4-FFF2-40B4-BE49-F238E27FC236}">
              <a16:creationId xmlns:a16="http://schemas.microsoft.com/office/drawing/2014/main" id="{3ABB6A4C-3847-459C-B8E9-99DBAFC61E1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a:extLst>
            <a:ext uri="{FF2B5EF4-FFF2-40B4-BE49-F238E27FC236}">
              <a16:creationId xmlns:a16="http://schemas.microsoft.com/office/drawing/2014/main" id="{EE04AAB2-6B3A-4D7A-A95C-6DB5EB57DC5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a:extLst>
            <a:ext uri="{FF2B5EF4-FFF2-40B4-BE49-F238E27FC236}">
              <a16:creationId xmlns:a16="http://schemas.microsoft.com/office/drawing/2014/main" id="{9D8E047C-503C-4746-99F4-BDFF1442286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a:extLst>
            <a:ext uri="{FF2B5EF4-FFF2-40B4-BE49-F238E27FC236}">
              <a16:creationId xmlns:a16="http://schemas.microsoft.com/office/drawing/2014/main" id="{AA9C072D-E0D1-4247-9505-98067312273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a:extLst>
            <a:ext uri="{FF2B5EF4-FFF2-40B4-BE49-F238E27FC236}">
              <a16:creationId xmlns:a16="http://schemas.microsoft.com/office/drawing/2014/main" id="{47A46895-6A96-413D-9B00-5CD646E8520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a:extLst>
            <a:ext uri="{FF2B5EF4-FFF2-40B4-BE49-F238E27FC236}">
              <a16:creationId xmlns:a16="http://schemas.microsoft.com/office/drawing/2014/main" id="{BEABD7DE-E527-4FAD-8421-C3757A844CE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a:extLst>
            <a:ext uri="{FF2B5EF4-FFF2-40B4-BE49-F238E27FC236}">
              <a16:creationId xmlns:a16="http://schemas.microsoft.com/office/drawing/2014/main" id="{4978C44A-565E-47DF-B401-18A80F675A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a:extLst>
            <a:ext uri="{FF2B5EF4-FFF2-40B4-BE49-F238E27FC236}">
              <a16:creationId xmlns:a16="http://schemas.microsoft.com/office/drawing/2014/main" id="{53C880CD-8ACA-451C-AFC9-5DD970F0BC0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a:extLst>
            <a:ext uri="{FF2B5EF4-FFF2-40B4-BE49-F238E27FC236}">
              <a16:creationId xmlns:a16="http://schemas.microsoft.com/office/drawing/2014/main" id="{787A3B45-8F19-4BF9-B42F-66870B44BFD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a:extLst>
            <a:ext uri="{FF2B5EF4-FFF2-40B4-BE49-F238E27FC236}">
              <a16:creationId xmlns:a16="http://schemas.microsoft.com/office/drawing/2014/main" id="{C3888D56-0B17-47B8-A39C-20B1B6C11D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a:extLst>
            <a:ext uri="{FF2B5EF4-FFF2-40B4-BE49-F238E27FC236}">
              <a16:creationId xmlns:a16="http://schemas.microsoft.com/office/drawing/2014/main" id="{F5AD4D5B-9BD6-49B2-B78B-279094F90D3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0" name="テキスト ボックス 389">
          <a:extLst>
            <a:ext uri="{FF2B5EF4-FFF2-40B4-BE49-F238E27FC236}">
              <a16:creationId xmlns:a16="http://schemas.microsoft.com/office/drawing/2014/main" id="{E9C4EA18-6356-44D9-8662-99A964C0341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1" name="直線コネクタ 390">
          <a:extLst>
            <a:ext uri="{FF2B5EF4-FFF2-40B4-BE49-F238E27FC236}">
              <a16:creationId xmlns:a16="http://schemas.microsoft.com/office/drawing/2014/main" id="{AA681817-278A-4BF7-A2A7-EF368BEB990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2" name="テキスト ボックス 391">
          <a:extLst>
            <a:ext uri="{FF2B5EF4-FFF2-40B4-BE49-F238E27FC236}">
              <a16:creationId xmlns:a16="http://schemas.microsoft.com/office/drawing/2014/main" id="{BCA7898D-D145-4BFE-88D4-1679B7D908D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3" name="直線コネクタ 392">
          <a:extLst>
            <a:ext uri="{FF2B5EF4-FFF2-40B4-BE49-F238E27FC236}">
              <a16:creationId xmlns:a16="http://schemas.microsoft.com/office/drawing/2014/main" id="{0B1A47E2-33C7-407B-A145-6A72A880398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4" name="テキスト ボックス 393">
          <a:extLst>
            <a:ext uri="{FF2B5EF4-FFF2-40B4-BE49-F238E27FC236}">
              <a16:creationId xmlns:a16="http://schemas.microsoft.com/office/drawing/2014/main" id="{BAAF9744-8042-4325-B496-257BCE847A6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5" name="直線コネクタ 394">
          <a:extLst>
            <a:ext uri="{FF2B5EF4-FFF2-40B4-BE49-F238E27FC236}">
              <a16:creationId xmlns:a16="http://schemas.microsoft.com/office/drawing/2014/main" id="{473EC969-827E-4B75-8E41-F3EE041A869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6" name="テキスト ボックス 395">
          <a:extLst>
            <a:ext uri="{FF2B5EF4-FFF2-40B4-BE49-F238E27FC236}">
              <a16:creationId xmlns:a16="http://schemas.microsoft.com/office/drawing/2014/main" id="{349082FE-2E95-4928-9A22-30A13B639DA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7" name="直線コネクタ 396">
          <a:extLst>
            <a:ext uri="{FF2B5EF4-FFF2-40B4-BE49-F238E27FC236}">
              <a16:creationId xmlns:a16="http://schemas.microsoft.com/office/drawing/2014/main" id="{322609D4-E517-4AAD-8AD1-4BCE0C12AD4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8" name="テキスト ボックス 397">
          <a:extLst>
            <a:ext uri="{FF2B5EF4-FFF2-40B4-BE49-F238E27FC236}">
              <a16:creationId xmlns:a16="http://schemas.microsoft.com/office/drawing/2014/main" id="{47F3B346-DFEB-41D4-BD47-0E9813F1D62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9" name="直線コネクタ 398">
          <a:extLst>
            <a:ext uri="{FF2B5EF4-FFF2-40B4-BE49-F238E27FC236}">
              <a16:creationId xmlns:a16="http://schemas.microsoft.com/office/drawing/2014/main" id="{C63C75F6-6F2E-4A54-BAD4-F32AC8F1375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0" name="テキスト ボックス 399">
          <a:extLst>
            <a:ext uri="{FF2B5EF4-FFF2-40B4-BE49-F238E27FC236}">
              <a16:creationId xmlns:a16="http://schemas.microsoft.com/office/drawing/2014/main" id="{C4C72871-C92D-4FAF-AF4F-86B1659700A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1" name="直線コネクタ 400">
          <a:extLst>
            <a:ext uri="{FF2B5EF4-FFF2-40B4-BE49-F238E27FC236}">
              <a16:creationId xmlns:a16="http://schemas.microsoft.com/office/drawing/2014/main" id="{CF7D8BB0-4998-4F5E-9259-AB73A24EFD5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2" name="テキスト ボックス 401">
          <a:extLst>
            <a:ext uri="{FF2B5EF4-FFF2-40B4-BE49-F238E27FC236}">
              <a16:creationId xmlns:a16="http://schemas.microsoft.com/office/drawing/2014/main" id="{2F4DEBCE-E4B0-45B4-AA81-3349D876738C}"/>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a:extLst>
            <a:ext uri="{FF2B5EF4-FFF2-40B4-BE49-F238E27FC236}">
              <a16:creationId xmlns:a16="http://schemas.microsoft.com/office/drawing/2014/main" id="{1CAED02F-3B6D-43C9-8F60-EBFEACAFAF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4" name="テキスト ボックス 403">
          <a:extLst>
            <a:ext uri="{FF2B5EF4-FFF2-40B4-BE49-F238E27FC236}">
              <a16:creationId xmlns:a16="http://schemas.microsoft.com/office/drawing/2014/main" id="{CDE522CA-D135-4597-900B-4B03F7F4448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a:extLst>
            <a:ext uri="{FF2B5EF4-FFF2-40B4-BE49-F238E27FC236}">
              <a16:creationId xmlns:a16="http://schemas.microsoft.com/office/drawing/2014/main" id="{8A13BDAD-0176-4CB7-8018-1989747DD84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406" name="直線コネクタ 405">
          <a:extLst>
            <a:ext uri="{FF2B5EF4-FFF2-40B4-BE49-F238E27FC236}">
              <a16:creationId xmlns:a16="http://schemas.microsoft.com/office/drawing/2014/main" id="{7A462E6F-CCD4-4C00-B9CD-03226F64AB22}"/>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407" name="【学校施設】&#10;有形固定資産減価償却率最小値テキスト">
          <a:extLst>
            <a:ext uri="{FF2B5EF4-FFF2-40B4-BE49-F238E27FC236}">
              <a16:creationId xmlns:a16="http://schemas.microsoft.com/office/drawing/2014/main" id="{D6D70655-873D-4CC9-9268-478A60B9B807}"/>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408" name="直線コネクタ 407">
          <a:extLst>
            <a:ext uri="{FF2B5EF4-FFF2-40B4-BE49-F238E27FC236}">
              <a16:creationId xmlns:a16="http://schemas.microsoft.com/office/drawing/2014/main" id="{D29A5521-EEF7-42BF-84E5-B597C67C5DD9}"/>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409" name="【学校施設】&#10;有形固定資産減価償却率最大値テキスト">
          <a:extLst>
            <a:ext uri="{FF2B5EF4-FFF2-40B4-BE49-F238E27FC236}">
              <a16:creationId xmlns:a16="http://schemas.microsoft.com/office/drawing/2014/main" id="{C0ACDE8B-CC3E-4570-B8F7-B3B7C2348780}"/>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410" name="直線コネクタ 409">
          <a:extLst>
            <a:ext uri="{FF2B5EF4-FFF2-40B4-BE49-F238E27FC236}">
              <a16:creationId xmlns:a16="http://schemas.microsoft.com/office/drawing/2014/main" id="{73A7474A-FCCE-4781-B8AE-41FEE461AE48}"/>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11" name="【学校施設】&#10;有形固定資産減価償却率平均値テキスト">
          <a:extLst>
            <a:ext uri="{FF2B5EF4-FFF2-40B4-BE49-F238E27FC236}">
              <a16:creationId xmlns:a16="http://schemas.microsoft.com/office/drawing/2014/main" id="{826AAB59-2BEF-4FB9-A141-82041A1D38DD}"/>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12" name="フローチャート: 判断 411">
          <a:extLst>
            <a:ext uri="{FF2B5EF4-FFF2-40B4-BE49-F238E27FC236}">
              <a16:creationId xmlns:a16="http://schemas.microsoft.com/office/drawing/2014/main" id="{683E3508-47F6-4381-AB8C-73896F24B02E}"/>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13" name="フローチャート: 判断 412">
          <a:extLst>
            <a:ext uri="{FF2B5EF4-FFF2-40B4-BE49-F238E27FC236}">
              <a16:creationId xmlns:a16="http://schemas.microsoft.com/office/drawing/2014/main" id="{D6A5A19A-B7C6-41A6-976A-F57895CBC09A}"/>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414" name="フローチャート: 判断 413">
          <a:extLst>
            <a:ext uri="{FF2B5EF4-FFF2-40B4-BE49-F238E27FC236}">
              <a16:creationId xmlns:a16="http://schemas.microsoft.com/office/drawing/2014/main" id="{DAC5B11B-2AEC-4D8F-A6B1-FD0613C2797B}"/>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415" name="フローチャート: 判断 414">
          <a:extLst>
            <a:ext uri="{FF2B5EF4-FFF2-40B4-BE49-F238E27FC236}">
              <a16:creationId xmlns:a16="http://schemas.microsoft.com/office/drawing/2014/main" id="{19299233-66D8-4039-87CD-91B5CD48D2E7}"/>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416" name="フローチャート: 判断 415">
          <a:extLst>
            <a:ext uri="{FF2B5EF4-FFF2-40B4-BE49-F238E27FC236}">
              <a16:creationId xmlns:a16="http://schemas.microsoft.com/office/drawing/2014/main" id="{82B0A965-C08A-4C82-B115-DC1221A70202}"/>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ED55B41A-1330-41AA-85D9-97CDFED987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73A65AAC-85FA-4DB1-8E94-5D3042722B5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E7821F82-9EFA-498F-9544-B3B98FBB549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9E72B883-2419-4594-8440-C9EE22DAAC1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BCE8448C-A61B-4FF9-B1BD-B59969EAEE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154940</xdr:rowOff>
    </xdr:from>
    <xdr:to>
      <xdr:col>85</xdr:col>
      <xdr:colOff>177800</xdr:colOff>
      <xdr:row>57</xdr:row>
      <xdr:rowOff>85090</xdr:rowOff>
    </xdr:to>
    <xdr:sp macro="" textlink="">
      <xdr:nvSpPr>
        <xdr:cNvPr id="422" name="楕円 421">
          <a:extLst>
            <a:ext uri="{FF2B5EF4-FFF2-40B4-BE49-F238E27FC236}">
              <a16:creationId xmlns:a16="http://schemas.microsoft.com/office/drawing/2014/main" id="{FFAC666F-1489-4A6C-93C4-D6119B1CB3F3}"/>
            </a:ext>
          </a:extLst>
        </xdr:cNvPr>
        <xdr:cNvSpPr/>
      </xdr:nvSpPr>
      <xdr:spPr>
        <a:xfrm>
          <a:off x="16268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6367</xdr:rowOff>
    </xdr:from>
    <xdr:ext cx="405111" cy="259045"/>
    <xdr:sp macro="" textlink="">
      <xdr:nvSpPr>
        <xdr:cNvPr id="423" name="【学校施設】&#10;有形固定資産減価償却率該当値テキスト">
          <a:extLst>
            <a:ext uri="{FF2B5EF4-FFF2-40B4-BE49-F238E27FC236}">
              <a16:creationId xmlns:a16="http://schemas.microsoft.com/office/drawing/2014/main" id="{AF223DEF-563D-48AC-9840-887E0DDD7933}"/>
            </a:ext>
          </a:extLst>
        </xdr:cNvPr>
        <xdr:cNvSpPr txBox="1"/>
      </xdr:nvSpPr>
      <xdr:spPr>
        <a:xfrm>
          <a:off x="16357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164737</xdr:rowOff>
    </xdr:from>
    <xdr:to>
      <xdr:col>81</xdr:col>
      <xdr:colOff>101600</xdr:colOff>
      <xdr:row>57</xdr:row>
      <xdr:rowOff>94887</xdr:rowOff>
    </xdr:to>
    <xdr:sp macro="" textlink="">
      <xdr:nvSpPr>
        <xdr:cNvPr id="424" name="楕円 423">
          <a:extLst>
            <a:ext uri="{FF2B5EF4-FFF2-40B4-BE49-F238E27FC236}">
              <a16:creationId xmlns:a16="http://schemas.microsoft.com/office/drawing/2014/main" id="{6719582F-F4F7-4195-9BD6-E64D6389870E}"/>
            </a:ext>
          </a:extLst>
        </xdr:cNvPr>
        <xdr:cNvSpPr/>
      </xdr:nvSpPr>
      <xdr:spPr>
        <a:xfrm>
          <a:off x="15430500" y="97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34290</xdr:rowOff>
    </xdr:from>
    <xdr:to>
      <xdr:col>85</xdr:col>
      <xdr:colOff>127000</xdr:colOff>
      <xdr:row>57</xdr:row>
      <xdr:rowOff>44087</xdr:rowOff>
    </xdr:to>
    <xdr:cxnSp macro="">
      <xdr:nvCxnSpPr>
        <xdr:cNvPr id="425" name="直線コネクタ 424">
          <a:extLst>
            <a:ext uri="{FF2B5EF4-FFF2-40B4-BE49-F238E27FC236}">
              <a16:creationId xmlns:a16="http://schemas.microsoft.com/office/drawing/2014/main" id="{EA0ACEF4-C0FC-45D7-922F-97FE833A3073}"/>
            </a:ext>
          </a:extLst>
        </xdr:cNvPr>
        <xdr:cNvCxnSpPr/>
      </xdr:nvCxnSpPr>
      <xdr:spPr>
        <a:xfrm flipV="1">
          <a:off x="15481300" y="980694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86360</xdr:rowOff>
    </xdr:from>
    <xdr:to>
      <xdr:col>76</xdr:col>
      <xdr:colOff>165100</xdr:colOff>
      <xdr:row>57</xdr:row>
      <xdr:rowOff>16510</xdr:rowOff>
    </xdr:to>
    <xdr:sp macro="" textlink="">
      <xdr:nvSpPr>
        <xdr:cNvPr id="426" name="楕円 425">
          <a:extLst>
            <a:ext uri="{FF2B5EF4-FFF2-40B4-BE49-F238E27FC236}">
              <a16:creationId xmlns:a16="http://schemas.microsoft.com/office/drawing/2014/main" id="{58BEBF8A-9A23-4314-A504-F076A515D902}"/>
            </a:ext>
          </a:extLst>
        </xdr:cNvPr>
        <xdr:cNvSpPr/>
      </xdr:nvSpPr>
      <xdr:spPr>
        <a:xfrm>
          <a:off x="14541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137160</xdr:rowOff>
    </xdr:from>
    <xdr:to>
      <xdr:col>81</xdr:col>
      <xdr:colOff>50800</xdr:colOff>
      <xdr:row>57</xdr:row>
      <xdr:rowOff>44087</xdr:rowOff>
    </xdr:to>
    <xdr:cxnSp macro="">
      <xdr:nvCxnSpPr>
        <xdr:cNvPr id="427" name="直線コネクタ 426">
          <a:extLst>
            <a:ext uri="{FF2B5EF4-FFF2-40B4-BE49-F238E27FC236}">
              <a16:creationId xmlns:a16="http://schemas.microsoft.com/office/drawing/2014/main" id="{54C64BF5-AB7C-49C4-8F61-D935503781F4}"/>
            </a:ext>
          </a:extLst>
        </xdr:cNvPr>
        <xdr:cNvCxnSpPr/>
      </xdr:nvCxnSpPr>
      <xdr:spPr>
        <a:xfrm>
          <a:off x="14592300" y="973836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140244</xdr:rowOff>
    </xdr:from>
    <xdr:to>
      <xdr:col>67</xdr:col>
      <xdr:colOff>101600</xdr:colOff>
      <xdr:row>56</xdr:row>
      <xdr:rowOff>70394</xdr:rowOff>
    </xdr:to>
    <xdr:sp macro="" textlink="">
      <xdr:nvSpPr>
        <xdr:cNvPr id="428" name="楕円 427">
          <a:extLst>
            <a:ext uri="{FF2B5EF4-FFF2-40B4-BE49-F238E27FC236}">
              <a16:creationId xmlns:a16="http://schemas.microsoft.com/office/drawing/2014/main" id="{E8E0119C-B025-47D0-B961-57FC6106DDC7}"/>
            </a:ext>
          </a:extLst>
        </xdr:cNvPr>
        <xdr:cNvSpPr/>
      </xdr:nvSpPr>
      <xdr:spPr>
        <a:xfrm>
          <a:off x="127635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25599</xdr:rowOff>
    </xdr:from>
    <xdr:ext cx="405111" cy="259045"/>
    <xdr:sp macro="" textlink="">
      <xdr:nvSpPr>
        <xdr:cNvPr id="429" name="n_1aveValue【学校施設】&#10;有形固定資産減価償却率">
          <a:extLst>
            <a:ext uri="{FF2B5EF4-FFF2-40B4-BE49-F238E27FC236}">
              <a16:creationId xmlns:a16="http://schemas.microsoft.com/office/drawing/2014/main" id="{3CFC20F3-7ECA-4230-8BBB-0F63C0B7EF3C}"/>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430" name="n_2aveValue【学校施設】&#10;有形固定資産減価償却率">
          <a:extLst>
            <a:ext uri="{FF2B5EF4-FFF2-40B4-BE49-F238E27FC236}">
              <a16:creationId xmlns:a16="http://schemas.microsoft.com/office/drawing/2014/main" id="{57A740A9-C66F-4283-8799-53E1CD85FA7A}"/>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431" name="n_3aveValue【学校施設】&#10;有形固定資産減価償却率">
          <a:extLst>
            <a:ext uri="{FF2B5EF4-FFF2-40B4-BE49-F238E27FC236}">
              <a16:creationId xmlns:a16="http://schemas.microsoft.com/office/drawing/2014/main" id="{11985CAB-073C-432A-8742-92D7CC16CE15}"/>
            </a:ext>
          </a:extLst>
        </xdr:cNvPr>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59889</xdr:rowOff>
    </xdr:from>
    <xdr:ext cx="405111" cy="259045"/>
    <xdr:sp macro="" textlink="">
      <xdr:nvSpPr>
        <xdr:cNvPr id="432" name="n_4aveValue【学校施設】&#10;有形固定資産減価償却率">
          <a:extLst>
            <a:ext uri="{FF2B5EF4-FFF2-40B4-BE49-F238E27FC236}">
              <a16:creationId xmlns:a16="http://schemas.microsoft.com/office/drawing/2014/main" id="{C8161CC6-464A-464A-ABCE-D47066991107}"/>
            </a:ext>
          </a:extLst>
        </xdr:cNvPr>
        <xdr:cNvSpPr txBox="1"/>
      </xdr:nvSpPr>
      <xdr:spPr>
        <a:xfrm>
          <a:off x="12611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111414</xdr:rowOff>
    </xdr:from>
    <xdr:ext cx="405111" cy="259045"/>
    <xdr:sp macro="" textlink="">
      <xdr:nvSpPr>
        <xdr:cNvPr id="433" name="n_1mainValue【学校施設】&#10;有形固定資産減価償却率">
          <a:extLst>
            <a:ext uri="{FF2B5EF4-FFF2-40B4-BE49-F238E27FC236}">
              <a16:creationId xmlns:a16="http://schemas.microsoft.com/office/drawing/2014/main" id="{2B9B0EB0-170B-4A59-82E3-F37F88B00A7B}"/>
            </a:ext>
          </a:extLst>
        </xdr:cNvPr>
        <xdr:cNvSpPr txBox="1"/>
      </xdr:nvSpPr>
      <xdr:spPr>
        <a:xfrm>
          <a:off x="15266044" y="954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434" name="n_2mainValue【学校施設】&#10;有形固定資産減価償却率">
          <a:extLst>
            <a:ext uri="{FF2B5EF4-FFF2-40B4-BE49-F238E27FC236}">
              <a16:creationId xmlns:a16="http://schemas.microsoft.com/office/drawing/2014/main" id="{337765A1-0678-44B5-B47F-3EB114CD86BC}"/>
            </a:ext>
          </a:extLst>
        </xdr:cNvPr>
        <xdr:cNvSpPr txBox="1"/>
      </xdr:nvSpPr>
      <xdr:spPr>
        <a:xfrm>
          <a:off x="14389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86921</xdr:rowOff>
    </xdr:from>
    <xdr:ext cx="405111" cy="259045"/>
    <xdr:sp macro="" textlink="">
      <xdr:nvSpPr>
        <xdr:cNvPr id="435" name="n_4mainValue【学校施設】&#10;有形固定資産減価償却率">
          <a:extLst>
            <a:ext uri="{FF2B5EF4-FFF2-40B4-BE49-F238E27FC236}">
              <a16:creationId xmlns:a16="http://schemas.microsoft.com/office/drawing/2014/main" id="{FD40C2AD-B1A7-43CC-B2A5-7245C163EB54}"/>
            </a:ext>
          </a:extLst>
        </xdr:cNvPr>
        <xdr:cNvSpPr txBox="1"/>
      </xdr:nvSpPr>
      <xdr:spPr>
        <a:xfrm>
          <a:off x="12611744" y="934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6" name="正方形/長方形 435">
          <a:extLst>
            <a:ext uri="{FF2B5EF4-FFF2-40B4-BE49-F238E27FC236}">
              <a16:creationId xmlns:a16="http://schemas.microsoft.com/office/drawing/2014/main" id="{1911A33A-5A6A-4317-BEAD-9378E88ED76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7" name="正方形/長方形 436">
          <a:extLst>
            <a:ext uri="{FF2B5EF4-FFF2-40B4-BE49-F238E27FC236}">
              <a16:creationId xmlns:a16="http://schemas.microsoft.com/office/drawing/2014/main" id="{9AC37A87-5A99-47BF-B855-3EE436FD1ED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8" name="正方形/長方形 437">
          <a:extLst>
            <a:ext uri="{FF2B5EF4-FFF2-40B4-BE49-F238E27FC236}">
              <a16:creationId xmlns:a16="http://schemas.microsoft.com/office/drawing/2014/main" id="{659FB02E-B24E-43E1-8097-CEAF8FA345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9" name="正方形/長方形 438">
          <a:extLst>
            <a:ext uri="{FF2B5EF4-FFF2-40B4-BE49-F238E27FC236}">
              <a16:creationId xmlns:a16="http://schemas.microsoft.com/office/drawing/2014/main" id="{17EC4BFF-A2F5-4697-A457-D3DDD40064F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0" name="正方形/長方形 439">
          <a:extLst>
            <a:ext uri="{FF2B5EF4-FFF2-40B4-BE49-F238E27FC236}">
              <a16:creationId xmlns:a16="http://schemas.microsoft.com/office/drawing/2014/main" id="{E33F2691-8718-45D0-8D75-68CAD2F7E1A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1" name="正方形/長方形 440">
          <a:extLst>
            <a:ext uri="{FF2B5EF4-FFF2-40B4-BE49-F238E27FC236}">
              <a16:creationId xmlns:a16="http://schemas.microsoft.com/office/drawing/2014/main" id="{7B1A4F37-C3F2-4D52-8B00-34E452AD1F3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2" name="正方形/長方形 441">
          <a:extLst>
            <a:ext uri="{FF2B5EF4-FFF2-40B4-BE49-F238E27FC236}">
              <a16:creationId xmlns:a16="http://schemas.microsoft.com/office/drawing/2014/main" id="{0DA3E3EF-6376-41B7-AB32-DDF8F3356BE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3" name="正方形/長方形 442">
          <a:extLst>
            <a:ext uri="{FF2B5EF4-FFF2-40B4-BE49-F238E27FC236}">
              <a16:creationId xmlns:a16="http://schemas.microsoft.com/office/drawing/2014/main" id="{89BC783D-EF8D-4B1F-B0C3-7169EA7E0AD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4" name="テキスト ボックス 443">
          <a:extLst>
            <a:ext uri="{FF2B5EF4-FFF2-40B4-BE49-F238E27FC236}">
              <a16:creationId xmlns:a16="http://schemas.microsoft.com/office/drawing/2014/main" id="{795E4CB7-478C-4749-92A2-74329E08543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5" name="直線コネクタ 444">
          <a:extLst>
            <a:ext uri="{FF2B5EF4-FFF2-40B4-BE49-F238E27FC236}">
              <a16:creationId xmlns:a16="http://schemas.microsoft.com/office/drawing/2014/main" id="{FA19DA0E-360E-4E14-B7DA-280DD385977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6" name="テキスト ボックス 445">
          <a:extLst>
            <a:ext uri="{FF2B5EF4-FFF2-40B4-BE49-F238E27FC236}">
              <a16:creationId xmlns:a16="http://schemas.microsoft.com/office/drawing/2014/main" id="{F256CF1F-81F4-4D1D-8F4C-D461BECB349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47" name="直線コネクタ 446">
          <a:extLst>
            <a:ext uri="{FF2B5EF4-FFF2-40B4-BE49-F238E27FC236}">
              <a16:creationId xmlns:a16="http://schemas.microsoft.com/office/drawing/2014/main" id="{9241A340-9F81-4EB2-A1F5-7AA1118D5585}"/>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48" name="テキスト ボックス 447">
          <a:extLst>
            <a:ext uri="{FF2B5EF4-FFF2-40B4-BE49-F238E27FC236}">
              <a16:creationId xmlns:a16="http://schemas.microsoft.com/office/drawing/2014/main" id="{8F339FF2-364E-49F7-997C-B6C3D592C4D2}"/>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9" name="直線コネクタ 448">
          <a:extLst>
            <a:ext uri="{FF2B5EF4-FFF2-40B4-BE49-F238E27FC236}">
              <a16:creationId xmlns:a16="http://schemas.microsoft.com/office/drawing/2014/main" id="{F564A873-D9E2-4B51-90C4-788B5EED929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0" name="テキスト ボックス 449">
          <a:extLst>
            <a:ext uri="{FF2B5EF4-FFF2-40B4-BE49-F238E27FC236}">
              <a16:creationId xmlns:a16="http://schemas.microsoft.com/office/drawing/2014/main" id="{E0C803F1-F440-483B-AFCE-883AD32D5E5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51" name="直線コネクタ 450">
          <a:extLst>
            <a:ext uri="{FF2B5EF4-FFF2-40B4-BE49-F238E27FC236}">
              <a16:creationId xmlns:a16="http://schemas.microsoft.com/office/drawing/2014/main" id="{12EDCF01-E3F9-4519-BA24-1741B5334414}"/>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52" name="テキスト ボックス 451">
          <a:extLst>
            <a:ext uri="{FF2B5EF4-FFF2-40B4-BE49-F238E27FC236}">
              <a16:creationId xmlns:a16="http://schemas.microsoft.com/office/drawing/2014/main" id="{DB2537FB-6826-4BE5-80BC-5B1FBF2A2DC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a:extLst>
            <a:ext uri="{FF2B5EF4-FFF2-40B4-BE49-F238E27FC236}">
              <a16:creationId xmlns:a16="http://schemas.microsoft.com/office/drawing/2014/main" id="{4342DA98-2A57-49EA-909E-D91AD699458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a:extLst>
            <a:ext uri="{FF2B5EF4-FFF2-40B4-BE49-F238E27FC236}">
              <a16:creationId xmlns:a16="http://schemas.microsoft.com/office/drawing/2014/main" id="{32250B22-0713-414C-B76C-EA714BA1D43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学校施設】&#10;一人当たり面積グラフ枠">
          <a:extLst>
            <a:ext uri="{FF2B5EF4-FFF2-40B4-BE49-F238E27FC236}">
              <a16:creationId xmlns:a16="http://schemas.microsoft.com/office/drawing/2014/main" id="{1F348F75-6816-41D6-A176-BE25FDC50C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456" name="直線コネクタ 455">
          <a:extLst>
            <a:ext uri="{FF2B5EF4-FFF2-40B4-BE49-F238E27FC236}">
              <a16:creationId xmlns:a16="http://schemas.microsoft.com/office/drawing/2014/main" id="{540CD977-DA9F-475F-97E5-088F841CA9C9}"/>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57" name="【学校施設】&#10;一人当たり面積最小値テキスト">
          <a:extLst>
            <a:ext uri="{FF2B5EF4-FFF2-40B4-BE49-F238E27FC236}">
              <a16:creationId xmlns:a16="http://schemas.microsoft.com/office/drawing/2014/main" id="{C433BA29-62C4-4464-8B81-F57819566002}"/>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58" name="直線コネクタ 457">
          <a:extLst>
            <a:ext uri="{FF2B5EF4-FFF2-40B4-BE49-F238E27FC236}">
              <a16:creationId xmlns:a16="http://schemas.microsoft.com/office/drawing/2014/main" id="{8693EB78-7F6D-4B58-A9FB-BB4DBF7A8926}"/>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59" name="【学校施設】&#10;一人当たり面積最大値テキスト">
          <a:extLst>
            <a:ext uri="{FF2B5EF4-FFF2-40B4-BE49-F238E27FC236}">
              <a16:creationId xmlns:a16="http://schemas.microsoft.com/office/drawing/2014/main" id="{BF0AC56F-5B6D-41BB-8560-7027734A6E12}"/>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60" name="直線コネクタ 459">
          <a:extLst>
            <a:ext uri="{FF2B5EF4-FFF2-40B4-BE49-F238E27FC236}">
              <a16:creationId xmlns:a16="http://schemas.microsoft.com/office/drawing/2014/main" id="{0DF6E935-95C7-4B2D-884A-FEB13B5E06F3}"/>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461" name="【学校施設】&#10;一人当たり面積平均値テキスト">
          <a:extLst>
            <a:ext uri="{FF2B5EF4-FFF2-40B4-BE49-F238E27FC236}">
              <a16:creationId xmlns:a16="http://schemas.microsoft.com/office/drawing/2014/main" id="{EBBCAFEC-3195-453E-A032-8A8001B562CA}"/>
            </a:ext>
          </a:extLst>
        </xdr:cNvPr>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462" name="フローチャート: 判断 461">
          <a:extLst>
            <a:ext uri="{FF2B5EF4-FFF2-40B4-BE49-F238E27FC236}">
              <a16:creationId xmlns:a16="http://schemas.microsoft.com/office/drawing/2014/main" id="{DB0B50F6-7522-406F-B23A-C749CDC35ABF}"/>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463" name="フローチャート: 判断 462">
          <a:extLst>
            <a:ext uri="{FF2B5EF4-FFF2-40B4-BE49-F238E27FC236}">
              <a16:creationId xmlns:a16="http://schemas.microsoft.com/office/drawing/2014/main" id="{179CBC4D-1F5D-4A90-BDB3-07AE5E2C14A1}"/>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464" name="フローチャート: 判断 463">
          <a:extLst>
            <a:ext uri="{FF2B5EF4-FFF2-40B4-BE49-F238E27FC236}">
              <a16:creationId xmlns:a16="http://schemas.microsoft.com/office/drawing/2014/main" id="{39B2B03F-3AB6-42C6-A50C-D1CFBCB84DBB}"/>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465" name="フローチャート: 判断 464">
          <a:extLst>
            <a:ext uri="{FF2B5EF4-FFF2-40B4-BE49-F238E27FC236}">
              <a16:creationId xmlns:a16="http://schemas.microsoft.com/office/drawing/2014/main" id="{C99FFB7D-73A0-4C3E-8A30-D1FE33051171}"/>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466" name="フローチャート: 判断 465">
          <a:extLst>
            <a:ext uri="{FF2B5EF4-FFF2-40B4-BE49-F238E27FC236}">
              <a16:creationId xmlns:a16="http://schemas.microsoft.com/office/drawing/2014/main" id="{0A5E7B56-E67C-48A2-8B6D-B96C171A0FDA}"/>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8FFF39F0-DE07-4F88-8D1B-4EDD581FC8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762E4011-994C-47D9-89DA-35C21C44F0D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B71F8F22-7835-4340-A616-30BA57E475A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67145F96-0A7F-49E3-861E-FE7AF29A078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F0BA3333-5504-4635-B588-E7FDA1F97F0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56642</xdr:rowOff>
    </xdr:from>
    <xdr:to>
      <xdr:col>116</xdr:col>
      <xdr:colOff>114300</xdr:colOff>
      <xdr:row>60</xdr:row>
      <xdr:rowOff>158242</xdr:rowOff>
    </xdr:to>
    <xdr:sp macro="" textlink="">
      <xdr:nvSpPr>
        <xdr:cNvPr id="472" name="楕円 471">
          <a:extLst>
            <a:ext uri="{FF2B5EF4-FFF2-40B4-BE49-F238E27FC236}">
              <a16:creationId xmlns:a16="http://schemas.microsoft.com/office/drawing/2014/main" id="{6CED0371-9CA0-4582-BF29-1F9EDF4EA1BC}"/>
            </a:ext>
          </a:extLst>
        </xdr:cNvPr>
        <xdr:cNvSpPr/>
      </xdr:nvSpPr>
      <xdr:spPr>
        <a:xfrm>
          <a:off x="221107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79519</xdr:rowOff>
    </xdr:from>
    <xdr:ext cx="469744" cy="259045"/>
    <xdr:sp macro="" textlink="">
      <xdr:nvSpPr>
        <xdr:cNvPr id="473" name="【学校施設】&#10;一人当たり面積該当値テキスト">
          <a:extLst>
            <a:ext uri="{FF2B5EF4-FFF2-40B4-BE49-F238E27FC236}">
              <a16:creationId xmlns:a16="http://schemas.microsoft.com/office/drawing/2014/main" id="{A24DC42C-2CFA-4561-BDC5-2D12CBC33811}"/>
            </a:ext>
          </a:extLst>
        </xdr:cNvPr>
        <xdr:cNvSpPr txBox="1"/>
      </xdr:nvSpPr>
      <xdr:spPr>
        <a:xfrm>
          <a:off x="22199600" y="1019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69786</xdr:rowOff>
    </xdr:from>
    <xdr:to>
      <xdr:col>112</xdr:col>
      <xdr:colOff>38100</xdr:colOff>
      <xdr:row>60</xdr:row>
      <xdr:rowOff>171386</xdr:rowOff>
    </xdr:to>
    <xdr:sp macro="" textlink="">
      <xdr:nvSpPr>
        <xdr:cNvPr id="474" name="楕円 473">
          <a:extLst>
            <a:ext uri="{FF2B5EF4-FFF2-40B4-BE49-F238E27FC236}">
              <a16:creationId xmlns:a16="http://schemas.microsoft.com/office/drawing/2014/main" id="{86854EE0-9E65-4237-89F1-CF3465F53650}"/>
            </a:ext>
          </a:extLst>
        </xdr:cNvPr>
        <xdr:cNvSpPr/>
      </xdr:nvSpPr>
      <xdr:spPr>
        <a:xfrm>
          <a:off x="21272500" y="1035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107442</xdr:rowOff>
    </xdr:from>
    <xdr:to>
      <xdr:col>116</xdr:col>
      <xdr:colOff>63500</xdr:colOff>
      <xdr:row>60</xdr:row>
      <xdr:rowOff>120586</xdr:rowOff>
    </xdr:to>
    <xdr:cxnSp macro="">
      <xdr:nvCxnSpPr>
        <xdr:cNvPr id="475" name="直線コネクタ 474">
          <a:extLst>
            <a:ext uri="{FF2B5EF4-FFF2-40B4-BE49-F238E27FC236}">
              <a16:creationId xmlns:a16="http://schemas.microsoft.com/office/drawing/2014/main" id="{EE353213-D9E0-4F6A-B51C-622E0CDFFD37}"/>
            </a:ext>
          </a:extLst>
        </xdr:cNvPr>
        <xdr:cNvCxnSpPr/>
      </xdr:nvCxnSpPr>
      <xdr:spPr>
        <a:xfrm flipV="1">
          <a:off x="21323300" y="10394442"/>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82359</xdr:rowOff>
    </xdr:from>
    <xdr:to>
      <xdr:col>107</xdr:col>
      <xdr:colOff>101600</xdr:colOff>
      <xdr:row>61</xdr:row>
      <xdr:rowOff>12509</xdr:rowOff>
    </xdr:to>
    <xdr:sp macro="" textlink="">
      <xdr:nvSpPr>
        <xdr:cNvPr id="476" name="楕円 475">
          <a:extLst>
            <a:ext uri="{FF2B5EF4-FFF2-40B4-BE49-F238E27FC236}">
              <a16:creationId xmlns:a16="http://schemas.microsoft.com/office/drawing/2014/main" id="{D92F5D75-1C95-42C5-B1D4-19756D1D4996}"/>
            </a:ext>
          </a:extLst>
        </xdr:cNvPr>
        <xdr:cNvSpPr/>
      </xdr:nvSpPr>
      <xdr:spPr>
        <a:xfrm>
          <a:off x="20383500" y="103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120586</xdr:rowOff>
    </xdr:from>
    <xdr:to>
      <xdr:col>111</xdr:col>
      <xdr:colOff>177800</xdr:colOff>
      <xdr:row>60</xdr:row>
      <xdr:rowOff>133159</xdr:rowOff>
    </xdr:to>
    <xdr:cxnSp macro="">
      <xdr:nvCxnSpPr>
        <xdr:cNvPr id="477" name="直線コネクタ 476">
          <a:extLst>
            <a:ext uri="{FF2B5EF4-FFF2-40B4-BE49-F238E27FC236}">
              <a16:creationId xmlns:a16="http://schemas.microsoft.com/office/drawing/2014/main" id="{E774D5E9-A2E2-481A-BD4F-A7BEA1ACC394}"/>
            </a:ext>
          </a:extLst>
        </xdr:cNvPr>
        <xdr:cNvCxnSpPr/>
      </xdr:nvCxnSpPr>
      <xdr:spPr>
        <a:xfrm flipV="1">
          <a:off x="20434300" y="1040758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132080</xdr:rowOff>
    </xdr:from>
    <xdr:to>
      <xdr:col>98</xdr:col>
      <xdr:colOff>38100</xdr:colOff>
      <xdr:row>61</xdr:row>
      <xdr:rowOff>62230</xdr:rowOff>
    </xdr:to>
    <xdr:sp macro="" textlink="">
      <xdr:nvSpPr>
        <xdr:cNvPr id="478" name="楕円 477">
          <a:extLst>
            <a:ext uri="{FF2B5EF4-FFF2-40B4-BE49-F238E27FC236}">
              <a16:creationId xmlns:a16="http://schemas.microsoft.com/office/drawing/2014/main" id="{13972BAF-64A3-4DC6-BC8C-6BC489869716}"/>
            </a:ext>
          </a:extLst>
        </xdr:cNvPr>
        <xdr:cNvSpPr/>
      </xdr:nvSpPr>
      <xdr:spPr>
        <a:xfrm>
          <a:off x="18605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35069</xdr:rowOff>
    </xdr:from>
    <xdr:ext cx="469744" cy="259045"/>
    <xdr:sp macro="" textlink="">
      <xdr:nvSpPr>
        <xdr:cNvPr id="479" name="n_1aveValue【学校施設】&#10;一人当たり面積">
          <a:extLst>
            <a:ext uri="{FF2B5EF4-FFF2-40B4-BE49-F238E27FC236}">
              <a16:creationId xmlns:a16="http://schemas.microsoft.com/office/drawing/2014/main" id="{0F16806E-1D63-4F19-BC67-37949EC62A4E}"/>
            </a:ext>
          </a:extLst>
        </xdr:cNvPr>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480" name="n_2aveValue【学校施設】&#10;一人当たり面積">
          <a:extLst>
            <a:ext uri="{FF2B5EF4-FFF2-40B4-BE49-F238E27FC236}">
              <a16:creationId xmlns:a16="http://schemas.microsoft.com/office/drawing/2014/main" id="{3DB9F8AE-B92F-4B02-BD4B-39010361390F}"/>
            </a:ext>
          </a:extLst>
        </xdr:cNvPr>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481" name="n_3aveValue【学校施設】&#10;一人当たり面積">
          <a:extLst>
            <a:ext uri="{FF2B5EF4-FFF2-40B4-BE49-F238E27FC236}">
              <a16:creationId xmlns:a16="http://schemas.microsoft.com/office/drawing/2014/main" id="{A660C96D-7520-4C86-BC06-23E3D79350B8}"/>
            </a:ext>
          </a:extLst>
        </xdr:cNvPr>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482" name="n_4aveValue【学校施設】&#10;一人当たり面積">
          <a:extLst>
            <a:ext uri="{FF2B5EF4-FFF2-40B4-BE49-F238E27FC236}">
              <a16:creationId xmlns:a16="http://schemas.microsoft.com/office/drawing/2014/main" id="{4EBC3491-0042-441D-A760-6C8BE8B00E9E}"/>
            </a:ext>
          </a:extLst>
        </xdr:cNvPr>
        <xdr:cNvSpPr txBox="1"/>
      </xdr:nvSpPr>
      <xdr:spPr>
        <a:xfrm>
          <a:off x="18421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16463</xdr:rowOff>
    </xdr:from>
    <xdr:ext cx="469744" cy="259045"/>
    <xdr:sp macro="" textlink="">
      <xdr:nvSpPr>
        <xdr:cNvPr id="483" name="n_1mainValue【学校施設】&#10;一人当たり面積">
          <a:extLst>
            <a:ext uri="{FF2B5EF4-FFF2-40B4-BE49-F238E27FC236}">
              <a16:creationId xmlns:a16="http://schemas.microsoft.com/office/drawing/2014/main" id="{6A6914D3-AB3A-4BF3-9E3C-81F08B1EEA2E}"/>
            </a:ext>
          </a:extLst>
        </xdr:cNvPr>
        <xdr:cNvSpPr txBox="1"/>
      </xdr:nvSpPr>
      <xdr:spPr>
        <a:xfrm>
          <a:off x="21075727" y="1013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29036</xdr:rowOff>
    </xdr:from>
    <xdr:ext cx="469744" cy="259045"/>
    <xdr:sp macro="" textlink="">
      <xdr:nvSpPr>
        <xdr:cNvPr id="484" name="n_2mainValue【学校施設】&#10;一人当たり面積">
          <a:extLst>
            <a:ext uri="{FF2B5EF4-FFF2-40B4-BE49-F238E27FC236}">
              <a16:creationId xmlns:a16="http://schemas.microsoft.com/office/drawing/2014/main" id="{28CFF038-66E2-457A-A940-C251330DE96C}"/>
            </a:ext>
          </a:extLst>
        </xdr:cNvPr>
        <xdr:cNvSpPr txBox="1"/>
      </xdr:nvSpPr>
      <xdr:spPr>
        <a:xfrm>
          <a:off x="20199427" y="1014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78757</xdr:rowOff>
    </xdr:from>
    <xdr:ext cx="469744" cy="259045"/>
    <xdr:sp macro="" textlink="">
      <xdr:nvSpPr>
        <xdr:cNvPr id="485" name="n_4mainValue【学校施設】&#10;一人当たり面積">
          <a:extLst>
            <a:ext uri="{FF2B5EF4-FFF2-40B4-BE49-F238E27FC236}">
              <a16:creationId xmlns:a16="http://schemas.microsoft.com/office/drawing/2014/main" id="{2F2C036E-5953-4F1A-85B8-74BFD4541A21}"/>
            </a:ext>
          </a:extLst>
        </xdr:cNvPr>
        <xdr:cNvSpPr txBox="1"/>
      </xdr:nvSpPr>
      <xdr:spPr>
        <a:xfrm>
          <a:off x="18421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a:extLst>
            <a:ext uri="{FF2B5EF4-FFF2-40B4-BE49-F238E27FC236}">
              <a16:creationId xmlns:a16="http://schemas.microsoft.com/office/drawing/2014/main" id="{CF6B28B6-00F6-4EB8-9D47-1B6393B9AED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a:extLst>
            <a:ext uri="{FF2B5EF4-FFF2-40B4-BE49-F238E27FC236}">
              <a16:creationId xmlns:a16="http://schemas.microsoft.com/office/drawing/2014/main" id="{76247F11-7A23-4ACD-B1DD-002C47A38F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a:extLst>
            <a:ext uri="{FF2B5EF4-FFF2-40B4-BE49-F238E27FC236}">
              <a16:creationId xmlns:a16="http://schemas.microsoft.com/office/drawing/2014/main" id="{BB9F7291-9662-4FFC-9A2E-0C6BAF4D613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a:extLst>
            <a:ext uri="{FF2B5EF4-FFF2-40B4-BE49-F238E27FC236}">
              <a16:creationId xmlns:a16="http://schemas.microsoft.com/office/drawing/2014/main" id="{FEF7CA54-0CEF-4588-9BE1-807B655E9F1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a:extLst>
            <a:ext uri="{FF2B5EF4-FFF2-40B4-BE49-F238E27FC236}">
              <a16:creationId xmlns:a16="http://schemas.microsoft.com/office/drawing/2014/main" id="{F3346FF3-894C-4291-8D24-30315B62E5D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a:extLst>
            <a:ext uri="{FF2B5EF4-FFF2-40B4-BE49-F238E27FC236}">
              <a16:creationId xmlns:a16="http://schemas.microsoft.com/office/drawing/2014/main" id="{96664187-4E14-4752-B2C6-3B311DC08C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a:extLst>
            <a:ext uri="{FF2B5EF4-FFF2-40B4-BE49-F238E27FC236}">
              <a16:creationId xmlns:a16="http://schemas.microsoft.com/office/drawing/2014/main" id="{DFFB43F8-BD95-48EE-B133-8C019F63C7D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id="{C1DFF77A-41EB-43A6-90BB-D9E5B97406D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a:extLst>
            <a:ext uri="{FF2B5EF4-FFF2-40B4-BE49-F238E27FC236}">
              <a16:creationId xmlns:a16="http://schemas.microsoft.com/office/drawing/2014/main" id="{50B319AF-0D2A-4CAE-AC34-D8EDF639C93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a:extLst>
            <a:ext uri="{FF2B5EF4-FFF2-40B4-BE49-F238E27FC236}">
              <a16:creationId xmlns:a16="http://schemas.microsoft.com/office/drawing/2014/main" id="{232DFA27-CD3E-483B-A1BD-E7FF3173B8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a:extLst>
            <a:ext uri="{FF2B5EF4-FFF2-40B4-BE49-F238E27FC236}">
              <a16:creationId xmlns:a16="http://schemas.microsoft.com/office/drawing/2014/main" id="{575998FE-029F-4F68-A543-618679EDFD7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a:extLst>
            <a:ext uri="{FF2B5EF4-FFF2-40B4-BE49-F238E27FC236}">
              <a16:creationId xmlns:a16="http://schemas.microsoft.com/office/drawing/2014/main" id="{F7F0A05A-DF65-4DA4-9C04-75F22F29BE0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a:extLst>
            <a:ext uri="{FF2B5EF4-FFF2-40B4-BE49-F238E27FC236}">
              <a16:creationId xmlns:a16="http://schemas.microsoft.com/office/drawing/2014/main" id="{319AF429-0816-43CB-889E-B40C0E42F97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a:extLst>
            <a:ext uri="{FF2B5EF4-FFF2-40B4-BE49-F238E27FC236}">
              <a16:creationId xmlns:a16="http://schemas.microsoft.com/office/drawing/2014/main" id="{EB1A8F8D-0BD8-426E-AF16-7FC8D9869F5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a:extLst>
            <a:ext uri="{FF2B5EF4-FFF2-40B4-BE49-F238E27FC236}">
              <a16:creationId xmlns:a16="http://schemas.microsoft.com/office/drawing/2014/main" id="{7F16CA70-7793-48C3-8C50-A8F1D94C5B4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a:extLst>
            <a:ext uri="{FF2B5EF4-FFF2-40B4-BE49-F238E27FC236}">
              <a16:creationId xmlns:a16="http://schemas.microsoft.com/office/drawing/2014/main" id="{5D416D9A-A57A-4206-9F3E-73E4EF3C79C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2" name="正方形/長方形 501">
          <a:extLst>
            <a:ext uri="{FF2B5EF4-FFF2-40B4-BE49-F238E27FC236}">
              <a16:creationId xmlns:a16="http://schemas.microsoft.com/office/drawing/2014/main" id="{5128461D-0FCB-476A-A568-608E65885BF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3" name="正方形/長方形 502">
          <a:extLst>
            <a:ext uri="{FF2B5EF4-FFF2-40B4-BE49-F238E27FC236}">
              <a16:creationId xmlns:a16="http://schemas.microsoft.com/office/drawing/2014/main" id="{214EB531-0283-427D-A307-EF6DFB9F08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4" name="正方形/長方形 503">
          <a:extLst>
            <a:ext uri="{FF2B5EF4-FFF2-40B4-BE49-F238E27FC236}">
              <a16:creationId xmlns:a16="http://schemas.microsoft.com/office/drawing/2014/main" id="{3FD2A9B8-7117-4CBC-983D-FD2A313F3B2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5" name="正方形/長方形 504">
          <a:extLst>
            <a:ext uri="{FF2B5EF4-FFF2-40B4-BE49-F238E27FC236}">
              <a16:creationId xmlns:a16="http://schemas.microsoft.com/office/drawing/2014/main" id="{50C85C0A-56E3-4A76-942D-8A7B7A95AE9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6" name="正方形/長方形 505">
          <a:extLst>
            <a:ext uri="{FF2B5EF4-FFF2-40B4-BE49-F238E27FC236}">
              <a16:creationId xmlns:a16="http://schemas.microsoft.com/office/drawing/2014/main" id="{2F999EE1-5D9F-4995-9362-FB9BA5E2C02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7" name="正方形/長方形 506">
          <a:extLst>
            <a:ext uri="{FF2B5EF4-FFF2-40B4-BE49-F238E27FC236}">
              <a16:creationId xmlns:a16="http://schemas.microsoft.com/office/drawing/2014/main" id="{01976C07-3D41-487A-866B-C57AF3D96C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8" name="正方形/長方形 507">
          <a:extLst>
            <a:ext uri="{FF2B5EF4-FFF2-40B4-BE49-F238E27FC236}">
              <a16:creationId xmlns:a16="http://schemas.microsoft.com/office/drawing/2014/main" id="{9B2B5F32-087A-4B27-9178-CAD874C1BB8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9" name="正方形/長方形 508">
          <a:extLst>
            <a:ext uri="{FF2B5EF4-FFF2-40B4-BE49-F238E27FC236}">
              <a16:creationId xmlns:a16="http://schemas.microsoft.com/office/drawing/2014/main" id="{BE0C8573-89DD-45F1-B1DD-C80955DA61D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0" name="テキスト ボックス 509">
          <a:extLst>
            <a:ext uri="{FF2B5EF4-FFF2-40B4-BE49-F238E27FC236}">
              <a16:creationId xmlns:a16="http://schemas.microsoft.com/office/drawing/2014/main" id="{B491BCCF-6415-4212-B3DC-48BD2403133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1" name="直線コネクタ 510">
          <a:extLst>
            <a:ext uri="{FF2B5EF4-FFF2-40B4-BE49-F238E27FC236}">
              <a16:creationId xmlns:a16="http://schemas.microsoft.com/office/drawing/2014/main" id="{85D8D331-E042-4D7D-A105-722D4DC4BAF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12" name="テキスト ボックス 511">
          <a:extLst>
            <a:ext uri="{FF2B5EF4-FFF2-40B4-BE49-F238E27FC236}">
              <a16:creationId xmlns:a16="http://schemas.microsoft.com/office/drawing/2014/main" id="{36B88A77-2FA3-4D76-A0D4-9F17DB0E105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3" name="直線コネクタ 512">
          <a:extLst>
            <a:ext uri="{FF2B5EF4-FFF2-40B4-BE49-F238E27FC236}">
              <a16:creationId xmlns:a16="http://schemas.microsoft.com/office/drawing/2014/main" id="{BF9CEE5E-A3BD-4487-8006-A5AB9E92CA8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14" name="テキスト ボックス 513">
          <a:extLst>
            <a:ext uri="{FF2B5EF4-FFF2-40B4-BE49-F238E27FC236}">
              <a16:creationId xmlns:a16="http://schemas.microsoft.com/office/drawing/2014/main" id="{6354515D-2878-48A5-A218-342A97E06CAC}"/>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5" name="直線コネクタ 514">
          <a:extLst>
            <a:ext uri="{FF2B5EF4-FFF2-40B4-BE49-F238E27FC236}">
              <a16:creationId xmlns:a16="http://schemas.microsoft.com/office/drawing/2014/main" id="{3FE2D6BE-C1E4-4576-8FF9-4B7BCCA672AA}"/>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6" name="テキスト ボックス 515">
          <a:extLst>
            <a:ext uri="{FF2B5EF4-FFF2-40B4-BE49-F238E27FC236}">
              <a16:creationId xmlns:a16="http://schemas.microsoft.com/office/drawing/2014/main" id="{7DD2FF54-D293-4A64-8355-A5A6590ECCF7}"/>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17" name="直線コネクタ 516">
          <a:extLst>
            <a:ext uri="{FF2B5EF4-FFF2-40B4-BE49-F238E27FC236}">
              <a16:creationId xmlns:a16="http://schemas.microsoft.com/office/drawing/2014/main" id="{F54FE004-2AE1-4A01-81B9-F9F349DD5F18}"/>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18" name="テキスト ボックス 517">
          <a:extLst>
            <a:ext uri="{FF2B5EF4-FFF2-40B4-BE49-F238E27FC236}">
              <a16:creationId xmlns:a16="http://schemas.microsoft.com/office/drawing/2014/main" id="{63992362-4FEB-4408-87A7-76980078E791}"/>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19" name="直線コネクタ 518">
          <a:extLst>
            <a:ext uri="{FF2B5EF4-FFF2-40B4-BE49-F238E27FC236}">
              <a16:creationId xmlns:a16="http://schemas.microsoft.com/office/drawing/2014/main" id="{96CF10C1-D59A-4B02-9246-53C0FC6A2DCB}"/>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20" name="テキスト ボックス 519">
          <a:extLst>
            <a:ext uri="{FF2B5EF4-FFF2-40B4-BE49-F238E27FC236}">
              <a16:creationId xmlns:a16="http://schemas.microsoft.com/office/drawing/2014/main" id="{43E5E356-D618-4169-99DE-742299698BBE}"/>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a:extLst>
            <a:ext uri="{FF2B5EF4-FFF2-40B4-BE49-F238E27FC236}">
              <a16:creationId xmlns:a16="http://schemas.microsoft.com/office/drawing/2014/main" id="{B7D7CF10-77F7-47D9-8894-86F7AB8DB71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22" name="テキスト ボックス 521">
          <a:extLst>
            <a:ext uri="{FF2B5EF4-FFF2-40B4-BE49-F238E27FC236}">
              <a16:creationId xmlns:a16="http://schemas.microsoft.com/office/drawing/2014/main" id="{E6FC555B-5E50-410F-8C75-8620078A78F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3" name="【公民館】&#10;有形固定資産減価償却率グラフ枠">
          <a:extLst>
            <a:ext uri="{FF2B5EF4-FFF2-40B4-BE49-F238E27FC236}">
              <a16:creationId xmlns:a16="http://schemas.microsoft.com/office/drawing/2014/main" id="{E7B890D6-549A-4FCE-BA42-F2CF299F428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524" name="直線コネクタ 523">
          <a:extLst>
            <a:ext uri="{FF2B5EF4-FFF2-40B4-BE49-F238E27FC236}">
              <a16:creationId xmlns:a16="http://schemas.microsoft.com/office/drawing/2014/main" id="{2299E28F-43B0-4350-9D1A-13AE222FF892}"/>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525" name="【公民館】&#10;有形固定資産減価償却率最小値テキスト">
          <a:extLst>
            <a:ext uri="{FF2B5EF4-FFF2-40B4-BE49-F238E27FC236}">
              <a16:creationId xmlns:a16="http://schemas.microsoft.com/office/drawing/2014/main" id="{E5606760-B4E1-4FAE-B145-82B905DE6AE7}"/>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526" name="直線コネクタ 525">
          <a:extLst>
            <a:ext uri="{FF2B5EF4-FFF2-40B4-BE49-F238E27FC236}">
              <a16:creationId xmlns:a16="http://schemas.microsoft.com/office/drawing/2014/main" id="{828AA451-192A-4F27-B3C7-3A707F10D71D}"/>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527" name="【公民館】&#10;有形固定資産減価償却率最大値テキスト">
          <a:extLst>
            <a:ext uri="{FF2B5EF4-FFF2-40B4-BE49-F238E27FC236}">
              <a16:creationId xmlns:a16="http://schemas.microsoft.com/office/drawing/2014/main" id="{5D125312-15F6-402F-AA30-530567113776}"/>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528" name="直線コネクタ 527">
          <a:extLst>
            <a:ext uri="{FF2B5EF4-FFF2-40B4-BE49-F238E27FC236}">
              <a16:creationId xmlns:a16="http://schemas.microsoft.com/office/drawing/2014/main" id="{14E253FF-DFE4-418A-A50E-938E24DAFAE6}"/>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29" name="【公民館】&#10;有形固定資産減価償却率平均値テキスト">
          <a:extLst>
            <a:ext uri="{FF2B5EF4-FFF2-40B4-BE49-F238E27FC236}">
              <a16:creationId xmlns:a16="http://schemas.microsoft.com/office/drawing/2014/main" id="{C16399E3-959A-4214-9252-D673C15A8A3B}"/>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0" name="フローチャート: 判断 529">
          <a:extLst>
            <a:ext uri="{FF2B5EF4-FFF2-40B4-BE49-F238E27FC236}">
              <a16:creationId xmlns:a16="http://schemas.microsoft.com/office/drawing/2014/main" id="{F9DCFB80-03DD-406F-97EA-DE12FF4D246A}"/>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531" name="フローチャート: 判断 530">
          <a:extLst>
            <a:ext uri="{FF2B5EF4-FFF2-40B4-BE49-F238E27FC236}">
              <a16:creationId xmlns:a16="http://schemas.microsoft.com/office/drawing/2014/main" id="{A22400AF-B648-466F-904C-BBE0759FBDF8}"/>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532" name="フローチャート: 判断 531">
          <a:extLst>
            <a:ext uri="{FF2B5EF4-FFF2-40B4-BE49-F238E27FC236}">
              <a16:creationId xmlns:a16="http://schemas.microsoft.com/office/drawing/2014/main" id="{D620FD95-917A-4228-ACA4-FFFAE276DCB9}"/>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533" name="フローチャート: 判断 532">
          <a:extLst>
            <a:ext uri="{FF2B5EF4-FFF2-40B4-BE49-F238E27FC236}">
              <a16:creationId xmlns:a16="http://schemas.microsoft.com/office/drawing/2014/main" id="{0E96AF61-F67C-4717-A38B-B99F26DA911F}"/>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534" name="フローチャート: 判断 533">
          <a:extLst>
            <a:ext uri="{FF2B5EF4-FFF2-40B4-BE49-F238E27FC236}">
              <a16:creationId xmlns:a16="http://schemas.microsoft.com/office/drawing/2014/main" id="{A1A8E780-1D5B-4834-95A7-37935CD37345}"/>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561C8B31-E7BA-4C2F-BBA7-B7030256EE7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BBE763AD-913D-4A9E-BC32-2860B79465B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AB8A3BF9-710D-41A4-90BF-E48BC91EF74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F74804AB-151A-4ECB-9C3C-4CBE54F3664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9F5CBEE3-BC05-44FA-96BD-FEF320DCABA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540" name="楕円 539">
          <a:extLst>
            <a:ext uri="{FF2B5EF4-FFF2-40B4-BE49-F238E27FC236}">
              <a16:creationId xmlns:a16="http://schemas.microsoft.com/office/drawing/2014/main" id="{27482C62-5725-4C46-A6B2-4C7748828CEC}"/>
            </a:ext>
          </a:extLst>
        </xdr:cNvPr>
        <xdr:cNvSpPr/>
      </xdr:nvSpPr>
      <xdr:spPr>
        <a:xfrm>
          <a:off x="162687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98569</xdr:rowOff>
    </xdr:from>
    <xdr:ext cx="405111" cy="259045"/>
    <xdr:sp macro="" textlink="">
      <xdr:nvSpPr>
        <xdr:cNvPr id="541" name="【公民館】&#10;有形固定資産減価償却率該当値テキスト">
          <a:extLst>
            <a:ext uri="{FF2B5EF4-FFF2-40B4-BE49-F238E27FC236}">
              <a16:creationId xmlns:a16="http://schemas.microsoft.com/office/drawing/2014/main" id="{9596C95C-1636-4C41-A7B7-DD5C613074E3}"/>
            </a:ext>
          </a:extLst>
        </xdr:cNvPr>
        <xdr:cNvSpPr txBox="1"/>
      </xdr:nvSpPr>
      <xdr:spPr>
        <a:xfrm>
          <a:off x="16357600" y="1741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542" name="楕円 541">
          <a:extLst>
            <a:ext uri="{FF2B5EF4-FFF2-40B4-BE49-F238E27FC236}">
              <a16:creationId xmlns:a16="http://schemas.microsoft.com/office/drawing/2014/main" id="{110F6B70-F04C-4CDE-B5CE-CF12620735DA}"/>
            </a:ext>
          </a:extLst>
        </xdr:cNvPr>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126492</xdr:rowOff>
    </xdr:from>
    <xdr:to>
      <xdr:col>85</xdr:col>
      <xdr:colOff>127000</xdr:colOff>
      <xdr:row>103</xdr:row>
      <xdr:rowOff>64770</xdr:rowOff>
    </xdr:to>
    <xdr:cxnSp macro="">
      <xdr:nvCxnSpPr>
        <xdr:cNvPr id="543" name="直線コネクタ 542">
          <a:extLst>
            <a:ext uri="{FF2B5EF4-FFF2-40B4-BE49-F238E27FC236}">
              <a16:creationId xmlns:a16="http://schemas.microsoft.com/office/drawing/2014/main" id="{8579D9C9-BE5B-41D7-8826-58D9990A0108}"/>
            </a:ext>
          </a:extLst>
        </xdr:cNvPr>
        <xdr:cNvCxnSpPr/>
      </xdr:nvCxnSpPr>
      <xdr:spPr>
        <a:xfrm flipV="1">
          <a:off x="15481300" y="1761439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544" name="楕円 543">
          <a:extLst>
            <a:ext uri="{FF2B5EF4-FFF2-40B4-BE49-F238E27FC236}">
              <a16:creationId xmlns:a16="http://schemas.microsoft.com/office/drawing/2014/main" id="{17648B1B-5EC6-41E5-BED9-C992F824FFFD}"/>
            </a:ext>
          </a:extLst>
        </xdr:cNvPr>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64770</xdr:rowOff>
    </xdr:to>
    <xdr:cxnSp macro="">
      <xdr:nvCxnSpPr>
        <xdr:cNvPr id="545" name="直線コネクタ 544">
          <a:extLst>
            <a:ext uri="{FF2B5EF4-FFF2-40B4-BE49-F238E27FC236}">
              <a16:creationId xmlns:a16="http://schemas.microsoft.com/office/drawing/2014/main" id="{49628B3C-0D62-4F7C-B375-6F6A43D7D400}"/>
            </a:ext>
          </a:extLst>
        </xdr:cNvPr>
        <xdr:cNvCxnSpPr/>
      </xdr:nvCxnSpPr>
      <xdr:spPr>
        <a:xfrm>
          <a:off x="14592300" y="1767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48261</xdr:rowOff>
    </xdr:from>
    <xdr:to>
      <xdr:col>67</xdr:col>
      <xdr:colOff>101600</xdr:colOff>
      <xdr:row>102</xdr:row>
      <xdr:rowOff>149861</xdr:rowOff>
    </xdr:to>
    <xdr:sp macro="" textlink="">
      <xdr:nvSpPr>
        <xdr:cNvPr id="546" name="楕円 545">
          <a:extLst>
            <a:ext uri="{FF2B5EF4-FFF2-40B4-BE49-F238E27FC236}">
              <a16:creationId xmlns:a16="http://schemas.microsoft.com/office/drawing/2014/main" id="{76D8A368-CFA2-497F-93D8-971B4EF2E543}"/>
            </a:ext>
          </a:extLst>
        </xdr:cNvPr>
        <xdr:cNvSpPr/>
      </xdr:nvSpPr>
      <xdr:spPr>
        <a:xfrm>
          <a:off x="12763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77233</xdr:rowOff>
    </xdr:from>
    <xdr:ext cx="405111" cy="259045"/>
    <xdr:sp macro="" textlink="">
      <xdr:nvSpPr>
        <xdr:cNvPr id="547" name="n_1aveValue【公民館】&#10;有形固定資産減価償却率">
          <a:extLst>
            <a:ext uri="{FF2B5EF4-FFF2-40B4-BE49-F238E27FC236}">
              <a16:creationId xmlns:a16="http://schemas.microsoft.com/office/drawing/2014/main" id="{CF5AE81B-F785-43B0-9AD2-8F0AD476F6DB}"/>
            </a:ext>
          </a:extLst>
        </xdr:cNvPr>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548" name="n_2aveValue【公民館】&#10;有形固定資産減価償却率">
          <a:extLst>
            <a:ext uri="{FF2B5EF4-FFF2-40B4-BE49-F238E27FC236}">
              <a16:creationId xmlns:a16="http://schemas.microsoft.com/office/drawing/2014/main" id="{3BDF3660-D0D4-4671-B73D-ED2E0CF4C64E}"/>
            </a:ext>
          </a:extLst>
        </xdr:cNvPr>
        <xdr:cNvSpPr txBox="1"/>
      </xdr:nvSpPr>
      <xdr:spPr>
        <a:xfrm>
          <a:off x="143897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549" name="n_3aveValue【公民館】&#10;有形固定資産減価償却率">
          <a:extLst>
            <a:ext uri="{FF2B5EF4-FFF2-40B4-BE49-F238E27FC236}">
              <a16:creationId xmlns:a16="http://schemas.microsoft.com/office/drawing/2014/main" id="{4B46C8DA-4808-46CF-A8C6-B85499C8B284}"/>
            </a:ext>
          </a:extLst>
        </xdr:cNvPr>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95266</xdr:rowOff>
    </xdr:from>
    <xdr:ext cx="405111" cy="259045"/>
    <xdr:sp macro="" textlink="">
      <xdr:nvSpPr>
        <xdr:cNvPr id="550" name="n_4aveValue【公民館】&#10;有形固定資産減価償却率">
          <a:extLst>
            <a:ext uri="{FF2B5EF4-FFF2-40B4-BE49-F238E27FC236}">
              <a16:creationId xmlns:a16="http://schemas.microsoft.com/office/drawing/2014/main" id="{5D5EBDDC-4385-4D88-8EDC-0E4FACE05C38}"/>
            </a:ext>
          </a:extLst>
        </xdr:cNvPr>
        <xdr:cNvSpPr txBox="1"/>
      </xdr:nvSpPr>
      <xdr:spPr>
        <a:xfrm>
          <a:off x="12611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106697</xdr:rowOff>
    </xdr:from>
    <xdr:ext cx="405111" cy="259045"/>
    <xdr:sp macro="" textlink="">
      <xdr:nvSpPr>
        <xdr:cNvPr id="551" name="n_1mainValue【公民館】&#10;有形固定資産減価償却率">
          <a:extLst>
            <a:ext uri="{FF2B5EF4-FFF2-40B4-BE49-F238E27FC236}">
              <a16:creationId xmlns:a16="http://schemas.microsoft.com/office/drawing/2014/main" id="{F9B96DF2-ED37-4F62-A108-C9AAA811CC66}"/>
            </a:ext>
          </a:extLst>
        </xdr:cNvPr>
        <xdr:cNvSpPr txBox="1"/>
      </xdr:nvSpPr>
      <xdr:spPr>
        <a:xfrm>
          <a:off x="15266044"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552" name="n_2mainValue【公民館】&#10;有形固定資産減価償却率">
          <a:extLst>
            <a:ext uri="{FF2B5EF4-FFF2-40B4-BE49-F238E27FC236}">
              <a16:creationId xmlns:a16="http://schemas.microsoft.com/office/drawing/2014/main" id="{F5D79030-0B47-4177-A7D2-C09958EFDACC}"/>
            </a:ext>
          </a:extLst>
        </xdr:cNvPr>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166388</xdr:rowOff>
    </xdr:from>
    <xdr:ext cx="405111" cy="259045"/>
    <xdr:sp macro="" textlink="">
      <xdr:nvSpPr>
        <xdr:cNvPr id="553" name="n_4mainValue【公民館】&#10;有形固定資産減価償却率">
          <a:extLst>
            <a:ext uri="{FF2B5EF4-FFF2-40B4-BE49-F238E27FC236}">
              <a16:creationId xmlns:a16="http://schemas.microsoft.com/office/drawing/2014/main" id="{D87052DC-9451-4BAC-91F6-A732B94A3FD8}"/>
            </a:ext>
          </a:extLst>
        </xdr:cNvPr>
        <xdr:cNvSpPr txBox="1"/>
      </xdr:nvSpPr>
      <xdr:spPr>
        <a:xfrm>
          <a:off x="12611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a:extLst>
            <a:ext uri="{FF2B5EF4-FFF2-40B4-BE49-F238E27FC236}">
              <a16:creationId xmlns:a16="http://schemas.microsoft.com/office/drawing/2014/main" id="{50D653F6-E325-4AFA-98F6-1DDFE00D413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a:extLst>
            <a:ext uri="{FF2B5EF4-FFF2-40B4-BE49-F238E27FC236}">
              <a16:creationId xmlns:a16="http://schemas.microsoft.com/office/drawing/2014/main" id="{244B88BF-C458-47ED-AF98-80C19A280C2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a:extLst>
            <a:ext uri="{FF2B5EF4-FFF2-40B4-BE49-F238E27FC236}">
              <a16:creationId xmlns:a16="http://schemas.microsoft.com/office/drawing/2014/main" id="{8F9EB617-3767-4335-81DD-EA7D0092654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a:extLst>
            <a:ext uri="{FF2B5EF4-FFF2-40B4-BE49-F238E27FC236}">
              <a16:creationId xmlns:a16="http://schemas.microsoft.com/office/drawing/2014/main" id="{8730727A-7D4A-4982-9D97-46D3B0E73BF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a:extLst>
            <a:ext uri="{FF2B5EF4-FFF2-40B4-BE49-F238E27FC236}">
              <a16:creationId xmlns:a16="http://schemas.microsoft.com/office/drawing/2014/main" id="{722F100F-9BD6-4537-9BFC-1FA7B142389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a:extLst>
            <a:ext uri="{FF2B5EF4-FFF2-40B4-BE49-F238E27FC236}">
              <a16:creationId xmlns:a16="http://schemas.microsoft.com/office/drawing/2014/main" id="{C16014F0-A1C1-4050-8307-AD27CFFA9E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a:extLst>
            <a:ext uri="{FF2B5EF4-FFF2-40B4-BE49-F238E27FC236}">
              <a16:creationId xmlns:a16="http://schemas.microsoft.com/office/drawing/2014/main" id="{BF82C067-C062-42A3-9B14-75CC4DF0A7E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a:extLst>
            <a:ext uri="{FF2B5EF4-FFF2-40B4-BE49-F238E27FC236}">
              <a16:creationId xmlns:a16="http://schemas.microsoft.com/office/drawing/2014/main" id="{3F750EC0-5E85-4114-B37A-7BB763A8C67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a:extLst>
            <a:ext uri="{FF2B5EF4-FFF2-40B4-BE49-F238E27FC236}">
              <a16:creationId xmlns:a16="http://schemas.microsoft.com/office/drawing/2014/main" id="{D8EF8D4E-E5DF-43EB-BF94-03680280B49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a:extLst>
            <a:ext uri="{FF2B5EF4-FFF2-40B4-BE49-F238E27FC236}">
              <a16:creationId xmlns:a16="http://schemas.microsoft.com/office/drawing/2014/main" id="{7C2201AC-5A54-48B5-BEB3-DC602298065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4" name="直線コネクタ 563">
          <a:extLst>
            <a:ext uri="{FF2B5EF4-FFF2-40B4-BE49-F238E27FC236}">
              <a16:creationId xmlns:a16="http://schemas.microsoft.com/office/drawing/2014/main" id="{104E7422-70F4-4939-A9E5-936F3FD7B46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5" name="テキスト ボックス 564">
          <a:extLst>
            <a:ext uri="{FF2B5EF4-FFF2-40B4-BE49-F238E27FC236}">
              <a16:creationId xmlns:a16="http://schemas.microsoft.com/office/drawing/2014/main" id="{D9CF210B-046C-46AF-8894-E1E755B867B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6" name="直線コネクタ 565">
          <a:extLst>
            <a:ext uri="{FF2B5EF4-FFF2-40B4-BE49-F238E27FC236}">
              <a16:creationId xmlns:a16="http://schemas.microsoft.com/office/drawing/2014/main" id="{69C3BA10-F2E0-43B7-BDA7-435EB6496BB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7" name="テキスト ボックス 566">
          <a:extLst>
            <a:ext uri="{FF2B5EF4-FFF2-40B4-BE49-F238E27FC236}">
              <a16:creationId xmlns:a16="http://schemas.microsoft.com/office/drawing/2014/main" id="{071137B3-3863-49E6-B518-B9D089C045F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8" name="直線コネクタ 567">
          <a:extLst>
            <a:ext uri="{FF2B5EF4-FFF2-40B4-BE49-F238E27FC236}">
              <a16:creationId xmlns:a16="http://schemas.microsoft.com/office/drawing/2014/main" id="{410A4D65-CCC4-43F2-8420-85BF30F6D87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9" name="テキスト ボックス 568">
          <a:extLst>
            <a:ext uri="{FF2B5EF4-FFF2-40B4-BE49-F238E27FC236}">
              <a16:creationId xmlns:a16="http://schemas.microsoft.com/office/drawing/2014/main" id="{ABCA63A0-BF60-484B-9547-AECED51DCCC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0" name="直線コネクタ 569">
          <a:extLst>
            <a:ext uri="{FF2B5EF4-FFF2-40B4-BE49-F238E27FC236}">
              <a16:creationId xmlns:a16="http://schemas.microsoft.com/office/drawing/2014/main" id="{697E1688-474B-4600-B64E-8E17F28AF26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1" name="テキスト ボックス 570">
          <a:extLst>
            <a:ext uri="{FF2B5EF4-FFF2-40B4-BE49-F238E27FC236}">
              <a16:creationId xmlns:a16="http://schemas.microsoft.com/office/drawing/2014/main" id="{C0A9250C-71BE-4B4C-AE26-920D8F01491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2" name="直線コネクタ 571">
          <a:extLst>
            <a:ext uri="{FF2B5EF4-FFF2-40B4-BE49-F238E27FC236}">
              <a16:creationId xmlns:a16="http://schemas.microsoft.com/office/drawing/2014/main" id="{016993C7-8D28-4682-A3F0-88BAC5A52EB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3" name="テキスト ボックス 572">
          <a:extLst>
            <a:ext uri="{FF2B5EF4-FFF2-40B4-BE49-F238E27FC236}">
              <a16:creationId xmlns:a16="http://schemas.microsoft.com/office/drawing/2014/main" id="{96588AEC-F3FB-42F5-A6EE-978EFC152CC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4" name="直線コネクタ 573">
          <a:extLst>
            <a:ext uri="{FF2B5EF4-FFF2-40B4-BE49-F238E27FC236}">
              <a16:creationId xmlns:a16="http://schemas.microsoft.com/office/drawing/2014/main" id="{0505F79D-1D6D-4EAD-8C55-D1AA0B11DC4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5" name="テキスト ボックス 574">
          <a:extLst>
            <a:ext uri="{FF2B5EF4-FFF2-40B4-BE49-F238E27FC236}">
              <a16:creationId xmlns:a16="http://schemas.microsoft.com/office/drawing/2014/main" id="{F87D54D6-B7EB-4873-B139-3E2B03557FD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a:extLst>
            <a:ext uri="{FF2B5EF4-FFF2-40B4-BE49-F238E27FC236}">
              <a16:creationId xmlns:a16="http://schemas.microsoft.com/office/drawing/2014/main" id="{5CD74068-0C04-4C26-A970-46E762F7427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a:extLst>
            <a:ext uri="{FF2B5EF4-FFF2-40B4-BE49-F238E27FC236}">
              <a16:creationId xmlns:a16="http://schemas.microsoft.com/office/drawing/2014/main" id="{CB0B93F7-0934-4EF8-BCE0-C8BCFE85E19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a:extLst>
            <a:ext uri="{FF2B5EF4-FFF2-40B4-BE49-F238E27FC236}">
              <a16:creationId xmlns:a16="http://schemas.microsoft.com/office/drawing/2014/main" id="{2EE582DE-25B5-4E3B-8528-06259D1303B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579" name="直線コネクタ 578">
          <a:extLst>
            <a:ext uri="{FF2B5EF4-FFF2-40B4-BE49-F238E27FC236}">
              <a16:creationId xmlns:a16="http://schemas.microsoft.com/office/drawing/2014/main" id="{A50978AC-9013-4891-A92C-D2A8C6F32C65}"/>
            </a:ext>
          </a:extLst>
        </xdr:cNvPr>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580" name="【公民館】&#10;一人当たり面積最小値テキスト">
          <a:extLst>
            <a:ext uri="{FF2B5EF4-FFF2-40B4-BE49-F238E27FC236}">
              <a16:creationId xmlns:a16="http://schemas.microsoft.com/office/drawing/2014/main" id="{6DD3747A-8E8D-4A89-8BFA-E2020CD09241}"/>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581" name="直線コネクタ 580">
          <a:extLst>
            <a:ext uri="{FF2B5EF4-FFF2-40B4-BE49-F238E27FC236}">
              <a16:creationId xmlns:a16="http://schemas.microsoft.com/office/drawing/2014/main" id="{19B8E53B-A801-4B15-AF44-4C5BC4A16ABC}"/>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582" name="【公民館】&#10;一人当たり面積最大値テキスト">
          <a:extLst>
            <a:ext uri="{FF2B5EF4-FFF2-40B4-BE49-F238E27FC236}">
              <a16:creationId xmlns:a16="http://schemas.microsoft.com/office/drawing/2014/main" id="{DE351B81-B419-4B10-B9ED-C86803DC16F6}"/>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583" name="直線コネクタ 582">
          <a:extLst>
            <a:ext uri="{FF2B5EF4-FFF2-40B4-BE49-F238E27FC236}">
              <a16:creationId xmlns:a16="http://schemas.microsoft.com/office/drawing/2014/main" id="{0575CFD6-F550-4217-B3FE-68CA49127D82}"/>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584" name="【公民館】&#10;一人当たり面積平均値テキスト">
          <a:extLst>
            <a:ext uri="{FF2B5EF4-FFF2-40B4-BE49-F238E27FC236}">
              <a16:creationId xmlns:a16="http://schemas.microsoft.com/office/drawing/2014/main" id="{9FE3A0E9-81E7-4EA1-A35D-9A0ED9270449}"/>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585" name="フローチャート: 判断 584">
          <a:extLst>
            <a:ext uri="{FF2B5EF4-FFF2-40B4-BE49-F238E27FC236}">
              <a16:creationId xmlns:a16="http://schemas.microsoft.com/office/drawing/2014/main" id="{98BE7BE2-82C2-4015-AC6A-8CFC9BA6E28F}"/>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586" name="フローチャート: 判断 585">
          <a:extLst>
            <a:ext uri="{FF2B5EF4-FFF2-40B4-BE49-F238E27FC236}">
              <a16:creationId xmlns:a16="http://schemas.microsoft.com/office/drawing/2014/main" id="{127C879E-0C50-4C72-A4A7-BA77B943C3E4}"/>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587" name="フローチャート: 判断 586">
          <a:extLst>
            <a:ext uri="{FF2B5EF4-FFF2-40B4-BE49-F238E27FC236}">
              <a16:creationId xmlns:a16="http://schemas.microsoft.com/office/drawing/2014/main" id="{BCC55D5A-A90E-4D5C-8081-BFC0EC9BAC6A}"/>
            </a:ext>
          </a:extLst>
        </xdr:cNvPr>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588" name="フローチャート: 判断 587">
          <a:extLst>
            <a:ext uri="{FF2B5EF4-FFF2-40B4-BE49-F238E27FC236}">
              <a16:creationId xmlns:a16="http://schemas.microsoft.com/office/drawing/2014/main" id="{228C5C15-D3C1-4E03-BAD3-7FED3AA8E002}"/>
            </a:ext>
          </a:extLst>
        </xdr:cNvPr>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589" name="フローチャート: 判断 588">
          <a:extLst>
            <a:ext uri="{FF2B5EF4-FFF2-40B4-BE49-F238E27FC236}">
              <a16:creationId xmlns:a16="http://schemas.microsoft.com/office/drawing/2014/main" id="{3F80FD42-7EC4-447E-96D6-EDA1F3F961BA}"/>
            </a:ext>
          </a:extLst>
        </xdr:cNvPr>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EA312390-5B3A-4A7C-A7EA-69C043EE770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5DA72CC8-5321-4E8D-BE91-877642B2C4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607575F6-C4A2-4B9D-8A82-842D2D41DEB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12E10E22-6335-4F89-839C-B82E9D16CF8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468A8B7C-B58F-4087-AF58-A1E14F897C2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5806</xdr:rowOff>
    </xdr:from>
    <xdr:to>
      <xdr:col>116</xdr:col>
      <xdr:colOff>114300</xdr:colOff>
      <xdr:row>108</xdr:row>
      <xdr:rowOff>107406</xdr:rowOff>
    </xdr:to>
    <xdr:sp macro="" textlink="">
      <xdr:nvSpPr>
        <xdr:cNvPr id="595" name="楕円 594">
          <a:extLst>
            <a:ext uri="{FF2B5EF4-FFF2-40B4-BE49-F238E27FC236}">
              <a16:creationId xmlns:a16="http://schemas.microsoft.com/office/drawing/2014/main" id="{B01C6987-2486-46AB-90FC-B7092909FC81}"/>
            </a:ext>
          </a:extLst>
        </xdr:cNvPr>
        <xdr:cNvSpPr/>
      </xdr:nvSpPr>
      <xdr:spPr>
        <a:xfrm>
          <a:off x="22110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92183</xdr:rowOff>
    </xdr:from>
    <xdr:ext cx="469744" cy="259045"/>
    <xdr:sp macro="" textlink="">
      <xdr:nvSpPr>
        <xdr:cNvPr id="596" name="【公民館】&#10;一人当たり面積該当値テキスト">
          <a:extLst>
            <a:ext uri="{FF2B5EF4-FFF2-40B4-BE49-F238E27FC236}">
              <a16:creationId xmlns:a16="http://schemas.microsoft.com/office/drawing/2014/main" id="{B9051BFD-AB4C-40EE-8D63-6A61A61AA268}"/>
            </a:ext>
          </a:extLst>
        </xdr:cNvPr>
        <xdr:cNvSpPr txBox="1"/>
      </xdr:nvSpPr>
      <xdr:spPr>
        <a:xfrm>
          <a:off x="22199600" y="1843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xdr:rowOff>
    </xdr:from>
    <xdr:to>
      <xdr:col>112</xdr:col>
      <xdr:colOff>38100</xdr:colOff>
      <xdr:row>108</xdr:row>
      <xdr:rowOff>110671</xdr:rowOff>
    </xdr:to>
    <xdr:sp macro="" textlink="">
      <xdr:nvSpPr>
        <xdr:cNvPr id="597" name="楕円 596">
          <a:extLst>
            <a:ext uri="{FF2B5EF4-FFF2-40B4-BE49-F238E27FC236}">
              <a16:creationId xmlns:a16="http://schemas.microsoft.com/office/drawing/2014/main" id="{0551A205-7514-45AB-BCBB-B71C69C3BA8C}"/>
            </a:ext>
          </a:extLst>
        </xdr:cNvPr>
        <xdr:cNvSpPr/>
      </xdr:nvSpPr>
      <xdr:spPr>
        <a:xfrm>
          <a:off x="21272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56606</xdr:rowOff>
    </xdr:from>
    <xdr:to>
      <xdr:col>116</xdr:col>
      <xdr:colOff>63500</xdr:colOff>
      <xdr:row>108</xdr:row>
      <xdr:rowOff>59871</xdr:rowOff>
    </xdr:to>
    <xdr:cxnSp macro="">
      <xdr:nvCxnSpPr>
        <xdr:cNvPr id="598" name="直線コネクタ 597">
          <a:extLst>
            <a:ext uri="{FF2B5EF4-FFF2-40B4-BE49-F238E27FC236}">
              <a16:creationId xmlns:a16="http://schemas.microsoft.com/office/drawing/2014/main" id="{143FCA59-5895-42B9-AD08-4109DC622650}"/>
            </a:ext>
          </a:extLst>
        </xdr:cNvPr>
        <xdr:cNvCxnSpPr/>
      </xdr:nvCxnSpPr>
      <xdr:spPr>
        <a:xfrm flipV="1">
          <a:off x="21323300" y="185732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xdr:rowOff>
    </xdr:from>
    <xdr:to>
      <xdr:col>107</xdr:col>
      <xdr:colOff>101600</xdr:colOff>
      <xdr:row>108</xdr:row>
      <xdr:rowOff>110671</xdr:rowOff>
    </xdr:to>
    <xdr:sp macro="" textlink="">
      <xdr:nvSpPr>
        <xdr:cNvPr id="599" name="楕円 598">
          <a:extLst>
            <a:ext uri="{FF2B5EF4-FFF2-40B4-BE49-F238E27FC236}">
              <a16:creationId xmlns:a16="http://schemas.microsoft.com/office/drawing/2014/main" id="{84CC5B45-EF9F-4813-9182-96A19B657443}"/>
            </a:ext>
          </a:extLst>
        </xdr:cNvPr>
        <xdr:cNvSpPr/>
      </xdr:nvSpPr>
      <xdr:spPr>
        <a:xfrm>
          <a:off x="20383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59871</xdr:rowOff>
    </xdr:from>
    <xdr:to>
      <xdr:col>111</xdr:col>
      <xdr:colOff>177800</xdr:colOff>
      <xdr:row>108</xdr:row>
      <xdr:rowOff>59871</xdr:rowOff>
    </xdr:to>
    <xdr:cxnSp macro="">
      <xdr:nvCxnSpPr>
        <xdr:cNvPr id="600" name="直線コネクタ 599">
          <a:extLst>
            <a:ext uri="{FF2B5EF4-FFF2-40B4-BE49-F238E27FC236}">
              <a16:creationId xmlns:a16="http://schemas.microsoft.com/office/drawing/2014/main" id="{8FE187D1-7F61-4B0C-AAAF-590C048881B1}"/>
            </a:ext>
          </a:extLst>
        </xdr:cNvPr>
        <xdr:cNvCxnSpPr/>
      </xdr:nvCxnSpPr>
      <xdr:spPr>
        <a:xfrm>
          <a:off x="20434300" y="1857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12337</xdr:rowOff>
    </xdr:from>
    <xdr:to>
      <xdr:col>98</xdr:col>
      <xdr:colOff>38100</xdr:colOff>
      <xdr:row>108</xdr:row>
      <xdr:rowOff>113937</xdr:rowOff>
    </xdr:to>
    <xdr:sp macro="" textlink="">
      <xdr:nvSpPr>
        <xdr:cNvPr id="601" name="楕円 600">
          <a:extLst>
            <a:ext uri="{FF2B5EF4-FFF2-40B4-BE49-F238E27FC236}">
              <a16:creationId xmlns:a16="http://schemas.microsoft.com/office/drawing/2014/main" id="{22443EEF-501B-4C74-AAA6-D4AA6BFBD6BF}"/>
            </a:ext>
          </a:extLst>
        </xdr:cNvPr>
        <xdr:cNvSpPr/>
      </xdr:nvSpPr>
      <xdr:spPr>
        <a:xfrm>
          <a:off x="18605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6366</xdr:rowOff>
    </xdr:from>
    <xdr:ext cx="469744" cy="259045"/>
    <xdr:sp macro="" textlink="">
      <xdr:nvSpPr>
        <xdr:cNvPr id="602" name="n_1aveValue【公民館】&#10;一人当たり面積">
          <a:extLst>
            <a:ext uri="{FF2B5EF4-FFF2-40B4-BE49-F238E27FC236}">
              <a16:creationId xmlns:a16="http://schemas.microsoft.com/office/drawing/2014/main" id="{7A87D8E3-C2A3-447D-B746-EE534382E6BE}"/>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603" name="n_2aveValue【公民館】&#10;一人当たり面積">
          <a:extLst>
            <a:ext uri="{FF2B5EF4-FFF2-40B4-BE49-F238E27FC236}">
              <a16:creationId xmlns:a16="http://schemas.microsoft.com/office/drawing/2014/main" id="{B5C84D8E-C11A-441F-8A79-8DD6FAB1EFFB}"/>
            </a:ext>
          </a:extLst>
        </xdr:cNvPr>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604" name="n_3aveValue【公民館】&#10;一人当たり面積">
          <a:extLst>
            <a:ext uri="{FF2B5EF4-FFF2-40B4-BE49-F238E27FC236}">
              <a16:creationId xmlns:a16="http://schemas.microsoft.com/office/drawing/2014/main" id="{61AD8BF5-6953-49A2-98AF-76CB08A3A4D2}"/>
            </a:ext>
          </a:extLst>
        </xdr:cNvPr>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605" name="n_4aveValue【公民館】&#10;一人当たり面積">
          <a:extLst>
            <a:ext uri="{FF2B5EF4-FFF2-40B4-BE49-F238E27FC236}">
              <a16:creationId xmlns:a16="http://schemas.microsoft.com/office/drawing/2014/main" id="{A04AC47E-CC83-4DC8-9ED2-CC10AA7FF8FB}"/>
            </a:ext>
          </a:extLst>
        </xdr:cNvPr>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101798</xdr:rowOff>
    </xdr:from>
    <xdr:ext cx="469744" cy="259045"/>
    <xdr:sp macro="" textlink="">
      <xdr:nvSpPr>
        <xdr:cNvPr id="606" name="n_1mainValue【公民館】&#10;一人当たり面積">
          <a:extLst>
            <a:ext uri="{FF2B5EF4-FFF2-40B4-BE49-F238E27FC236}">
              <a16:creationId xmlns:a16="http://schemas.microsoft.com/office/drawing/2014/main" id="{F9720085-104C-441B-A232-0D17E435BC71}"/>
            </a:ext>
          </a:extLst>
        </xdr:cNvPr>
        <xdr:cNvSpPr txBox="1"/>
      </xdr:nvSpPr>
      <xdr:spPr>
        <a:xfrm>
          <a:off x="210757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101798</xdr:rowOff>
    </xdr:from>
    <xdr:ext cx="469744" cy="259045"/>
    <xdr:sp macro="" textlink="">
      <xdr:nvSpPr>
        <xdr:cNvPr id="607" name="n_2mainValue【公民館】&#10;一人当たり面積">
          <a:extLst>
            <a:ext uri="{FF2B5EF4-FFF2-40B4-BE49-F238E27FC236}">
              <a16:creationId xmlns:a16="http://schemas.microsoft.com/office/drawing/2014/main" id="{76AC734A-0F39-4F6B-9720-430D8282CCB5}"/>
            </a:ext>
          </a:extLst>
        </xdr:cNvPr>
        <xdr:cNvSpPr txBox="1"/>
      </xdr:nvSpPr>
      <xdr:spPr>
        <a:xfrm>
          <a:off x="20199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105064</xdr:rowOff>
    </xdr:from>
    <xdr:ext cx="469744" cy="259045"/>
    <xdr:sp macro="" textlink="">
      <xdr:nvSpPr>
        <xdr:cNvPr id="608" name="n_4mainValue【公民館】&#10;一人当たり面積">
          <a:extLst>
            <a:ext uri="{FF2B5EF4-FFF2-40B4-BE49-F238E27FC236}">
              <a16:creationId xmlns:a16="http://schemas.microsoft.com/office/drawing/2014/main" id="{14BE0227-EAD7-4E0F-B5D4-AFE734B14C42}"/>
            </a:ext>
          </a:extLst>
        </xdr:cNvPr>
        <xdr:cNvSpPr txBox="1"/>
      </xdr:nvSpPr>
      <xdr:spPr>
        <a:xfrm>
          <a:off x="18421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9" name="正方形/長方形 608">
          <a:extLst>
            <a:ext uri="{FF2B5EF4-FFF2-40B4-BE49-F238E27FC236}">
              <a16:creationId xmlns:a16="http://schemas.microsoft.com/office/drawing/2014/main" id="{4798393D-CA7D-4A00-801F-66E7A44478F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0" name="正方形/長方形 609">
          <a:extLst>
            <a:ext uri="{FF2B5EF4-FFF2-40B4-BE49-F238E27FC236}">
              <a16:creationId xmlns:a16="http://schemas.microsoft.com/office/drawing/2014/main" id="{79D205FB-8CBE-4199-BD20-EE8D5A2D3F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1" name="テキスト ボックス 610">
          <a:extLst>
            <a:ext uri="{FF2B5EF4-FFF2-40B4-BE49-F238E27FC236}">
              <a16:creationId xmlns:a16="http://schemas.microsoft.com/office/drawing/2014/main" id="{2BB4AB0D-932F-422E-AED1-548A7E5D17D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のうち道路や学校施設については、類似団体と比較して低くなっています。学校施設については直近で建て替えを行っており、道路については毎年改良を行っていることが要因と考えられます。</a:t>
          </a:r>
        </a:p>
        <a:p>
          <a:r>
            <a:rPr kumimoji="1" lang="ja-JP" altLang="en-US" sz="1300">
              <a:latin typeface="ＭＳ Ｐゴシック" panose="020B0600070205080204" pitchFamily="50" charset="-128"/>
              <a:ea typeface="ＭＳ Ｐゴシック" panose="020B0600070205080204" pitchFamily="50" charset="-128"/>
            </a:rPr>
            <a:t>一人当たりの面積のうち公民館については、類似団体と比較して低くなっていますが、当町では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箇所のみとなっており増減はしていません。</a:t>
          </a:r>
        </a:p>
        <a:p>
          <a:r>
            <a:rPr kumimoji="1" lang="ja-JP" altLang="en-US" sz="1300">
              <a:latin typeface="ＭＳ Ｐゴシック" panose="020B0600070205080204" pitchFamily="50" charset="-128"/>
              <a:ea typeface="ＭＳ Ｐゴシック" panose="020B0600070205080204" pitchFamily="50" charset="-128"/>
            </a:rPr>
            <a:t>今後も一人当たりの額（面積）や減価償却率を参考指標の一つとして施設等有形固定資産の整備・更新等を行っていきます。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56089C-EC7F-4F67-93EE-DADBABE4005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DCDDC4-F681-4B6D-BFC5-744CD4AAB10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FADA591-D0B4-49C8-B53A-A6592E2C82A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602BFBA-47D8-4061-B5F7-3E5C5F3ED3D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796EB27-B895-4535-A257-B201D224F79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3BFCBBA-55E9-467B-9B96-03FE26E0416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2450E36-A9B3-4FA9-8FEB-B8BA880A40C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811A2A-B107-45F9-95B2-170D1A5B586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639BEE-8B62-4F0A-9905-9067F040985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9B571F5-8678-4D4E-9F18-067FD1594B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22,879
22,663
89.40
8,908,162
8,563,610
311,831
5,077,689
6,674,016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0E66A61-0B25-4C45-88C8-E1C740D310A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60F1519-9B60-4A49-83EE-F94E521CB62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5BBD7A-E7CF-4F2C-AF81-25B6371FBAB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5B983E3-A867-4255-BCA6-DAD8EA42B27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B7E963C-DD59-4E45-ACB0-0E78C7D1749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6D7EE61-613B-4864-AFE2-EE7F0D5740E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795B20-F0BF-49E6-BE91-089F9C4510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AAAAA08-D4C8-405B-A3B5-7C80F144B7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7576320-EEA5-4C28-BAB0-21542F044B6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85D487-2B6E-4E3C-9986-EEE8EFF0D35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9EF42D-1D96-4E0F-9802-A162559393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2CA4E6D-D879-475A-AE9A-0269D9E43BD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6B1991-92CE-40EB-9A1D-8A794B0EE2E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523432F-64FB-4F15-A307-476740ACC24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ADEA4F7-A869-4C88-B727-BA3BF5EA713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4736CF1-64A5-4003-982C-0823D6C1FB2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2F1A2CE-2CEB-4DC7-B862-CCEDDF7D48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2DE4C86-BFF4-4913-9FF1-1CBE8C2A02A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6BC8755-8FB8-4A74-BF3F-EB4BA09FC47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F616518-5AC3-4CBC-8EDD-2C54F1394EB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C794B14-2788-4F6A-B057-391DDED8907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A88CF2A-629F-4BE9-A5F6-041735135D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703F7C3-C0C3-461C-B1FD-6049C18745C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BCED823-197D-4B62-AECF-3F3DEBAC38A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CAD64E6-6E79-47B0-8CDE-F76904B0D63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7DD0102-A0EB-49FB-968A-9788EE1450E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B00B029-AA9E-421C-B282-36997BA312A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9C76C0C-E6D3-4CE2-A651-A1E7930DE0A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4E3FE0-A87A-4C9C-A7FC-9FC0957FE22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8E03C53-8F88-4B43-BA55-A9F2C27A17B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DC1A1E2-8710-414D-A8B1-4147DEE4C3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62136DA-916E-4E53-A3A2-E20B07885E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FA8778B-1CC3-435B-B243-5C3BBB0EBB7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8DE9B17-E0A7-4E2E-83D1-579F6042524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30526F0-E123-4CED-AFAA-68E29BC2E87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3CA37A1-F27C-44F4-9534-2D5FE764DAE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BB9228C-4D63-4FCE-8D59-8001480C5A2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15D1450-D45F-4A4A-A147-ECEE5DE9452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664EAA8-281A-4AB2-BD34-316F849F1AF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580D5DE-F380-440C-BF93-DAF5E6D347B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E762E6E-AE10-4EAB-B5D3-BFC3892F4D2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6950E81-1E66-4954-A4DD-198B2D84676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88FBB39-7097-4546-B9CC-F2B44FA3BA7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A48D815-5DFC-49A6-9D7D-70D58AD918E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B873BA8-6085-4EF4-B3D9-04A2F23712C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7F6D465-0A9E-4F2E-9548-401B85D20F0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F689863-8BC9-476F-B87C-4531D752858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74592F5-B3DF-48F5-A566-EB92A5F3D20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6D676E9-F9C6-4F54-A7AA-635604CA1C3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27B93744-C175-4A2A-8B3D-940B32D134C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CFB2CC97-91FE-4C38-B3CC-9CE9EFD23A7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2958F2F5-8473-4FB6-B7F7-747ED31F5C7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9C7B5B5B-C51A-482F-AC67-B4176DCAEB3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27812B97-B885-4E3A-AE5B-21D74E977A0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614A3D9E-32AF-47CC-9F69-D173BBFADB1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3266AFEB-C301-431A-8E01-64B648B63DD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3371C843-8DCF-46E8-A564-25BE74FFC22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6E307F7D-C781-4E37-A98F-2421E3CFA23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2E02356F-8A14-49B6-B83D-D14522C22EC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70308F52-EF41-4BA5-869F-96775130EC3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357B4F44-D43D-454E-9A1A-4237C881798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C9327532-5CD7-47B7-9062-977D23BBD30D}"/>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3BCE5607-B9B8-4504-B199-0561F895C8A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CD97A5ED-C6CE-4094-80CF-456DE7FFC02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5F644571-48DB-472A-B817-6704921E960F}"/>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77" name="直線コネクタ 76">
          <a:extLst>
            <a:ext uri="{FF2B5EF4-FFF2-40B4-BE49-F238E27FC236}">
              <a16:creationId xmlns:a16="http://schemas.microsoft.com/office/drawing/2014/main" id="{101825FE-D1D7-4BA3-8142-364E87E35E33}"/>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5601DED0-DA14-4CE6-8D8E-6A782D07C27E}"/>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a:extLst>
            <a:ext uri="{FF2B5EF4-FFF2-40B4-BE49-F238E27FC236}">
              <a16:creationId xmlns:a16="http://schemas.microsoft.com/office/drawing/2014/main" id="{07E81636-7F55-4037-9153-E6168915057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80" name="フローチャート: 判断 79">
          <a:extLst>
            <a:ext uri="{FF2B5EF4-FFF2-40B4-BE49-F238E27FC236}">
              <a16:creationId xmlns:a16="http://schemas.microsoft.com/office/drawing/2014/main" id="{D6C351A3-E03C-4667-BC6C-40DB637241A8}"/>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81" name="フローチャート: 判断 80">
          <a:extLst>
            <a:ext uri="{FF2B5EF4-FFF2-40B4-BE49-F238E27FC236}">
              <a16:creationId xmlns:a16="http://schemas.microsoft.com/office/drawing/2014/main" id="{CCD9CEA0-0B69-4F23-B69E-F48209704054}"/>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82" name="フローチャート: 判断 81">
          <a:extLst>
            <a:ext uri="{FF2B5EF4-FFF2-40B4-BE49-F238E27FC236}">
              <a16:creationId xmlns:a16="http://schemas.microsoft.com/office/drawing/2014/main" id="{3A69592A-5BBD-4E81-ABD4-911CB20126CB}"/>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83" name="フローチャート: 判断 82">
          <a:extLst>
            <a:ext uri="{FF2B5EF4-FFF2-40B4-BE49-F238E27FC236}">
              <a16:creationId xmlns:a16="http://schemas.microsoft.com/office/drawing/2014/main" id="{36DFEBA4-5E0E-4C08-9A57-5DCC62CE5FDE}"/>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9165EFAE-0DCD-4D61-AFDF-A6A37D3C5B3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F6F1076-7A79-426A-93A0-84ADBD0AF98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E64CC81-AB6E-46A7-A086-6D8CF760B50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23ED907-6103-4493-A11C-B56CD551C2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3B4941F-0710-4C7B-B6D8-CA3E4DCDB25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89" name="楕円 88">
          <a:extLst>
            <a:ext uri="{FF2B5EF4-FFF2-40B4-BE49-F238E27FC236}">
              <a16:creationId xmlns:a16="http://schemas.microsoft.com/office/drawing/2014/main" id="{AB41D410-82A8-4868-8E03-0BDB91996C3C}"/>
            </a:ext>
          </a:extLst>
        </xdr:cNvPr>
        <xdr:cNvSpPr/>
      </xdr:nvSpPr>
      <xdr:spPr>
        <a:xfrm>
          <a:off x="4584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9542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5AF238AD-E04A-4F44-8DFA-1619F1618911}"/>
            </a:ext>
          </a:extLst>
        </xdr:cNvPr>
        <xdr:cNvSpPr txBox="1"/>
      </xdr:nvSpPr>
      <xdr:spPr>
        <a:xfrm>
          <a:off x="4673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69215</xdr:rowOff>
    </xdr:from>
    <xdr:to>
      <xdr:col>20</xdr:col>
      <xdr:colOff>38100</xdr:colOff>
      <xdr:row>60</xdr:row>
      <xdr:rowOff>170815</xdr:rowOff>
    </xdr:to>
    <xdr:sp macro="" textlink="">
      <xdr:nvSpPr>
        <xdr:cNvPr id="91" name="楕円 90">
          <a:extLst>
            <a:ext uri="{FF2B5EF4-FFF2-40B4-BE49-F238E27FC236}">
              <a16:creationId xmlns:a16="http://schemas.microsoft.com/office/drawing/2014/main" id="{FCB71BCC-6F8B-4CE6-9F7A-9522B02C2AA5}"/>
            </a:ext>
          </a:extLst>
        </xdr:cNvPr>
        <xdr:cNvSpPr/>
      </xdr:nvSpPr>
      <xdr:spPr>
        <a:xfrm>
          <a:off x="3746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120015</xdr:rowOff>
    </xdr:from>
    <xdr:to>
      <xdr:col>24</xdr:col>
      <xdr:colOff>63500</xdr:colOff>
      <xdr:row>61</xdr:row>
      <xdr:rowOff>81915</xdr:rowOff>
    </xdr:to>
    <xdr:cxnSp macro="">
      <xdr:nvCxnSpPr>
        <xdr:cNvPr id="92" name="直線コネクタ 91">
          <a:extLst>
            <a:ext uri="{FF2B5EF4-FFF2-40B4-BE49-F238E27FC236}">
              <a16:creationId xmlns:a16="http://schemas.microsoft.com/office/drawing/2014/main" id="{B2E9A219-9EF0-4423-84A9-0EB747FD6D97}"/>
            </a:ext>
          </a:extLst>
        </xdr:cNvPr>
        <xdr:cNvCxnSpPr/>
      </xdr:nvCxnSpPr>
      <xdr:spPr>
        <a:xfrm>
          <a:off x="3797300" y="1040701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143510</xdr:rowOff>
    </xdr:from>
    <xdr:to>
      <xdr:col>15</xdr:col>
      <xdr:colOff>101600</xdr:colOff>
      <xdr:row>61</xdr:row>
      <xdr:rowOff>73660</xdr:rowOff>
    </xdr:to>
    <xdr:sp macro="" textlink="">
      <xdr:nvSpPr>
        <xdr:cNvPr id="93" name="楕円 92">
          <a:extLst>
            <a:ext uri="{FF2B5EF4-FFF2-40B4-BE49-F238E27FC236}">
              <a16:creationId xmlns:a16="http://schemas.microsoft.com/office/drawing/2014/main" id="{1FFCA180-AF90-4941-9D30-BAA836BB6E0B}"/>
            </a:ext>
          </a:extLst>
        </xdr:cNvPr>
        <xdr:cNvSpPr/>
      </xdr:nvSpPr>
      <xdr:spPr>
        <a:xfrm>
          <a:off x="2857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120015</xdr:rowOff>
    </xdr:from>
    <xdr:to>
      <xdr:col>19</xdr:col>
      <xdr:colOff>177800</xdr:colOff>
      <xdr:row>61</xdr:row>
      <xdr:rowOff>22860</xdr:rowOff>
    </xdr:to>
    <xdr:cxnSp macro="">
      <xdr:nvCxnSpPr>
        <xdr:cNvPr id="94" name="直線コネクタ 93">
          <a:extLst>
            <a:ext uri="{FF2B5EF4-FFF2-40B4-BE49-F238E27FC236}">
              <a16:creationId xmlns:a16="http://schemas.microsoft.com/office/drawing/2014/main" id="{F00B0287-F3FD-4102-94E6-3C2381A8D526}"/>
            </a:ext>
          </a:extLst>
        </xdr:cNvPr>
        <xdr:cNvCxnSpPr/>
      </xdr:nvCxnSpPr>
      <xdr:spPr>
        <a:xfrm flipV="1">
          <a:off x="2908300" y="1040701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111125</xdr:rowOff>
    </xdr:from>
    <xdr:to>
      <xdr:col>6</xdr:col>
      <xdr:colOff>38100</xdr:colOff>
      <xdr:row>61</xdr:row>
      <xdr:rowOff>41275</xdr:rowOff>
    </xdr:to>
    <xdr:sp macro="" textlink="">
      <xdr:nvSpPr>
        <xdr:cNvPr id="95" name="楕円 94">
          <a:extLst>
            <a:ext uri="{FF2B5EF4-FFF2-40B4-BE49-F238E27FC236}">
              <a16:creationId xmlns:a16="http://schemas.microsoft.com/office/drawing/2014/main" id="{9EE955A1-0E9A-4E81-B174-49DD1914A180}"/>
            </a:ext>
          </a:extLst>
        </xdr:cNvPr>
        <xdr:cNvSpPr/>
      </xdr:nvSpPr>
      <xdr:spPr>
        <a:xfrm>
          <a:off x="1079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164482</xdr:rowOff>
    </xdr:from>
    <xdr:ext cx="405111" cy="259045"/>
    <xdr:sp macro="" textlink="">
      <xdr:nvSpPr>
        <xdr:cNvPr id="96" name="n_1aveValue【体育館・プール】&#10;有形固定資産減価償却率">
          <a:extLst>
            <a:ext uri="{FF2B5EF4-FFF2-40B4-BE49-F238E27FC236}">
              <a16:creationId xmlns:a16="http://schemas.microsoft.com/office/drawing/2014/main" id="{4793FFA8-85AD-41A1-A68E-D6180212585A}"/>
            </a:ext>
          </a:extLst>
        </xdr:cNvPr>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97" name="n_2aveValue【体育館・プール】&#10;有形固定資産減価償却率">
          <a:extLst>
            <a:ext uri="{FF2B5EF4-FFF2-40B4-BE49-F238E27FC236}">
              <a16:creationId xmlns:a16="http://schemas.microsoft.com/office/drawing/2014/main" id="{0D29677A-69BA-4EA3-A9CB-B072CF3E7ACF}"/>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98" name="n_3aveValue【体育館・プール】&#10;有形固定資産減価償却率">
          <a:extLst>
            <a:ext uri="{FF2B5EF4-FFF2-40B4-BE49-F238E27FC236}">
              <a16:creationId xmlns:a16="http://schemas.microsoft.com/office/drawing/2014/main" id="{2D0DD494-E2F6-40AC-A2B2-C29EB6AB70A6}"/>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99" name="n_4aveValue【体育館・プール】&#10;有形固定資産減価償却率">
          <a:extLst>
            <a:ext uri="{FF2B5EF4-FFF2-40B4-BE49-F238E27FC236}">
              <a16:creationId xmlns:a16="http://schemas.microsoft.com/office/drawing/2014/main" id="{BA01AED9-EC62-42BB-AB88-494314708E3D}"/>
            </a:ext>
          </a:extLst>
        </xdr:cNvPr>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161942</xdr:rowOff>
    </xdr:from>
    <xdr:ext cx="405111" cy="259045"/>
    <xdr:sp macro="" textlink="">
      <xdr:nvSpPr>
        <xdr:cNvPr id="100" name="n_1mainValue【体育館・プール】&#10;有形固定資産減価償却率">
          <a:extLst>
            <a:ext uri="{FF2B5EF4-FFF2-40B4-BE49-F238E27FC236}">
              <a16:creationId xmlns:a16="http://schemas.microsoft.com/office/drawing/2014/main" id="{54ABC92F-9052-49CB-9834-496EC5A7C1DB}"/>
            </a:ext>
          </a:extLst>
        </xdr:cNvPr>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101" name="n_2mainValue【体育館・プール】&#10;有形固定資産減価償却率">
          <a:extLst>
            <a:ext uri="{FF2B5EF4-FFF2-40B4-BE49-F238E27FC236}">
              <a16:creationId xmlns:a16="http://schemas.microsoft.com/office/drawing/2014/main" id="{98A51147-689A-445B-9069-EBAA03ED6F0F}"/>
            </a:ext>
          </a:extLst>
        </xdr:cNvPr>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32402</xdr:rowOff>
    </xdr:from>
    <xdr:ext cx="405111" cy="259045"/>
    <xdr:sp macro="" textlink="">
      <xdr:nvSpPr>
        <xdr:cNvPr id="102" name="n_4mainValue【体育館・プール】&#10;有形固定資産減価償却率">
          <a:extLst>
            <a:ext uri="{FF2B5EF4-FFF2-40B4-BE49-F238E27FC236}">
              <a16:creationId xmlns:a16="http://schemas.microsoft.com/office/drawing/2014/main" id="{D2E9723E-5568-446D-8F11-9E191100EB1E}"/>
            </a:ext>
          </a:extLst>
        </xdr:cNvPr>
        <xdr:cNvSpPr txBox="1"/>
      </xdr:nvSpPr>
      <xdr:spPr>
        <a:xfrm>
          <a:off x="927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3" name="正方形/長方形 102">
          <a:extLst>
            <a:ext uri="{FF2B5EF4-FFF2-40B4-BE49-F238E27FC236}">
              <a16:creationId xmlns:a16="http://schemas.microsoft.com/office/drawing/2014/main" id="{0EAD2038-B7A7-4153-BBDA-61AE04CAFD6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4" name="正方形/長方形 103">
          <a:extLst>
            <a:ext uri="{FF2B5EF4-FFF2-40B4-BE49-F238E27FC236}">
              <a16:creationId xmlns:a16="http://schemas.microsoft.com/office/drawing/2014/main" id="{7D6ED0CE-8EA0-4C33-B1C5-9F37B775F5C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5" name="正方形/長方形 104">
          <a:extLst>
            <a:ext uri="{FF2B5EF4-FFF2-40B4-BE49-F238E27FC236}">
              <a16:creationId xmlns:a16="http://schemas.microsoft.com/office/drawing/2014/main" id="{4B479F90-B8E8-47B1-A456-F36A957D89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6" name="正方形/長方形 105">
          <a:extLst>
            <a:ext uri="{FF2B5EF4-FFF2-40B4-BE49-F238E27FC236}">
              <a16:creationId xmlns:a16="http://schemas.microsoft.com/office/drawing/2014/main" id="{C56D4E36-F621-4C2B-AAD7-6AAC01923A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7" name="正方形/長方形 106">
          <a:extLst>
            <a:ext uri="{FF2B5EF4-FFF2-40B4-BE49-F238E27FC236}">
              <a16:creationId xmlns:a16="http://schemas.microsoft.com/office/drawing/2014/main" id="{E8043B11-2D99-400E-B48C-3A026171681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8" name="正方形/長方形 107">
          <a:extLst>
            <a:ext uri="{FF2B5EF4-FFF2-40B4-BE49-F238E27FC236}">
              <a16:creationId xmlns:a16="http://schemas.microsoft.com/office/drawing/2014/main" id="{EE3DA7B8-1FB6-463D-9A9B-37F792F974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9" name="正方形/長方形 108">
          <a:extLst>
            <a:ext uri="{FF2B5EF4-FFF2-40B4-BE49-F238E27FC236}">
              <a16:creationId xmlns:a16="http://schemas.microsoft.com/office/drawing/2014/main" id="{B20622A1-57E8-4887-8B97-15552FC06EB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0" name="正方形/長方形 109">
          <a:extLst>
            <a:ext uri="{FF2B5EF4-FFF2-40B4-BE49-F238E27FC236}">
              <a16:creationId xmlns:a16="http://schemas.microsoft.com/office/drawing/2014/main" id="{E6AC7B44-D41A-4E8A-9BA0-22FF358F82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1" name="テキスト ボックス 110">
          <a:extLst>
            <a:ext uri="{FF2B5EF4-FFF2-40B4-BE49-F238E27FC236}">
              <a16:creationId xmlns:a16="http://schemas.microsoft.com/office/drawing/2014/main" id="{39EBABAF-FAD5-4E8A-AC03-0B150E1010D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2" name="直線コネクタ 111">
          <a:extLst>
            <a:ext uri="{FF2B5EF4-FFF2-40B4-BE49-F238E27FC236}">
              <a16:creationId xmlns:a16="http://schemas.microsoft.com/office/drawing/2014/main" id="{F834002F-C895-4470-B841-675DFCD9F4D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3" name="直線コネクタ 112">
          <a:extLst>
            <a:ext uri="{FF2B5EF4-FFF2-40B4-BE49-F238E27FC236}">
              <a16:creationId xmlns:a16="http://schemas.microsoft.com/office/drawing/2014/main" id="{1BBCEC23-77DB-4435-B806-EB001269067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4" name="テキスト ボックス 113">
          <a:extLst>
            <a:ext uri="{FF2B5EF4-FFF2-40B4-BE49-F238E27FC236}">
              <a16:creationId xmlns:a16="http://schemas.microsoft.com/office/drawing/2014/main" id="{7811E7AD-72C9-467F-83D9-4924820F042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5" name="直線コネクタ 114">
          <a:extLst>
            <a:ext uri="{FF2B5EF4-FFF2-40B4-BE49-F238E27FC236}">
              <a16:creationId xmlns:a16="http://schemas.microsoft.com/office/drawing/2014/main" id="{FFE96EB2-7469-4C91-952E-E702EE09D3B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6" name="テキスト ボックス 115">
          <a:extLst>
            <a:ext uri="{FF2B5EF4-FFF2-40B4-BE49-F238E27FC236}">
              <a16:creationId xmlns:a16="http://schemas.microsoft.com/office/drawing/2014/main" id="{16F941A5-6F36-4C44-82CE-36CF8EEE428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3D89499C-E261-4074-8EEA-5B7B9824DEA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A7C70E37-6420-4305-B40A-8F70FB1F061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9" name="直線コネクタ 118">
          <a:extLst>
            <a:ext uri="{FF2B5EF4-FFF2-40B4-BE49-F238E27FC236}">
              <a16:creationId xmlns:a16="http://schemas.microsoft.com/office/drawing/2014/main" id="{18B9D719-3978-40C3-999E-F540B9783A0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0" name="テキスト ボックス 119">
          <a:extLst>
            <a:ext uri="{FF2B5EF4-FFF2-40B4-BE49-F238E27FC236}">
              <a16:creationId xmlns:a16="http://schemas.microsoft.com/office/drawing/2014/main" id="{496A9E25-D639-4433-AC38-87617257DC3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1" name="直線コネクタ 120">
          <a:extLst>
            <a:ext uri="{FF2B5EF4-FFF2-40B4-BE49-F238E27FC236}">
              <a16:creationId xmlns:a16="http://schemas.microsoft.com/office/drawing/2014/main" id="{38C3417E-E9EC-45AC-827A-77F7FD9E7B7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2" name="テキスト ボックス 121">
          <a:extLst>
            <a:ext uri="{FF2B5EF4-FFF2-40B4-BE49-F238E27FC236}">
              <a16:creationId xmlns:a16="http://schemas.microsoft.com/office/drawing/2014/main" id="{B07918CE-6676-4459-9E23-2688A7F2965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1F46D3D5-9493-4F60-ADA1-BCA74F591FF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23B77428-D9D3-4D7C-B7C8-91B2E9972C4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4AE6B622-B2D3-498C-8BE7-286341C7611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126" name="直線コネクタ 125">
          <a:extLst>
            <a:ext uri="{FF2B5EF4-FFF2-40B4-BE49-F238E27FC236}">
              <a16:creationId xmlns:a16="http://schemas.microsoft.com/office/drawing/2014/main" id="{A63C5501-395C-484C-A15A-17B57D89C585}"/>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127" name="【体育館・プール】&#10;一人当たり面積最小値テキスト">
          <a:extLst>
            <a:ext uri="{FF2B5EF4-FFF2-40B4-BE49-F238E27FC236}">
              <a16:creationId xmlns:a16="http://schemas.microsoft.com/office/drawing/2014/main" id="{6F430062-5705-4875-B7DA-6753D10D1DE4}"/>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28" name="直線コネクタ 127">
          <a:extLst>
            <a:ext uri="{FF2B5EF4-FFF2-40B4-BE49-F238E27FC236}">
              <a16:creationId xmlns:a16="http://schemas.microsoft.com/office/drawing/2014/main" id="{139FC259-ED20-4D1E-A58B-C095D7AD1261}"/>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129" name="【体育館・プール】&#10;一人当たり面積最大値テキスト">
          <a:extLst>
            <a:ext uri="{FF2B5EF4-FFF2-40B4-BE49-F238E27FC236}">
              <a16:creationId xmlns:a16="http://schemas.microsoft.com/office/drawing/2014/main" id="{60359517-A754-4CD8-BBDC-F54D108675E0}"/>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130" name="直線コネクタ 129">
          <a:extLst>
            <a:ext uri="{FF2B5EF4-FFF2-40B4-BE49-F238E27FC236}">
              <a16:creationId xmlns:a16="http://schemas.microsoft.com/office/drawing/2014/main" id="{CB653F2C-1124-4C60-ACDE-9CB3F352968C}"/>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131" name="【体育館・プール】&#10;一人当たり面積平均値テキスト">
          <a:extLst>
            <a:ext uri="{FF2B5EF4-FFF2-40B4-BE49-F238E27FC236}">
              <a16:creationId xmlns:a16="http://schemas.microsoft.com/office/drawing/2014/main" id="{624A0FE6-5429-48B0-B4E2-586F995EB12C}"/>
            </a:ext>
          </a:extLst>
        </xdr:cNvPr>
        <xdr:cNvSpPr txBox="1"/>
      </xdr:nvSpPr>
      <xdr:spPr>
        <a:xfrm>
          <a:off x="10515600" y="1067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132" name="フローチャート: 判断 131">
          <a:extLst>
            <a:ext uri="{FF2B5EF4-FFF2-40B4-BE49-F238E27FC236}">
              <a16:creationId xmlns:a16="http://schemas.microsoft.com/office/drawing/2014/main" id="{00A41345-6DEE-43F6-A50E-CBC35FD62C1D}"/>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133" name="フローチャート: 判断 132">
          <a:extLst>
            <a:ext uri="{FF2B5EF4-FFF2-40B4-BE49-F238E27FC236}">
              <a16:creationId xmlns:a16="http://schemas.microsoft.com/office/drawing/2014/main" id="{1FAE081A-2B2E-4D50-9925-86F63160FA5E}"/>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134" name="フローチャート: 判断 133">
          <a:extLst>
            <a:ext uri="{FF2B5EF4-FFF2-40B4-BE49-F238E27FC236}">
              <a16:creationId xmlns:a16="http://schemas.microsoft.com/office/drawing/2014/main" id="{2E38EF65-141B-4424-8C1E-06E214F08694}"/>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135" name="フローチャート: 判断 134">
          <a:extLst>
            <a:ext uri="{FF2B5EF4-FFF2-40B4-BE49-F238E27FC236}">
              <a16:creationId xmlns:a16="http://schemas.microsoft.com/office/drawing/2014/main" id="{1486F500-8D40-47D3-BDFB-FEBF061BF9A6}"/>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136" name="フローチャート: 判断 135">
          <a:extLst>
            <a:ext uri="{FF2B5EF4-FFF2-40B4-BE49-F238E27FC236}">
              <a16:creationId xmlns:a16="http://schemas.microsoft.com/office/drawing/2014/main" id="{C365B8DE-6D07-4B79-8A3D-062C7D0AA991}"/>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9064A102-41AE-480F-A9E9-180578870A6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B1075A4E-46B1-4ACA-A5BD-1F8CB09EC95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2FFB6C52-43A2-4A4A-B94B-B457CB970FA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F71F21B7-35D8-49A5-94CB-2BE4BDE1D5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7E983CBB-CB58-4E0D-9312-3666754A848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81280</xdr:rowOff>
    </xdr:from>
    <xdr:to>
      <xdr:col>55</xdr:col>
      <xdr:colOff>50800</xdr:colOff>
      <xdr:row>62</xdr:row>
      <xdr:rowOff>11430</xdr:rowOff>
    </xdr:to>
    <xdr:sp macro="" textlink="">
      <xdr:nvSpPr>
        <xdr:cNvPr id="142" name="楕円 141">
          <a:extLst>
            <a:ext uri="{FF2B5EF4-FFF2-40B4-BE49-F238E27FC236}">
              <a16:creationId xmlns:a16="http://schemas.microsoft.com/office/drawing/2014/main" id="{D5D2CE95-A17A-4289-9219-ADFCF7F3B507}"/>
            </a:ext>
          </a:extLst>
        </xdr:cNvPr>
        <xdr:cNvSpPr/>
      </xdr:nvSpPr>
      <xdr:spPr>
        <a:xfrm>
          <a:off x="104267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104157</xdr:rowOff>
    </xdr:from>
    <xdr:ext cx="469744" cy="259045"/>
    <xdr:sp macro="" textlink="">
      <xdr:nvSpPr>
        <xdr:cNvPr id="143" name="【体育館・プール】&#10;一人当たり面積該当値テキスト">
          <a:extLst>
            <a:ext uri="{FF2B5EF4-FFF2-40B4-BE49-F238E27FC236}">
              <a16:creationId xmlns:a16="http://schemas.microsoft.com/office/drawing/2014/main" id="{26AF514E-7359-415C-8732-0801D23D1DCE}"/>
            </a:ext>
          </a:extLst>
        </xdr:cNvPr>
        <xdr:cNvSpPr txBox="1"/>
      </xdr:nvSpPr>
      <xdr:spPr>
        <a:xfrm>
          <a:off x="10515600"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87630</xdr:rowOff>
    </xdr:from>
    <xdr:to>
      <xdr:col>50</xdr:col>
      <xdr:colOff>165100</xdr:colOff>
      <xdr:row>62</xdr:row>
      <xdr:rowOff>17780</xdr:rowOff>
    </xdr:to>
    <xdr:sp macro="" textlink="">
      <xdr:nvSpPr>
        <xdr:cNvPr id="144" name="楕円 143">
          <a:extLst>
            <a:ext uri="{FF2B5EF4-FFF2-40B4-BE49-F238E27FC236}">
              <a16:creationId xmlns:a16="http://schemas.microsoft.com/office/drawing/2014/main" id="{08DF1391-CC85-4774-A8CD-C794460FD4B9}"/>
            </a:ext>
          </a:extLst>
        </xdr:cNvPr>
        <xdr:cNvSpPr/>
      </xdr:nvSpPr>
      <xdr:spPr>
        <a:xfrm>
          <a:off x="95885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132080</xdr:rowOff>
    </xdr:from>
    <xdr:to>
      <xdr:col>55</xdr:col>
      <xdr:colOff>0</xdr:colOff>
      <xdr:row>61</xdr:row>
      <xdr:rowOff>138430</xdr:rowOff>
    </xdr:to>
    <xdr:cxnSp macro="">
      <xdr:nvCxnSpPr>
        <xdr:cNvPr id="145" name="直線コネクタ 144">
          <a:extLst>
            <a:ext uri="{FF2B5EF4-FFF2-40B4-BE49-F238E27FC236}">
              <a16:creationId xmlns:a16="http://schemas.microsoft.com/office/drawing/2014/main" id="{ADE519A6-30C0-4E3D-9BB5-C013D3F240AD}"/>
            </a:ext>
          </a:extLst>
        </xdr:cNvPr>
        <xdr:cNvCxnSpPr/>
      </xdr:nvCxnSpPr>
      <xdr:spPr>
        <a:xfrm flipV="1">
          <a:off x="9639300" y="105905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92710</xdr:rowOff>
    </xdr:from>
    <xdr:to>
      <xdr:col>46</xdr:col>
      <xdr:colOff>38100</xdr:colOff>
      <xdr:row>62</xdr:row>
      <xdr:rowOff>22860</xdr:rowOff>
    </xdr:to>
    <xdr:sp macro="" textlink="">
      <xdr:nvSpPr>
        <xdr:cNvPr id="146" name="楕円 145">
          <a:extLst>
            <a:ext uri="{FF2B5EF4-FFF2-40B4-BE49-F238E27FC236}">
              <a16:creationId xmlns:a16="http://schemas.microsoft.com/office/drawing/2014/main" id="{52953F0D-094F-4222-8B55-A90A77E34640}"/>
            </a:ext>
          </a:extLst>
        </xdr:cNvPr>
        <xdr:cNvSpPr/>
      </xdr:nvSpPr>
      <xdr:spPr>
        <a:xfrm>
          <a:off x="86995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138430</xdr:rowOff>
    </xdr:from>
    <xdr:to>
      <xdr:col>50</xdr:col>
      <xdr:colOff>114300</xdr:colOff>
      <xdr:row>61</xdr:row>
      <xdr:rowOff>143510</xdr:rowOff>
    </xdr:to>
    <xdr:cxnSp macro="">
      <xdr:nvCxnSpPr>
        <xdr:cNvPr id="147" name="直線コネクタ 146">
          <a:extLst>
            <a:ext uri="{FF2B5EF4-FFF2-40B4-BE49-F238E27FC236}">
              <a16:creationId xmlns:a16="http://schemas.microsoft.com/office/drawing/2014/main" id="{4D9824F8-A48C-45CA-AC00-AC3857F6E22D}"/>
            </a:ext>
          </a:extLst>
        </xdr:cNvPr>
        <xdr:cNvCxnSpPr/>
      </xdr:nvCxnSpPr>
      <xdr:spPr>
        <a:xfrm flipV="1">
          <a:off x="8750300" y="1059688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102870</xdr:rowOff>
    </xdr:from>
    <xdr:to>
      <xdr:col>36</xdr:col>
      <xdr:colOff>165100</xdr:colOff>
      <xdr:row>62</xdr:row>
      <xdr:rowOff>33020</xdr:rowOff>
    </xdr:to>
    <xdr:sp macro="" textlink="">
      <xdr:nvSpPr>
        <xdr:cNvPr id="148" name="楕円 147">
          <a:extLst>
            <a:ext uri="{FF2B5EF4-FFF2-40B4-BE49-F238E27FC236}">
              <a16:creationId xmlns:a16="http://schemas.microsoft.com/office/drawing/2014/main" id="{B8D4B5A6-7DD3-4336-A457-3EF9D258EF92}"/>
            </a:ext>
          </a:extLst>
        </xdr:cNvPr>
        <xdr:cNvSpPr/>
      </xdr:nvSpPr>
      <xdr:spPr>
        <a:xfrm>
          <a:off x="69215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147337</xdr:rowOff>
    </xdr:from>
    <xdr:ext cx="469744" cy="259045"/>
    <xdr:sp macro="" textlink="">
      <xdr:nvSpPr>
        <xdr:cNvPr id="149" name="n_1aveValue【体育館・プール】&#10;一人当たり面積">
          <a:extLst>
            <a:ext uri="{FF2B5EF4-FFF2-40B4-BE49-F238E27FC236}">
              <a16:creationId xmlns:a16="http://schemas.microsoft.com/office/drawing/2014/main" id="{7B78F891-E9AC-4D24-8910-F26BA4DEDF51}"/>
            </a:ext>
          </a:extLst>
        </xdr:cNvPr>
        <xdr:cNvSpPr txBox="1"/>
      </xdr:nvSpPr>
      <xdr:spPr>
        <a:xfrm>
          <a:off x="93917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128287</xdr:rowOff>
    </xdr:from>
    <xdr:ext cx="469744" cy="259045"/>
    <xdr:sp macro="" textlink="">
      <xdr:nvSpPr>
        <xdr:cNvPr id="150" name="n_2aveValue【体育館・プール】&#10;一人当たり面積">
          <a:extLst>
            <a:ext uri="{FF2B5EF4-FFF2-40B4-BE49-F238E27FC236}">
              <a16:creationId xmlns:a16="http://schemas.microsoft.com/office/drawing/2014/main" id="{EB8F903B-FA98-4AAC-AF86-B1A86A31D540}"/>
            </a:ext>
          </a:extLst>
        </xdr:cNvPr>
        <xdr:cNvSpPr txBox="1"/>
      </xdr:nvSpPr>
      <xdr:spPr>
        <a:xfrm>
          <a:off x="85154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151" name="n_3aveValue【体育館・プール】&#10;一人当たり面積">
          <a:extLst>
            <a:ext uri="{FF2B5EF4-FFF2-40B4-BE49-F238E27FC236}">
              <a16:creationId xmlns:a16="http://schemas.microsoft.com/office/drawing/2014/main" id="{74A35597-6994-48C5-8A1C-9ADA8BEE7480}"/>
            </a:ext>
          </a:extLst>
        </xdr:cNvPr>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xdr:rowOff>
    </xdr:from>
    <xdr:ext cx="469744" cy="259045"/>
    <xdr:sp macro="" textlink="">
      <xdr:nvSpPr>
        <xdr:cNvPr id="152" name="n_4aveValue【体育館・プール】&#10;一人当たり面積">
          <a:extLst>
            <a:ext uri="{FF2B5EF4-FFF2-40B4-BE49-F238E27FC236}">
              <a16:creationId xmlns:a16="http://schemas.microsoft.com/office/drawing/2014/main" id="{40D76C2D-6514-42DA-B9D6-C2326FB02DA5}"/>
            </a:ext>
          </a:extLst>
        </xdr:cNvPr>
        <xdr:cNvSpPr txBox="1"/>
      </xdr:nvSpPr>
      <xdr:spPr>
        <a:xfrm>
          <a:off x="67374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34307</xdr:rowOff>
    </xdr:from>
    <xdr:ext cx="469744" cy="259045"/>
    <xdr:sp macro="" textlink="">
      <xdr:nvSpPr>
        <xdr:cNvPr id="153" name="n_1mainValue【体育館・プール】&#10;一人当たり面積">
          <a:extLst>
            <a:ext uri="{FF2B5EF4-FFF2-40B4-BE49-F238E27FC236}">
              <a16:creationId xmlns:a16="http://schemas.microsoft.com/office/drawing/2014/main" id="{0E5F74B8-5C3E-4DAA-A49B-DE21C821E443}"/>
            </a:ext>
          </a:extLst>
        </xdr:cNvPr>
        <xdr:cNvSpPr txBox="1"/>
      </xdr:nvSpPr>
      <xdr:spPr>
        <a:xfrm>
          <a:off x="9391727" y="1032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39387</xdr:rowOff>
    </xdr:from>
    <xdr:ext cx="469744" cy="259045"/>
    <xdr:sp macro="" textlink="">
      <xdr:nvSpPr>
        <xdr:cNvPr id="154" name="n_2mainValue【体育館・プール】&#10;一人当たり面積">
          <a:extLst>
            <a:ext uri="{FF2B5EF4-FFF2-40B4-BE49-F238E27FC236}">
              <a16:creationId xmlns:a16="http://schemas.microsoft.com/office/drawing/2014/main" id="{1B8A2A6E-B8F0-4ED2-8B69-E341D4930EEE}"/>
            </a:ext>
          </a:extLst>
        </xdr:cNvPr>
        <xdr:cNvSpPr txBox="1"/>
      </xdr:nvSpPr>
      <xdr:spPr>
        <a:xfrm>
          <a:off x="8515427" y="1032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49547</xdr:rowOff>
    </xdr:from>
    <xdr:ext cx="469744" cy="259045"/>
    <xdr:sp macro="" textlink="">
      <xdr:nvSpPr>
        <xdr:cNvPr id="155" name="n_4mainValue【体育館・プール】&#10;一人当たり面積">
          <a:extLst>
            <a:ext uri="{FF2B5EF4-FFF2-40B4-BE49-F238E27FC236}">
              <a16:creationId xmlns:a16="http://schemas.microsoft.com/office/drawing/2014/main" id="{933DF58C-2739-4CC3-8A23-C349B04E46A9}"/>
            </a:ext>
          </a:extLst>
        </xdr:cNvPr>
        <xdr:cNvSpPr txBox="1"/>
      </xdr:nvSpPr>
      <xdr:spPr>
        <a:xfrm>
          <a:off x="6737427"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B4D0D16B-AD69-4D9C-9E3A-1DFB2DE8EF2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923B4E55-9800-4FAA-8B8C-13AC4FADF4D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322AEF63-B78D-44D1-BBC8-6955FC1EC1E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4E697D74-6227-4662-A8B3-FC784E0717B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B16E5499-9E55-4364-8C1B-62B30A61B1E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56555DFC-E864-494A-BE2B-62768F1DE7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D4C4EEC7-AA15-4DF8-AA52-16B3575FABF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BA3EB700-8E08-41C9-A9B7-CFC7E31C8A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a:extLst>
            <a:ext uri="{FF2B5EF4-FFF2-40B4-BE49-F238E27FC236}">
              <a16:creationId xmlns:a16="http://schemas.microsoft.com/office/drawing/2014/main" id="{D39FBC47-6F7A-4906-BA7B-EB3D2FEA574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a:extLst>
            <a:ext uri="{FF2B5EF4-FFF2-40B4-BE49-F238E27FC236}">
              <a16:creationId xmlns:a16="http://schemas.microsoft.com/office/drawing/2014/main" id="{B7314F6D-EF2E-4CD1-BE2B-E9B3210673F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a:extLst>
            <a:ext uri="{FF2B5EF4-FFF2-40B4-BE49-F238E27FC236}">
              <a16:creationId xmlns:a16="http://schemas.microsoft.com/office/drawing/2014/main" id="{90B2504F-2978-4BF8-B746-B69D5DFB959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a:extLst>
            <a:ext uri="{FF2B5EF4-FFF2-40B4-BE49-F238E27FC236}">
              <a16:creationId xmlns:a16="http://schemas.microsoft.com/office/drawing/2014/main" id="{0FA5E51F-7FB5-444B-8ACD-132780D569C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a:extLst>
            <a:ext uri="{FF2B5EF4-FFF2-40B4-BE49-F238E27FC236}">
              <a16:creationId xmlns:a16="http://schemas.microsoft.com/office/drawing/2014/main" id="{88807729-70C5-4E57-888D-A46D0ED3C18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a:extLst>
            <a:ext uri="{FF2B5EF4-FFF2-40B4-BE49-F238E27FC236}">
              <a16:creationId xmlns:a16="http://schemas.microsoft.com/office/drawing/2014/main" id="{B964AA61-83B9-481E-AD15-3BD20B530BA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a:extLst>
            <a:ext uri="{FF2B5EF4-FFF2-40B4-BE49-F238E27FC236}">
              <a16:creationId xmlns:a16="http://schemas.microsoft.com/office/drawing/2014/main" id="{8674EBDB-B604-4FE7-837E-4F1899DD98E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a:extLst>
            <a:ext uri="{FF2B5EF4-FFF2-40B4-BE49-F238E27FC236}">
              <a16:creationId xmlns:a16="http://schemas.microsoft.com/office/drawing/2014/main" id="{F2455139-904A-4314-B3E1-A9AE8348430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a:extLst>
            <a:ext uri="{FF2B5EF4-FFF2-40B4-BE49-F238E27FC236}">
              <a16:creationId xmlns:a16="http://schemas.microsoft.com/office/drawing/2014/main" id="{8511635A-5E45-42BE-9CED-B00BC0AC27C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a:extLst>
            <a:ext uri="{FF2B5EF4-FFF2-40B4-BE49-F238E27FC236}">
              <a16:creationId xmlns:a16="http://schemas.microsoft.com/office/drawing/2014/main" id="{A80D1619-608B-41BF-B6D7-879FCB84683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a:extLst>
            <a:ext uri="{FF2B5EF4-FFF2-40B4-BE49-F238E27FC236}">
              <a16:creationId xmlns:a16="http://schemas.microsoft.com/office/drawing/2014/main" id="{38A6337A-7D18-4A01-9092-97B623E8D47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a:extLst>
            <a:ext uri="{FF2B5EF4-FFF2-40B4-BE49-F238E27FC236}">
              <a16:creationId xmlns:a16="http://schemas.microsoft.com/office/drawing/2014/main" id="{123AB7BF-9F63-4036-84C6-05E6D430007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6" name="テキスト ボックス 175">
          <a:extLst>
            <a:ext uri="{FF2B5EF4-FFF2-40B4-BE49-F238E27FC236}">
              <a16:creationId xmlns:a16="http://schemas.microsoft.com/office/drawing/2014/main" id="{8F947AA2-4CB1-467E-A7C2-E7CA2C6B535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E981567E-B8DE-465A-9050-DACAE4E95ED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8" name="テキスト ボックス 177">
          <a:extLst>
            <a:ext uri="{FF2B5EF4-FFF2-40B4-BE49-F238E27FC236}">
              <a16:creationId xmlns:a16="http://schemas.microsoft.com/office/drawing/2014/main" id="{DC7A8085-0627-40AD-B8D0-94832179E00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CBEF09A3-7D4C-4886-8F5C-4CC35DF502F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180" name="直線コネクタ 179">
          <a:extLst>
            <a:ext uri="{FF2B5EF4-FFF2-40B4-BE49-F238E27FC236}">
              <a16:creationId xmlns:a16="http://schemas.microsoft.com/office/drawing/2014/main" id="{B0C3AE37-79C1-4E69-A1F1-4673110EFB3F}"/>
            </a:ext>
          </a:extLst>
        </xdr:cNvPr>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181" name="【福祉施設】&#10;有形固定資産減価償却率最小値テキスト">
          <a:extLst>
            <a:ext uri="{FF2B5EF4-FFF2-40B4-BE49-F238E27FC236}">
              <a16:creationId xmlns:a16="http://schemas.microsoft.com/office/drawing/2014/main" id="{624CD75E-089B-4266-9265-96C12B6BC3CC}"/>
            </a:ext>
          </a:extLst>
        </xdr:cNvPr>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182" name="直線コネクタ 181">
          <a:extLst>
            <a:ext uri="{FF2B5EF4-FFF2-40B4-BE49-F238E27FC236}">
              <a16:creationId xmlns:a16="http://schemas.microsoft.com/office/drawing/2014/main" id="{375CAEB8-52A0-4071-9A22-0C27AE94AC3A}"/>
            </a:ext>
          </a:extLst>
        </xdr:cNvPr>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183" name="【福祉施設】&#10;有形固定資産減価償却率最大値テキスト">
          <a:extLst>
            <a:ext uri="{FF2B5EF4-FFF2-40B4-BE49-F238E27FC236}">
              <a16:creationId xmlns:a16="http://schemas.microsoft.com/office/drawing/2014/main" id="{06F66199-0A2D-40C8-8C68-3206109F1DE4}"/>
            </a:ext>
          </a:extLst>
        </xdr:cNvPr>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184" name="直線コネクタ 183">
          <a:extLst>
            <a:ext uri="{FF2B5EF4-FFF2-40B4-BE49-F238E27FC236}">
              <a16:creationId xmlns:a16="http://schemas.microsoft.com/office/drawing/2014/main" id="{D5B227A9-8982-4157-8D46-0C427F53476A}"/>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B7489267-D238-4811-A609-D46A97B17E69}"/>
            </a:ext>
          </a:extLst>
        </xdr:cNvPr>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86" name="フローチャート: 判断 185">
          <a:extLst>
            <a:ext uri="{FF2B5EF4-FFF2-40B4-BE49-F238E27FC236}">
              <a16:creationId xmlns:a16="http://schemas.microsoft.com/office/drawing/2014/main" id="{3CF8D900-5AD8-4402-9C63-60BFE05663BB}"/>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87" name="フローチャート: 判断 186">
          <a:extLst>
            <a:ext uri="{FF2B5EF4-FFF2-40B4-BE49-F238E27FC236}">
              <a16:creationId xmlns:a16="http://schemas.microsoft.com/office/drawing/2014/main" id="{39015295-FCD6-4654-A545-39D63C8B0378}"/>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188" name="フローチャート: 判断 187">
          <a:extLst>
            <a:ext uri="{FF2B5EF4-FFF2-40B4-BE49-F238E27FC236}">
              <a16:creationId xmlns:a16="http://schemas.microsoft.com/office/drawing/2014/main" id="{913C2F74-1A95-429D-8C8D-F35BB90C4542}"/>
            </a:ext>
          </a:extLst>
        </xdr:cNvPr>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189" name="フローチャート: 判断 188">
          <a:extLst>
            <a:ext uri="{FF2B5EF4-FFF2-40B4-BE49-F238E27FC236}">
              <a16:creationId xmlns:a16="http://schemas.microsoft.com/office/drawing/2014/main" id="{C23742B5-2F91-4680-A0B6-E2883A0D1ED0}"/>
            </a:ext>
          </a:extLst>
        </xdr:cNvPr>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190" name="フローチャート: 判断 189">
          <a:extLst>
            <a:ext uri="{FF2B5EF4-FFF2-40B4-BE49-F238E27FC236}">
              <a16:creationId xmlns:a16="http://schemas.microsoft.com/office/drawing/2014/main" id="{5B0CBC1C-76B1-4338-80C7-3C977C4A8FCD}"/>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7F58AAD5-292A-4952-B737-D4F2D93BF45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E3B1FE4D-EAD5-4984-91E9-E033DEEE375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4BEE0013-1437-480D-B478-22EFA00BE3E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84D5ABE2-FBA0-4199-89BC-862525B25D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AA6D11ED-4FAD-41AD-B415-AD866C6BAD4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196" name="楕円 195">
          <a:extLst>
            <a:ext uri="{FF2B5EF4-FFF2-40B4-BE49-F238E27FC236}">
              <a16:creationId xmlns:a16="http://schemas.microsoft.com/office/drawing/2014/main" id="{069612C6-53C5-4B6A-A7E5-4D4A54E0BEB8}"/>
            </a:ext>
          </a:extLst>
        </xdr:cNvPr>
        <xdr:cNvSpPr/>
      </xdr:nvSpPr>
      <xdr:spPr>
        <a:xfrm>
          <a:off x="4584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197" name="【福祉施設】&#10;有形固定資産減価償却率該当値テキスト">
          <a:extLst>
            <a:ext uri="{FF2B5EF4-FFF2-40B4-BE49-F238E27FC236}">
              <a16:creationId xmlns:a16="http://schemas.microsoft.com/office/drawing/2014/main" id="{B597697B-AD05-4EE8-99A6-CEDE46EBC747}"/>
            </a:ext>
          </a:extLst>
        </xdr:cNvPr>
        <xdr:cNvSpPr txBox="1"/>
      </xdr:nvSpPr>
      <xdr:spPr>
        <a:xfrm>
          <a:off x="4673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158750</xdr:rowOff>
    </xdr:from>
    <xdr:to>
      <xdr:col>20</xdr:col>
      <xdr:colOff>38100</xdr:colOff>
      <xdr:row>80</xdr:row>
      <xdr:rowOff>88900</xdr:rowOff>
    </xdr:to>
    <xdr:sp macro="" textlink="">
      <xdr:nvSpPr>
        <xdr:cNvPr id="198" name="楕円 197">
          <a:extLst>
            <a:ext uri="{FF2B5EF4-FFF2-40B4-BE49-F238E27FC236}">
              <a16:creationId xmlns:a16="http://schemas.microsoft.com/office/drawing/2014/main" id="{4EA6A94D-C6F7-4A6C-BCCF-80B1447F15EF}"/>
            </a:ext>
          </a:extLst>
        </xdr:cNvPr>
        <xdr:cNvSpPr/>
      </xdr:nvSpPr>
      <xdr:spPr>
        <a:xfrm>
          <a:off x="3746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38100</xdr:rowOff>
    </xdr:from>
    <xdr:to>
      <xdr:col>24</xdr:col>
      <xdr:colOff>63500</xdr:colOff>
      <xdr:row>80</xdr:row>
      <xdr:rowOff>76200</xdr:rowOff>
    </xdr:to>
    <xdr:cxnSp macro="">
      <xdr:nvCxnSpPr>
        <xdr:cNvPr id="199" name="直線コネクタ 198">
          <a:extLst>
            <a:ext uri="{FF2B5EF4-FFF2-40B4-BE49-F238E27FC236}">
              <a16:creationId xmlns:a16="http://schemas.microsoft.com/office/drawing/2014/main" id="{4114C541-F46D-4476-8879-A166BD6795B8}"/>
            </a:ext>
          </a:extLst>
        </xdr:cNvPr>
        <xdr:cNvCxnSpPr/>
      </xdr:nvCxnSpPr>
      <xdr:spPr>
        <a:xfrm>
          <a:off x="3797300" y="1375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118745</xdr:rowOff>
    </xdr:from>
    <xdr:to>
      <xdr:col>15</xdr:col>
      <xdr:colOff>101600</xdr:colOff>
      <xdr:row>80</xdr:row>
      <xdr:rowOff>48895</xdr:rowOff>
    </xdr:to>
    <xdr:sp macro="" textlink="">
      <xdr:nvSpPr>
        <xdr:cNvPr id="200" name="楕円 199">
          <a:extLst>
            <a:ext uri="{FF2B5EF4-FFF2-40B4-BE49-F238E27FC236}">
              <a16:creationId xmlns:a16="http://schemas.microsoft.com/office/drawing/2014/main" id="{8B747FF0-3E8F-447E-86D7-9C4A60D2D714}"/>
            </a:ext>
          </a:extLst>
        </xdr:cNvPr>
        <xdr:cNvSpPr/>
      </xdr:nvSpPr>
      <xdr:spPr>
        <a:xfrm>
          <a:off x="2857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169545</xdr:rowOff>
    </xdr:from>
    <xdr:to>
      <xdr:col>19</xdr:col>
      <xdr:colOff>177800</xdr:colOff>
      <xdr:row>80</xdr:row>
      <xdr:rowOff>38100</xdr:rowOff>
    </xdr:to>
    <xdr:cxnSp macro="">
      <xdr:nvCxnSpPr>
        <xdr:cNvPr id="201" name="直線コネクタ 200">
          <a:extLst>
            <a:ext uri="{FF2B5EF4-FFF2-40B4-BE49-F238E27FC236}">
              <a16:creationId xmlns:a16="http://schemas.microsoft.com/office/drawing/2014/main" id="{74FC0F99-DD2D-4F2F-97B4-BA876EEC0C92}"/>
            </a:ext>
          </a:extLst>
        </xdr:cNvPr>
        <xdr:cNvCxnSpPr/>
      </xdr:nvCxnSpPr>
      <xdr:spPr>
        <a:xfrm>
          <a:off x="2908300" y="13714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202" name="n_1aveValue【福祉施設】&#10;有形固定資産減価償却率">
          <a:extLst>
            <a:ext uri="{FF2B5EF4-FFF2-40B4-BE49-F238E27FC236}">
              <a16:creationId xmlns:a16="http://schemas.microsoft.com/office/drawing/2014/main" id="{7A0B0B06-3C66-4C44-A77F-965FC3D6FE05}"/>
            </a:ext>
          </a:extLst>
        </xdr:cNvPr>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123841</xdr:rowOff>
    </xdr:from>
    <xdr:ext cx="405111" cy="259045"/>
    <xdr:sp macro="" textlink="">
      <xdr:nvSpPr>
        <xdr:cNvPr id="203" name="n_2aveValue【福祉施設】&#10;有形固定資産減価償却率">
          <a:extLst>
            <a:ext uri="{FF2B5EF4-FFF2-40B4-BE49-F238E27FC236}">
              <a16:creationId xmlns:a16="http://schemas.microsoft.com/office/drawing/2014/main" id="{62C767DE-C7BB-4496-B9C4-5ABF82088164}"/>
            </a:ext>
          </a:extLst>
        </xdr:cNvPr>
        <xdr:cNvSpPr txBox="1"/>
      </xdr:nvSpPr>
      <xdr:spPr>
        <a:xfrm>
          <a:off x="2705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204" name="n_3aveValue【福祉施設】&#10;有形固定資産減価償却率">
          <a:extLst>
            <a:ext uri="{FF2B5EF4-FFF2-40B4-BE49-F238E27FC236}">
              <a16:creationId xmlns:a16="http://schemas.microsoft.com/office/drawing/2014/main" id="{8E14CF22-0777-471D-957D-81CDA05D0728}"/>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205" name="n_4aveValue【福祉施設】&#10;有形固定資産減価償却率">
          <a:extLst>
            <a:ext uri="{FF2B5EF4-FFF2-40B4-BE49-F238E27FC236}">
              <a16:creationId xmlns:a16="http://schemas.microsoft.com/office/drawing/2014/main" id="{B29FFE05-3B82-49A3-A57D-E44B088E1045}"/>
            </a:ext>
          </a:extLst>
        </xdr:cNvPr>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105427</xdr:rowOff>
    </xdr:from>
    <xdr:ext cx="405111" cy="259045"/>
    <xdr:sp macro="" textlink="">
      <xdr:nvSpPr>
        <xdr:cNvPr id="206" name="n_1mainValue【福祉施設】&#10;有形固定資産減価償却率">
          <a:extLst>
            <a:ext uri="{FF2B5EF4-FFF2-40B4-BE49-F238E27FC236}">
              <a16:creationId xmlns:a16="http://schemas.microsoft.com/office/drawing/2014/main" id="{1D72E4B0-AFC2-40B9-BC71-DEEB675A9FC6}"/>
            </a:ext>
          </a:extLst>
        </xdr:cNvPr>
        <xdr:cNvSpPr txBox="1"/>
      </xdr:nvSpPr>
      <xdr:spPr>
        <a:xfrm>
          <a:off x="3582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65422</xdr:rowOff>
    </xdr:from>
    <xdr:ext cx="405111" cy="259045"/>
    <xdr:sp macro="" textlink="">
      <xdr:nvSpPr>
        <xdr:cNvPr id="207" name="n_2mainValue【福祉施設】&#10;有形固定資産減価償却率">
          <a:extLst>
            <a:ext uri="{FF2B5EF4-FFF2-40B4-BE49-F238E27FC236}">
              <a16:creationId xmlns:a16="http://schemas.microsoft.com/office/drawing/2014/main" id="{766B6025-2546-4C84-81FE-03A7D8289B32}"/>
            </a:ext>
          </a:extLst>
        </xdr:cNvPr>
        <xdr:cNvSpPr txBox="1"/>
      </xdr:nvSpPr>
      <xdr:spPr>
        <a:xfrm>
          <a:off x="2705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749440B8-0106-4653-8E6F-DBC93447871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AECB48FA-9491-4A08-8B30-41D6E3C9964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9FE229E3-A435-4BC7-A8E6-29D1A123F91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096CEF0C-5CDE-4B37-85D0-F97542CE6CC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23D03F7A-BD72-4A17-9442-A6183B80041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1219675C-57FD-4645-9616-0A8FC911475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63DCCBCD-F856-475B-A63F-FBB916095E8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DE85705F-69BF-40B9-B26C-FE9E9E442C7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E85F67D5-4091-4679-A383-EB1446FD2C9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01D28171-D593-4A0F-8115-74D80158A34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8" name="直線コネクタ 217">
          <a:extLst>
            <a:ext uri="{FF2B5EF4-FFF2-40B4-BE49-F238E27FC236}">
              <a16:creationId xmlns:a16="http://schemas.microsoft.com/office/drawing/2014/main" id="{74BC27BC-797F-4341-9951-686175DF63E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9" name="テキスト ボックス 218">
          <a:extLst>
            <a:ext uri="{FF2B5EF4-FFF2-40B4-BE49-F238E27FC236}">
              <a16:creationId xmlns:a16="http://schemas.microsoft.com/office/drawing/2014/main" id="{81A6B52E-191E-4BE5-8223-35B4F03B381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0" name="直線コネクタ 219">
          <a:extLst>
            <a:ext uri="{FF2B5EF4-FFF2-40B4-BE49-F238E27FC236}">
              <a16:creationId xmlns:a16="http://schemas.microsoft.com/office/drawing/2014/main" id="{0B4BD9D0-E76C-41B9-A0F4-AB06F5B95C0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1" name="テキスト ボックス 220">
          <a:extLst>
            <a:ext uri="{FF2B5EF4-FFF2-40B4-BE49-F238E27FC236}">
              <a16:creationId xmlns:a16="http://schemas.microsoft.com/office/drawing/2014/main" id="{79F7961E-12E5-49BC-B22B-9FB736E2B9F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2" name="直線コネクタ 221">
          <a:extLst>
            <a:ext uri="{FF2B5EF4-FFF2-40B4-BE49-F238E27FC236}">
              <a16:creationId xmlns:a16="http://schemas.microsoft.com/office/drawing/2014/main" id="{D2840841-55EB-4AF7-8B4C-2FCD58064E4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3" name="テキスト ボックス 222">
          <a:extLst>
            <a:ext uri="{FF2B5EF4-FFF2-40B4-BE49-F238E27FC236}">
              <a16:creationId xmlns:a16="http://schemas.microsoft.com/office/drawing/2014/main" id="{91C5AB74-0600-48C4-A01F-8A3B8C8725B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4" name="直線コネクタ 223">
          <a:extLst>
            <a:ext uri="{FF2B5EF4-FFF2-40B4-BE49-F238E27FC236}">
              <a16:creationId xmlns:a16="http://schemas.microsoft.com/office/drawing/2014/main" id="{7A7FBACE-D952-4298-B393-CA7B75A10CD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5" name="テキスト ボックス 224">
          <a:extLst>
            <a:ext uri="{FF2B5EF4-FFF2-40B4-BE49-F238E27FC236}">
              <a16:creationId xmlns:a16="http://schemas.microsoft.com/office/drawing/2014/main" id="{A07CAA75-2C6A-425E-BFDA-E044B9716A2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6" name="直線コネクタ 225">
          <a:extLst>
            <a:ext uri="{FF2B5EF4-FFF2-40B4-BE49-F238E27FC236}">
              <a16:creationId xmlns:a16="http://schemas.microsoft.com/office/drawing/2014/main" id="{D2B3E642-B34D-4C97-A2D1-A15B0406E67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id="{90FC6974-8585-4001-870A-DBBEB4B4841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a:extLst>
            <a:ext uri="{FF2B5EF4-FFF2-40B4-BE49-F238E27FC236}">
              <a16:creationId xmlns:a16="http://schemas.microsoft.com/office/drawing/2014/main" id="{F5784193-56F2-4772-85D1-010A532B7E5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C4E3BBDF-BB73-4C94-9CFA-0D08ABB5866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a:extLst>
            <a:ext uri="{FF2B5EF4-FFF2-40B4-BE49-F238E27FC236}">
              <a16:creationId xmlns:a16="http://schemas.microsoft.com/office/drawing/2014/main" id="{91956B2D-EC5B-40D4-AA4C-974C1B50343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231" name="直線コネクタ 230">
          <a:extLst>
            <a:ext uri="{FF2B5EF4-FFF2-40B4-BE49-F238E27FC236}">
              <a16:creationId xmlns:a16="http://schemas.microsoft.com/office/drawing/2014/main" id="{46E48848-51F4-47A0-A6F0-D55AA8E35E62}"/>
            </a:ext>
          </a:extLst>
        </xdr:cNvPr>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32" name="【福祉施設】&#10;一人当たり面積最小値テキスト">
          <a:extLst>
            <a:ext uri="{FF2B5EF4-FFF2-40B4-BE49-F238E27FC236}">
              <a16:creationId xmlns:a16="http://schemas.microsoft.com/office/drawing/2014/main" id="{DAA859B7-531A-4C73-8B7F-CAFFD9A3FBB5}"/>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33" name="直線コネクタ 232">
          <a:extLst>
            <a:ext uri="{FF2B5EF4-FFF2-40B4-BE49-F238E27FC236}">
              <a16:creationId xmlns:a16="http://schemas.microsoft.com/office/drawing/2014/main" id="{BC42B55A-4906-4266-9948-9F9187C5A54E}"/>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234" name="【福祉施設】&#10;一人当たり面積最大値テキスト">
          <a:extLst>
            <a:ext uri="{FF2B5EF4-FFF2-40B4-BE49-F238E27FC236}">
              <a16:creationId xmlns:a16="http://schemas.microsoft.com/office/drawing/2014/main" id="{E7301BCC-DFC4-4730-863D-37492CFBE753}"/>
            </a:ext>
          </a:extLst>
        </xdr:cNvPr>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235" name="直線コネクタ 234">
          <a:extLst>
            <a:ext uri="{FF2B5EF4-FFF2-40B4-BE49-F238E27FC236}">
              <a16:creationId xmlns:a16="http://schemas.microsoft.com/office/drawing/2014/main" id="{036A4385-224D-4C57-9B9D-905CD6770C22}"/>
            </a:ext>
          </a:extLst>
        </xdr:cNvPr>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236" name="【福祉施設】&#10;一人当たり面積平均値テキスト">
          <a:extLst>
            <a:ext uri="{FF2B5EF4-FFF2-40B4-BE49-F238E27FC236}">
              <a16:creationId xmlns:a16="http://schemas.microsoft.com/office/drawing/2014/main" id="{97B419AA-96A6-4D9B-9993-5206194629C6}"/>
            </a:ext>
          </a:extLst>
        </xdr:cNvPr>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237" name="フローチャート: 判断 236">
          <a:extLst>
            <a:ext uri="{FF2B5EF4-FFF2-40B4-BE49-F238E27FC236}">
              <a16:creationId xmlns:a16="http://schemas.microsoft.com/office/drawing/2014/main" id="{D9B28213-084A-495B-AEFE-E9B2C39FFDE6}"/>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238" name="フローチャート: 判断 237">
          <a:extLst>
            <a:ext uri="{FF2B5EF4-FFF2-40B4-BE49-F238E27FC236}">
              <a16:creationId xmlns:a16="http://schemas.microsoft.com/office/drawing/2014/main" id="{E3DAC6E8-9EDC-4953-A86F-EFE916AF47A0}"/>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39" name="フローチャート: 判断 238">
          <a:extLst>
            <a:ext uri="{FF2B5EF4-FFF2-40B4-BE49-F238E27FC236}">
              <a16:creationId xmlns:a16="http://schemas.microsoft.com/office/drawing/2014/main" id="{A7C1811E-0D80-439E-BC23-25542405AF83}"/>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240" name="フローチャート: 判断 239">
          <a:extLst>
            <a:ext uri="{FF2B5EF4-FFF2-40B4-BE49-F238E27FC236}">
              <a16:creationId xmlns:a16="http://schemas.microsoft.com/office/drawing/2014/main" id="{5D21C011-109D-4F1E-8A3E-DD81B896B9D8}"/>
            </a:ext>
          </a:extLst>
        </xdr:cNvPr>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241" name="フローチャート: 判断 240">
          <a:extLst>
            <a:ext uri="{FF2B5EF4-FFF2-40B4-BE49-F238E27FC236}">
              <a16:creationId xmlns:a16="http://schemas.microsoft.com/office/drawing/2014/main" id="{652A2BB2-8933-429A-AE11-CF5061B028E8}"/>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E0105688-D4BC-47D0-BE08-E56F9A653F4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6674DF3-BCE7-40E2-A754-C3814661C1E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FDA728DB-0C1D-4BA3-9488-93046BF5A3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1420764D-823A-4351-9A53-B0E848F3C52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A232D3F1-AE38-4C50-BDDB-A08DE000B12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132080</xdr:rowOff>
    </xdr:from>
    <xdr:to>
      <xdr:col>55</xdr:col>
      <xdr:colOff>50800</xdr:colOff>
      <xdr:row>86</xdr:row>
      <xdr:rowOff>62230</xdr:rowOff>
    </xdr:to>
    <xdr:sp macro="" textlink="">
      <xdr:nvSpPr>
        <xdr:cNvPr id="247" name="楕円 246">
          <a:extLst>
            <a:ext uri="{FF2B5EF4-FFF2-40B4-BE49-F238E27FC236}">
              <a16:creationId xmlns:a16="http://schemas.microsoft.com/office/drawing/2014/main" id="{67F4714C-E705-4329-9225-3FFD526299BA}"/>
            </a:ext>
          </a:extLst>
        </xdr:cNvPr>
        <xdr:cNvSpPr/>
      </xdr:nvSpPr>
      <xdr:spPr>
        <a:xfrm>
          <a:off x="10426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47007</xdr:rowOff>
    </xdr:from>
    <xdr:ext cx="469744" cy="259045"/>
    <xdr:sp macro="" textlink="">
      <xdr:nvSpPr>
        <xdr:cNvPr id="248" name="【福祉施設】&#10;一人当たり面積該当値テキスト">
          <a:extLst>
            <a:ext uri="{FF2B5EF4-FFF2-40B4-BE49-F238E27FC236}">
              <a16:creationId xmlns:a16="http://schemas.microsoft.com/office/drawing/2014/main" id="{C477F2E5-53B9-4853-9845-292C63A5A85B}"/>
            </a:ext>
          </a:extLst>
        </xdr:cNvPr>
        <xdr:cNvSpPr txBox="1"/>
      </xdr:nvSpPr>
      <xdr:spPr>
        <a:xfrm>
          <a:off x="10515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132080</xdr:rowOff>
    </xdr:from>
    <xdr:to>
      <xdr:col>50</xdr:col>
      <xdr:colOff>165100</xdr:colOff>
      <xdr:row>86</xdr:row>
      <xdr:rowOff>62230</xdr:rowOff>
    </xdr:to>
    <xdr:sp macro="" textlink="">
      <xdr:nvSpPr>
        <xdr:cNvPr id="249" name="楕円 248">
          <a:extLst>
            <a:ext uri="{FF2B5EF4-FFF2-40B4-BE49-F238E27FC236}">
              <a16:creationId xmlns:a16="http://schemas.microsoft.com/office/drawing/2014/main" id="{F2C5CD63-8422-4C3A-B747-F60DD62C44AE}"/>
            </a:ext>
          </a:extLst>
        </xdr:cNvPr>
        <xdr:cNvSpPr/>
      </xdr:nvSpPr>
      <xdr:spPr>
        <a:xfrm>
          <a:off x="9588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11430</xdr:rowOff>
    </xdr:from>
    <xdr:to>
      <xdr:col>55</xdr:col>
      <xdr:colOff>0</xdr:colOff>
      <xdr:row>86</xdr:row>
      <xdr:rowOff>11430</xdr:rowOff>
    </xdr:to>
    <xdr:cxnSp macro="">
      <xdr:nvCxnSpPr>
        <xdr:cNvPr id="250" name="直線コネクタ 249">
          <a:extLst>
            <a:ext uri="{FF2B5EF4-FFF2-40B4-BE49-F238E27FC236}">
              <a16:creationId xmlns:a16="http://schemas.microsoft.com/office/drawing/2014/main" id="{9BD56177-1929-4CC7-B0DB-A389286C4A4E}"/>
            </a:ext>
          </a:extLst>
        </xdr:cNvPr>
        <xdr:cNvCxnSpPr/>
      </xdr:nvCxnSpPr>
      <xdr:spPr>
        <a:xfrm>
          <a:off x="9639300" y="1475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251" name="楕円 250">
          <a:extLst>
            <a:ext uri="{FF2B5EF4-FFF2-40B4-BE49-F238E27FC236}">
              <a16:creationId xmlns:a16="http://schemas.microsoft.com/office/drawing/2014/main" id="{3A7426F1-B464-4B02-AE98-C1DF7E06F0FC}"/>
            </a:ext>
          </a:extLst>
        </xdr:cNvPr>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11430</xdr:rowOff>
    </xdr:from>
    <xdr:to>
      <xdr:col>50</xdr:col>
      <xdr:colOff>114300</xdr:colOff>
      <xdr:row>86</xdr:row>
      <xdr:rowOff>15239</xdr:rowOff>
    </xdr:to>
    <xdr:cxnSp macro="">
      <xdr:nvCxnSpPr>
        <xdr:cNvPr id="252" name="直線コネクタ 251">
          <a:extLst>
            <a:ext uri="{FF2B5EF4-FFF2-40B4-BE49-F238E27FC236}">
              <a16:creationId xmlns:a16="http://schemas.microsoft.com/office/drawing/2014/main" id="{2E67A156-076B-4061-971A-B9F01BA53B5B}"/>
            </a:ext>
          </a:extLst>
        </xdr:cNvPr>
        <xdr:cNvCxnSpPr/>
      </xdr:nvCxnSpPr>
      <xdr:spPr>
        <a:xfrm flipV="1">
          <a:off x="8750300" y="14756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253" name="n_1aveValue【福祉施設】&#10;一人当たり面積">
          <a:extLst>
            <a:ext uri="{FF2B5EF4-FFF2-40B4-BE49-F238E27FC236}">
              <a16:creationId xmlns:a16="http://schemas.microsoft.com/office/drawing/2014/main" id="{FA0AEDFB-F41A-4340-96C0-E9EE9781CB02}"/>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54" name="n_2aveValue【福祉施設】&#10;一人当たり面積">
          <a:extLst>
            <a:ext uri="{FF2B5EF4-FFF2-40B4-BE49-F238E27FC236}">
              <a16:creationId xmlns:a16="http://schemas.microsoft.com/office/drawing/2014/main" id="{E637CCA4-4C83-47A5-AD3F-7D2DC48D6C6A}"/>
            </a:ext>
          </a:extLst>
        </xdr:cNvPr>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255" name="n_3aveValue【福祉施設】&#10;一人当たり面積">
          <a:extLst>
            <a:ext uri="{FF2B5EF4-FFF2-40B4-BE49-F238E27FC236}">
              <a16:creationId xmlns:a16="http://schemas.microsoft.com/office/drawing/2014/main" id="{661047C6-1D2E-402D-97E6-0A325AE1F516}"/>
            </a:ext>
          </a:extLst>
        </xdr:cNvPr>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256" name="n_4aveValue【福祉施設】&#10;一人当たり面積">
          <a:extLst>
            <a:ext uri="{FF2B5EF4-FFF2-40B4-BE49-F238E27FC236}">
              <a16:creationId xmlns:a16="http://schemas.microsoft.com/office/drawing/2014/main" id="{E7F2F12E-3441-4EB2-882F-93E765FEE3CE}"/>
            </a:ext>
          </a:extLst>
        </xdr:cNvPr>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53357</xdr:rowOff>
    </xdr:from>
    <xdr:ext cx="469744" cy="259045"/>
    <xdr:sp macro="" textlink="">
      <xdr:nvSpPr>
        <xdr:cNvPr id="257" name="n_1mainValue【福祉施設】&#10;一人当たり面積">
          <a:extLst>
            <a:ext uri="{FF2B5EF4-FFF2-40B4-BE49-F238E27FC236}">
              <a16:creationId xmlns:a16="http://schemas.microsoft.com/office/drawing/2014/main" id="{3E89143E-F39D-4405-8117-570A69830BEC}"/>
            </a:ext>
          </a:extLst>
        </xdr:cNvPr>
        <xdr:cNvSpPr txBox="1"/>
      </xdr:nvSpPr>
      <xdr:spPr>
        <a:xfrm>
          <a:off x="9391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258" name="n_2mainValue【福祉施設】&#10;一人当たり面積">
          <a:extLst>
            <a:ext uri="{FF2B5EF4-FFF2-40B4-BE49-F238E27FC236}">
              <a16:creationId xmlns:a16="http://schemas.microsoft.com/office/drawing/2014/main" id="{7B8EFA67-B868-457E-B3B7-4A669209ACAF}"/>
            </a:ext>
          </a:extLst>
        </xdr:cNvPr>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40C7E18A-FAD8-4523-A633-71EC511F6B2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F37DDA93-0DED-4DC7-A6F8-902BC878E68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09C3C735-6D08-4545-8A5B-34851CD2F30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316320E3-FA3B-4EBF-9A21-946ECDABB7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59508B08-7AB7-4453-9A23-7832C0BF162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E82EF048-A09C-4999-A291-1C72C42DA6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842551DB-3A09-43F9-A924-0BF1154ED8E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F54BDDA7-BCC8-4E89-9004-101999CA98D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a:extLst>
            <a:ext uri="{FF2B5EF4-FFF2-40B4-BE49-F238E27FC236}">
              <a16:creationId xmlns:a16="http://schemas.microsoft.com/office/drawing/2014/main" id="{9B265984-3ACB-49DA-98F2-6BC15568630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a:extLst>
            <a:ext uri="{FF2B5EF4-FFF2-40B4-BE49-F238E27FC236}">
              <a16:creationId xmlns:a16="http://schemas.microsoft.com/office/drawing/2014/main" id="{E13D0F90-8991-4F8E-8BD0-57A57148918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9" name="テキスト ボックス 268">
          <a:extLst>
            <a:ext uri="{FF2B5EF4-FFF2-40B4-BE49-F238E27FC236}">
              <a16:creationId xmlns:a16="http://schemas.microsoft.com/office/drawing/2014/main" id="{5738FAD3-995E-402C-889E-ABB176C0B79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0" name="直線コネクタ 269">
          <a:extLst>
            <a:ext uri="{FF2B5EF4-FFF2-40B4-BE49-F238E27FC236}">
              <a16:creationId xmlns:a16="http://schemas.microsoft.com/office/drawing/2014/main" id="{DF99A07A-7B19-40AD-916F-7D4977083633}"/>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1" name="テキスト ボックス 270">
          <a:extLst>
            <a:ext uri="{FF2B5EF4-FFF2-40B4-BE49-F238E27FC236}">
              <a16:creationId xmlns:a16="http://schemas.microsoft.com/office/drawing/2014/main" id="{5D8131F6-BF71-4837-AD2C-6F7A22F01BE1}"/>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2" name="直線コネクタ 271">
          <a:extLst>
            <a:ext uri="{FF2B5EF4-FFF2-40B4-BE49-F238E27FC236}">
              <a16:creationId xmlns:a16="http://schemas.microsoft.com/office/drawing/2014/main" id="{3A634A41-6F52-4644-8C13-9198A3B07B6C}"/>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3" name="テキスト ボックス 272">
          <a:extLst>
            <a:ext uri="{FF2B5EF4-FFF2-40B4-BE49-F238E27FC236}">
              <a16:creationId xmlns:a16="http://schemas.microsoft.com/office/drawing/2014/main" id="{8004CC73-85FA-46B6-908B-8AD2A367C27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4" name="直線コネクタ 273">
          <a:extLst>
            <a:ext uri="{FF2B5EF4-FFF2-40B4-BE49-F238E27FC236}">
              <a16:creationId xmlns:a16="http://schemas.microsoft.com/office/drawing/2014/main" id="{19B14288-142F-4481-97F1-CE1774247E55}"/>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5" name="テキスト ボックス 274">
          <a:extLst>
            <a:ext uri="{FF2B5EF4-FFF2-40B4-BE49-F238E27FC236}">
              <a16:creationId xmlns:a16="http://schemas.microsoft.com/office/drawing/2014/main" id="{D7E767A3-CD74-4071-A146-F8E0A3B0EC13}"/>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6" name="直線コネクタ 275">
          <a:extLst>
            <a:ext uri="{FF2B5EF4-FFF2-40B4-BE49-F238E27FC236}">
              <a16:creationId xmlns:a16="http://schemas.microsoft.com/office/drawing/2014/main" id="{81F15BDB-C32E-4EFD-B06B-D12B2C3C9882}"/>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77" name="テキスト ボックス 276">
          <a:extLst>
            <a:ext uri="{FF2B5EF4-FFF2-40B4-BE49-F238E27FC236}">
              <a16:creationId xmlns:a16="http://schemas.microsoft.com/office/drawing/2014/main" id="{D6FBE0A8-A909-4B9F-916E-D4F47D03370F}"/>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8" name="直線コネクタ 277">
          <a:extLst>
            <a:ext uri="{FF2B5EF4-FFF2-40B4-BE49-F238E27FC236}">
              <a16:creationId xmlns:a16="http://schemas.microsoft.com/office/drawing/2014/main" id="{D2C419F8-418B-4D69-95EA-B897A91E99B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79" name="テキスト ボックス 278">
          <a:extLst>
            <a:ext uri="{FF2B5EF4-FFF2-40B4-BE49-F238E27FC236}">
              <a16:creationId xmlns:a16="http://schemas.microsoft.com/office/drawing/2014/main" id="{CCA61174-59F9-45BB-91C2-30053B6906D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0" name="【市民会館】&#10;有形固定資産減価償却率グラフ枠">
          <a:extLst>
            <a:ext uri="{FF2B5EF4-FFF2-40B4-BE49-F238E27FC236}">
              <a16:creationId xmlns:a16="http://schemas.microsoft.com/office/drawing/2014/main" id="{7D5E567F-47A3-4CA9-9D18-E1D9D36B464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281" name="直線コネクタ 280">
          <a:extLst>
            <a:ext uri="{FF2B5EF4-FFF2-40B4-BE49-F238E27FC236}">
              <a16:creationId xmlns:a16="http://schemas.microsoft.com/office/drawing/2014/main" id="{4FA45D8D-9104-44AA-9CE7-813FE3361507}"/>
            </a:ext>
          </a:extLst>
        </xdr:cNvPr>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282" name="【市民会館】&#10;有形固定資産減価償却率最小値テキスト">
          <a:extLst>
            <a:ext uri="{FF2B5EF4-FFF2-40B4-BE49-F238E27FC236}">
              <a16:creationId xmlns:a16="http://schemas.microsoft.com/office/drawing/2014/main" id="{68B2D31C-880A-4BBA-BEAD-011549800183}"/>
            </a:ext>
          </a:extLst>
        </xdr:cNvPr>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283" name="直線コネクタ 282">
          <a:extLst>
            <a:ext uri="{FF2B5EF4-FFF2-40B4-BE49-F238E27FC236}">
              <a16:creationId xmlns:a16="http://schemas.microsoft.com/office/drawing/2014/main" id="{03D0391E-7919-48F7-990E-C179F83B0770}"/>
            </a:ext>
          </a:extLst>
        </xdr:cNvPr>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84" name="【市民会館】&#10;有形固定資産減価償却率最大値テキスト">
          <a:extLst>
            <a:ext uri="{FF2B5EF4-FFF2-40B4-BE49-F238E27FC236}">
              <a16:creationId xmlns:a16="http://schemas.microsoft.com/office/drawing/2014/main" id="{8C427B2A-8ABC-474C-AD95-320E603328AC}"/>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85" name="直線コネクタ 284">
          <a:extLst>
            <a:ext uri="{FF2B5EF4-FFF2-40B4-BE49-F238E27FC236}">
              <a16:creationId xmlns:a16="http://schemas.microsoft.com/office/drawing/2014/main" id="{50A26078-1087-44D1-8C2F-FD31B447CA37}"/>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286" name="【市民会館】&#10;有形固定資産減価償却率平均値テキスト">
          <a:extLst>
            <a:ext uri="{FF2B5EF4-FFF2-40B4-BE49-F238E27FC236}">
              <a16:creationId xmlns:a16="http://schemas.microsoft.com/office/drawing/2014/main" id="{E80B5BFF-0A44-4C21-94D9-8FE749D97D47}"/>
            </a:ext>
          </a:extLst>
        </xdr:cNvPr>
        <xdr:cNvSpPr txBox="1"/>
      </xdr:nvSpPr>
      <xdr:spPr>
        <a:xfrm>
          <a:off x="4673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287" name="フローチャート: 判断 286">
          <a:extLst>
            <a:ext uri="{FF2B5EF4-FFF2-40B4-BE49-F238E27FC236}">
              <a16:creationId xmlns:a16="http://schemas.microsoft.com/office/drawing/2014/main" id="{9F0D4460-0679-4F53-A7E3-3898BB8C5A9D}"/>
            </a:ext>
          </a:extLst>
        </xdr:cNvPr>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288" name="フローチャート: 判断 287">
          <a:extLst>
            <a:ext uri="{FF2B5EF4-FFF2-40B4-BE49-F238E27FC236}">
              <a16:creationId xmlns:a16="http://schemas.microsoft.com/office/drawing/2014/main" id="{349CB5DA-4874-4D30-B357-F42CFE439513}"/>
            </a:ext>
          </a:extLst>
        </xdr:cNvPr>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289" name="フローチャート: 判断 288">
          <a:extLst>
            <a:ext uri="{FF2B5EF4-FFF2-40B4-BE49-F238E27FC236}">
              <a16:creationId xmlns:a16="http://schemas.microsoft.com/office/drawing/2014/main" id="{A7D90718-4C3D-48FB-80E8-E3D6C1FE25AD}"/>
            </a:ext>
          </a:extLst>
        </xdr:cNvPr>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290" name="フローチャート: 判断 289">
          <a:extLst>
            <a:ext uri="{FF2B5EF4-FFF2-40B4-BE49-F238E27FC236}">
              <a16:creationId xmlns:a16="http://schemas.microsoft.com/office/drawing/2014/main" id="{713ECC43-12B1-4AFF-A62B-A76F0C1B4866}"/>
            </a:ext>
          </a:extLst>
        </xdr:cNvPr>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291" name="フローチャート: 判断 290">
          <a:extLst>
            <a:ext uri="{FF2B5EF4-FFF2-40B4-BE49-F238E27FC236}">
              <a16:creationId xmlns:a16="http://schemas.microsoft.com/office/drawing/2014/main" id="{222A918C-E70E-4121-A924-1360E74DB829}"/>
            </a:ext>
          </a:extLst>
        </xdr:cNvPr>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AE077052-19C9-4773-A989-41B55A8AF1A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F924186B-8227-40C7-83F5-9C977EDE761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3A175AE1-2C3A-4877-932A-6DEB12ADC6C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617E1342-29F9-467D-AECB-DD7D3AA5FC1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D425A5DE-CB82-4F6A-A1EF-F36515964C5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297" name="楕円 296">
          <a:extLst>
            <a:ext uri="{FF2B5EF4-FFF2-40B4-BE49-F238E27FC236}">
              <a16:creationId xmlns:a16="http://schemas.microsoft.com/office/drawing/2014/main" id="{A4405721-C2C2-4D22-9F2C-D0FDBDAC3E3E}"/>
            </a:ext>
          </a:extLst>
        </xdr:cNvPr>
        <xdr:cNvSpPr/>
      </xdr:nvSpPr>
      <xdr:spPr>
        <a:xfrm>
          <a:off x="4584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139716</xdr:rowOff>
    </xdr:from>
    <xdr:ext cx="405111" cy="259045"/>
    <xdr:sp macro="" textlink="">
      <xdr:nvSpPr>
        <xdr:cNvPr id="298" name="【市民会館】&#10;有形固定資産減価償却率該当値テキスト">
          <a:extLst>
            <a:ext uri="{FF2B5EF4-FFF2-40B4-BE49-F238E27FC236}">
              <a16:creationId xmlns:a16="http://schemas.microsoft.com/office/drawing/2014/main" id="{019BAAC5-9BF6-4585-9678-E330EC467E92}"/>
            </a:ext>
          </a:extLst>
        </xdr:cNvPr>
        <xdr:cNvSpPr txBox="1"/>
      </xdr:nvSpPr>
      <xdr:spPr>
        <a:xfrm>
          <a:off x="4673600"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66548</xdr:rowOff>
    </xdr:from>
    <xdr:to>
      <xdr:col>20</xdr:col>
      <xdr:colOff>38100</xdr:colOff>
      <xdr:row>104</xdr:row>
      <xdr:rowOff>168148</xdr:rowOff>
    </xdr:to>
    <xdr:sp macro="" textlink="">
      <xdr:nvSpPr>
        <xdr:cNvPr id="299" name="楕円 298">
          <a:extLst>
            <a:ext uri="{FF2B5EF4-FFF2-40B4-BE49-F238E27FC236}">
              <a16:creationId xmlns:a16="http://schemas.microsoft.com/office/drawing/2014/main" id="{83CE230D-50F8-4637-9FA4-34328A591F24}"/>
            </a:ext>
          </a:extLst>
        </xdr:cNvPr>
        <xdr:cNvSpPr/>
      </xdr:nvSpPr>
      <xdr:spPr>
        <a:xfrm>
          <a:off x="3746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117348</xdr:rowOff>
    </xdr:from>
    <xdr:to>
      <xdr:col>24</xdr:col>
      <xdr:colOff>63500</xdr:colOff>
      <xdr:row>104</xdr:row>
      <xdr:rowOff>167639</xdr:rowOff>
    </xdr:to>
    <xdr:cxnSp macro="">
      <xdr:nvCxnSpPr>
        <xdr:cNvPr id="300" name="直線コネクタ 299">
          <a:extLst>
            <a:ext uri="{FF2B5EF4-FFF2-40B4-BE49-F238E27FC236}">
              <a16:creationId xmlns:a16="http://schemas.microsoft.com/office/drawing/2014/main" id="{884D30D8-17B8-4823-9B19-52415758604D}"/>
            </a:ext>
          </a:extLst>
        </xdr:cNvPr>
        <xdr:cNvCxnSpPr/>
      </xdr:nvCxnSpPr>
      <xdr:spPr>
        <a:xfrm>
          <a:off x="3797300" y="179481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34544</xdr:rowOff>
    </xdr:from>
    <xdr:to>
      <xdr:col>15</xdr:col>
      <xdr:colOff>101600</xdr:colOff>
      <xdr:row>104</xdr:row>
      <xdr:rowOff>136144</xdr:rowOff>
    </xdr:to>
    <xdr:sp macro="" textlink="">
      <xdr:nvSpPr>
        <xdr:cNvPr id="301" name="楕円 300">
          <a:extLst>
            <a:ext uri="{FF2B5EF4-FFF2-40B4-BE49-F238E27FC236}">
              <a16:creationId xmlns:a16="http://schemas.microsoft.com/office/drawing/2014/main" id="{69870BF6-97D9-44F3-865B-9FA4104CA53E}"/>
            </a:ext>
          </a:extLst>
        </xdr:cNvPr>
        <xdr:cNvSpPr/>
      </xdr:nvSpPr>
      <xdr:spPr>
        <a:xfrm>
          <a:off x="2857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85344</xdr:rowOff>
    </xdr:from>
    <xdr:to>
      <xdr:col>19</xdr:col>
      <xdr:colOff>177800</xdr:colOff>
      <xdr:row>104</xdr:row>
      <xdr:rowOff>117348</xdr:rowOff>
    </xdr:to>
    <xdr:cxnSp macro="">
      <xdr:nvCxnSpPr>
        <xdr:cNvPr id="302" name="直線コネクタ 301">
          <a:extLst>
            <a:ext uri="{FF2B5EF4-FFF2-40B4-BE49-F238E27FC236}">
              <a16:creationId xmlns:a16="http://schemas.microsoft.com/office/drawing/2014/main" id="{02F6ADA6-A7A7-4680-BAE7-0B889D76B31D}"/>
            </a:ext>
          </a:extLst>
        </xdr:cNvPr>
        <xdr:cNvCxnSpPr/>
      </xdr:nvCxnSpPr>
      <xdr:spPr>
        <a:xfrm>
          <a:off x="2908300" y="179161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162561</xdr:rowOff>
    </xdr:from>
    <xdr:to>
      <xdr:col>6</xdr:col>
      <xdr:colOff>38100</xdr:colOff>
      <xdr:row>105</xdr:row>
      <xdr:rowOff>92711</xdr:rowOff>
    </xdr:to>
    <xdr:sp macro="" textlink="">
      <xdr:nvSpPr>
        <xdr:cNvPr id="303" name="楕円 302">
          <a:extLst>
            <a:ext uri="{FF2B5EF4-FFF2-40B4-BE49-F238E27FC236}">
              <a16:creationId xmlns:a16="http://schemas.microsoft.com/office/drawing/2014/main" id="{21667AC3-5397-44BF-8223-A49ECD286049}"/>
            </a:ext>
          </a:extLst>
        </xdr:cNvPr>
        <xdr:cNvSpPr/>
      </xdr:nvSpPr>
      <xdr:spPr>
        <a:xfrm>
          <a:off x="1079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24401</xdr:rowOff>
    </xdr:from>
    <xdr:ext cx="405111" cy="259045"/>
    <xdr:sp macro="" textlink="">
      <xdr:nvSpPr>
        <xdr:cNvPr id="304" name="n_1aveValue【市民会館】&#10;有形固定資産減価償却率">
          <a:extLst>
            <a:ext uri="{FF2B5EF4-FFF2-40B4-BE49-F238E27FC236}">
              <a16:creationId xmlns:a16="http://schemas.microsoft.com/office/drawing/2014/main" id="{5C6BD973-6124-4A58-BCB1-450534F3D025}"/>
            </a:ext>
          </a:extLst>
        </xdr:cNvPr>
        <xdr:cNvSpPr txBox="1"/>
      </xdr:nvSpPr>
      <xdr:spPr>
        <a:xfrm>
          <a:off x="35820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305" name="n_2aveValue【市民会館】&#10;有形固定資産減価償却率">
          <a:extLst>
            <a:ext uri="{FF2B5EF4-FFF2-40B4-BE49-F238E27FC236}">
              <a16:creationId xmlns:a16="http://schemas.microsoft.com/office/drawing/2014/main" id="{6E202317-368B-4C00-8BB6-63465609A8BE}"/>
            </a:ext>
          </a:extLst>
        </xdr:cNvPr>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306" name="n_3aveValue【市民会館】&#10;有形固定資産減価償却率">
          <a:extLst>
            <a:ext uri="{FF2B5EF4-FFF2-40B4-BE49-F238E27FC236}">
              <a16:creationId xmlns:a16="http://schemas.microsoft.com/office/drawing/2014/main" id="{5385AD01-2BB5-4213-B385-1F8B5A40CF21}"/>
            </a:ext>
          </a:extLst>
        </xdr:cNvPr>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307" name="n_4aveValue【市民会館】&#10;有形固定資産減価償却率">
          <a:extLst>
            <a:ext uri="{FF2B5EF4-FFF2-40B4-BE49-F238E27FC236}">
              <a16:creationId xmlns:a16="http://schemas.microsoft.com/office/drawing/2014/main" id="{D3AB097F-BCBB-469F-AAF8-5F2A5801B807}"/>
            </a:ext>
          </a:extLst>
        </xdr:cNvPr>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13225</xdr:rowOff>
    </xdr:from>
    <xdr:ext cx="405111" cy="259045"/>
    <xdr:sp macro="" textlink="">
      <xdr:nvSpPr>
        <xdr:cNvPr id="308" name="n_1mainValue【市民会館】&#10;有形固定資産減価償却率">
          <a:extLst>
            <a:ext uri="{FF2B5EF4-FFF2-40B4-BE49-F238E27FC236}">
              <a16:creationId xmlns:a16="http://schemas.microsoft.com/office/drawing/2014/main" id="{6C341C96-A45B-4E97-90AA-E038366104C6}"/>
            </a:ext>
          </a:extLst>
        </xdr:cNvPr>
        <xdr:cNvSpPr txBox="1"/>
      </xdr:nvSpPr>
      <xdr:spPr>
        <a:xfrm>
          <a:off x="3582044" y="1767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152671</xdr:rowOff>
    </xdr:from>
    <xdr:ext cx="405111" cy="259045"/>
    <xdr:sp macro="" textlink="">
      <xdr:nvSpPr>
        <xdr:cNvPr id="309" name="n_2mainValue【市民会館】&#10;有形固定資産減価償却率">
          <a:extLst>
            <a:ext uri="{FF2B5EF4-FFF2-40B4-BE49-F238E27FC236}">
              <a16:creationId xmlns:a16="http://schemas.microsoft.com/office/drawing/2014/main" id="{D8D7B4DF-244D-468C-9E58-9752D086990C}"/>
            </a:ext>
          </a:extLst>
        </xdr:cNvPr>
        <xdr:cNvSpPr txBox="1"/>
      </xdr:nvSpPr>
      <xdr:spPr>
        <a:xfrm>
          <a:off x="2705744" y="1764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83838</xdr:rowOff>
    </xdr:from>
    <xdr:ext cx="405111" cy="259045"/>
    <xdr:sp macro="" textlink="">
      <xdr:nvSpPr>
        <xdr:cNvPr id="310" name="n_4mainValue【市民会館】&#10;有形固定資産減価償却率">
          <a:extLst>
            <a:ext uri="{FF2B5EF4-FFF2-40B4-BE49-F238E27FC236}">
              <a16:creationId xmlns:a16="http://schemas.microsoft.com/office/drawing/2014/main" id="{5CF81447-28B2-4E3A-9F39-3FDE3814F2B4}"/>
            </a:ext>
          </a:extLst>
        </xdr:cNvPr>
        <xdr:cNvSpPr txBox="1"/>
      </xdr:nvSpPr>
      <xdr:spPr>
        <a:xfrm>
          <a:off x="927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a:extLst>
            <a:ext uri="{FF2B5EF4-FFF2-40B4-BE49-F238E27FC236}">
              <a16:creationId xmlns:a16="http://schemas.microsoft.com/office/drawing/2014/main" id="{C3DEA3C9-839C-4BBE-94AE-B4C2548C25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a:extLst>
            <a:ext uri="{FF2B5EF4-FFF2-40B4-BE49-F238E27FC236}">
              <a16:creationId xmlns:a16="http://schemas.microsoft.com/office/drawing/2014/main" id="{6A908E8E-A6BC-4154-B404-1AEFDB5BE86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a:extLst>
            <a:ext uri="{FF2B5EF4-FFF2-40B4-BE49-F238E27FC236}">
              <a16:creationId xmlns:a16="http://schemas.microsoft.com/office/drawing/2014/main" id="{078631BD-824C-4218-BD22-84C3694E25A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a:extLst>
            <a:ext uri="{FF2B5EF4-FFF2-40B4-BE49-F238E27FC236}">
              <a16:creationId xmlns:a16="http://schemas.microsoft.com/office/drawing/2014/main" id="{66AEAB18-8C83-4BB6-B981-224DB069128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a:extLst>
            <a:ext uri="{FF2B5EF4-FFF2-40B4-BE49-F238E27FC236}">
              <a16:creationId xmlns:a16="http://schemas.microsoft.com/office/drawing/2014/main" id="{BA3BFA14-F84A-4A82-95EC-6238578586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a:extLst>
            <a:ext uri="{FF2B5EF4-FFF2-40B4-BE49-F238E27FC236}">
              <a16:creationId xmlns:a16="http://schemas.microsoft.com/office/drawing/2014/main" id="{8153456D-05B9-4825-AEE3-81DA3861F63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a:extLst>
            <a:ext uri="{FF2B5EF4-FFF2-40B4-BE49-F238E27FC236}">
              <a16:creationId xmlns:a16="http://schemas.microsoft.com/office/drawing/2014/main" id="{723A0BE7-7137-47C0-B6DA-43B0AB9FD49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a:extLst>
            <a:ext uri="{FF2B5EF4-FFF2-40B4-BE49-F238E27FC236}">
              <a16:creationId xmlns:a16="http://schemas.microsoft.com/office/drawing/2014/main" id="{CB0CD157-6FB1-4AF8-829F-D69327B7C8B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9" name="テキスト ボックス 318">
          <a:extLst>
            <a:ext uri="{FF2B5EF4-FFF2-40B4-BE49-F238E27FC236}">
              <a16:creationId xmlns:a16="http://schemas.microsoft.com/office/drawing/2014/main" id="{8709AA81-A7EF-4904-84C0-EAC5DC3B8FE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0" name="直線コネクタ 319">
          <a:extLst>
            <a:ext uri="{FF2B5EF4-FFF2-40B4-BE49-F238E27FC236}">
              <a16:creationId xmlns:a16="http://schemas.microsoft.com/office/drawing/2014/main" id="{E09745F4-C408-4A00-8B53-9F5CE1C245B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1" name="直線コネクタ 320">
          <a:extLst>
            <a:ext uri="{FF2B5EF4-FFF2-40B4-BE49-F238E27FC236}">
              <a16:creationId xmlns:a16="http://schemas.microsoft.com/office/drawing/2014/main" id="{B2F4ADD0-5ED4-4947-9A9A-4A393ECCEDE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2" name="テキスト ボックス 321">
          <a:extLst>
            <a:ext uri="{FF2B5EF4-FFF2-40B4-BE49-F238E27FC236}">
              <a16:creationId xmlns:a16="http://schemas.microsoft.com/office/drawing/2014/main" id="{07BC5E55-771B-46C4-9C3D-77A57FE00A1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3" name="直線コネクタ 322">
          <a:extLst>
            <a:ext uri="{FF2B5EF4-FFF2-40B4-BE49-F238E27FC236}">
              <a16:creationId xmlns:a16="http://schemas.microsoft.com/office/drawing/2014/main" id="{167375ED-65B5-4794-B9F5-370E1B94C63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4" name="テキスト ボックス 323">
          <a:extLst>
            <a:ext uri="{FF2B5EF4-FFF2-40B4-BE49-F238E27FC236}">
              <a16:creationId xmlns:a16="http://schemas.microsoft.com/office/drawing/2014/main" id="{E3D55C7E-B292-40CC-AB7E-BD1B1442F3C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5" name="直線コネクタ 324">
          <a:extLst>
            <a:ext uri="{FF2B5EF4-FFF2-40B4-BE49-F238E27FC236}">
              <a16:creationId xmlns:a16="http://schemas.microsoft.com/office/drawing/2014/main" id="{C8575BE8-A9AC-4549-AB3A-8BCD211B766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6" name="テキスト ボックス 325">
          <a:extLst>
            <a:ext uri="{FF2B5EF4-FFF2-40B4-BE49-F238E27FC236}">
              <a16:creationId xmlns:a16="http://schemas.microsoft.com/office/drawing/2014/main" id="{98D2DA22-E2EE-4B92-B522-479F3B4955B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7" name="直線コネクタ 326">
          <a:extLst>
            <a:ext uri="{FF2B5EF4-FFF2-40B4-BE49-F238E27FC236}">
              <a16:creationId xmlns:a16="http://schemas.microsoft.com/office/drawing/2014/main" id="{2701A657-61A8-4014-936F-8EABFD5C8F2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8" name="テキスト ボックス 327">
          <a:extLst>
            <a:ext uri="{FF2B5EF4-FFF2-40B4-BE49-F238E27FC236}">
              <a16:creationId xmlns:a16="http://schemas.microsoft.com/office/drawing/2014/main" id="{986706A0-8E55-4679-B6D2-89A1726CF21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9" name="直線コネクタ 328">
          <a:extLst>
            <a:ext uri="{FF2B5EF4-FFF2-40B4-BE49-F238E27FC236}">
              <a16:creationId xmlns:a16="http://schemas.microsoft.com/office/drawing/2014/main" id="{60A303B0-B34D-4FB9-8F74-28CE8C70FEA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0" name="テキスト ボックス 329">
          <a:extLst>
            <a:ext uri="{FF2B5EF4-FFF2-40B4-BE49-F238E27FC236}">
              <a16:creationId xmlns:a16="http://schemas.microsoft.com/office/drawing/2014/main" id="{B23E3D77-30B7-458A-933E-2754A4B7CD2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a:extLst>
            <a:ext uri="{FF2B5EF4-FFF2-40B4-BE49-F238E27FC236}">
              <a16:creationId xmlns:a16="http://schemas.microsoft.com/office/drawing/2014/main" id="{D4D21519-28E9-4666-8D05-8D794B4AA00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a:extLst>
            <a:ext uri="{FF2B5EF4-FFF2-40B4-BE49-F238E27FC236}">
              <a16:creationId xmlns:a16="http://schemas.microsoft.com/office/drawing/2014/main" id="{387BAE62-169F-4899-A8DB-C559C433826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a:extLst>
            <a:ext uri="{FF2B5EF4-FFF2-40B4-BE49-F238E27FC236}">
              <a16:creationId xmlns:a16="http://schemas.microsoft.com/office/drawing/2014/main" id="{89CB3B49-2AC8-4EDE-8FF6-E0F571018DC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334" name="直線コネクタ 333">
          <a:extLst>
            <a:ext uri="{FF2B5EF4-FFF2-40B4-BE49-F238E27FC236}">
              <a16:creationId xmlns:a16="http://schemas.microsoft.com/office/drawing/2014/main" id="{8178E422-8FD2-4913-A592-BB2E4DA3003A}"/>
            </a:ext>
          </a:extLst>
        </xdr:cNvPr>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35" name="【市民会館】&#10;一人当たり面積最小値テキスト">
          <a:extLst>
            <a:ext uri="{FF2B5EF4-FFF2-40B4-BE49-F238E27FC236}">
              <a16:creationId xmlns:a16="http://schemas.microsoft.com/office/drawing/2014/main" id="{FCCC56D9-DB51-4CF7-9332-EAE9B6567A33}"/>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36" name="直線コネクタ 335">
          <a:extLst>
            <a:ext uri="{FF2B5EF4-FFF2-40B4-BE49-F238E27FC236}">
              <a16:creationId xmlns:a16="http://schemas.microsoft.com/office/drawing/2014/main" id="{B2019233-2FFF-4E21-AB14-943802D4A590}"/>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37" name="【市民会館】&#10;一人当たり面積最大値テキスト">
          <a:extLst>
            <a:ext uri="{FF2B5EF4-FFF2-40B4-BE49-F238E27FC236}">
              <a16:creationId xmlns:a16="http://schemas.microsoft.com/office/drawing/2014/main" id="{4E1C6B72-6FEB-4BB3-AB72-C1240CAADC45}"/>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38" name="直線コネクタ 337">
          <a:extLst>
            <a:ext uri="{FF2B5EF4-FFF2-40B4-BE49-F238E27FC236}">
              <a16:creationId xmlns:a16="http://schemas.microsoft.com/office/drawing/2014/main" id="{BFBD6331-4F18-4986-88D4-F3717AA3AC09}"/>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166388</xdr:rowOff>
    </xdr:from>
    <xdr:ext cx="469744" cy="259045"/>
    <xdr:sp macro="" textlink="">
      <xdr:nvSpPr>
        <xdr:cNvPr id="339" name="【市民会館】&#10;一人当たり面積平均値テキスト">
          <a:extLst>
            <a:ext uri="{FF2B5EF4-FFF2-40B4-BE49-F238E27FC236}">
              <a16:creationId xmlns:a16="http://schemas.microsoft.com/office/drawing/2014/main" id="{2D76B4A1-8CC5-4255-BEEE-6049493D8891}"/>
            </a:ext>
          </a:extLst>
        </xdr:cNvPr>
        <xdr:cNvSpPr txBox="1"/>
      </xdr:nvSpPr>
      <xdr:spPr>
        <a:xfrm>
          <a:off x="105156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340" name="フローチャート: 判断 339">
          <a:extLst>
            <a:ext uri="{FF2B5EF4-FFF2-40B4-BE49-F238E27FC236}">
              <a16:creationId xmlns:a16="http://schemas.microsoft.com/office/drawing/2014/main" id="{9D72F07C-E8AE-4517-85AD-3F200F04825A}"/>
            </a:ext>
          </a:extLst>
        </xdr:cNvPr>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41" name="フローチャート: 判断 340">
          <a:extLst>
            <a:ext uri="{FF2B5EF4-FFF2-40B4-BE49-F238E27FC236}">
              <a16:creationId xmlns:a16="http://schemas.microsoft.com/office/drawing/2014/main" id="{021AD731-B300-4DB4-8308-BCA69C60EACE}"/>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342" name="フローチャート: 判断 341">
          <a:extLst>
            <a:ext uri="{FF2B5EF4-FFF2-40B4-BE49-F238E27FC236}">
              <a16:creationId xmlns:a16="http://schemas.microsoft.com/office/drawing/2014/main" id="{834B1C79-314E-49B7-9858-8200EAD5D926}"/>
            </a:ext>
          </a:extLst>
        </xdr:cNvPr>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343" name="フローチャート: 判断 342">
          <a:extLst>
            <a:ext uri="{FF2B5EF4-FFF2-40B4-BE49-F238E27FC236}">
              <a16:creationId xmlns:a16="http://schemas.microsoft.com/office/drawing/2014/main" id="{58E2BD00-AADF-4D21-A326-2B7019AF4D37}"/>
            </a:ext>
          </a:extLst>
        </xdr:cNvPr>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344" name="フローチャート: 判断 343">
          <a:extLst>
            <a:ext uri="{FF2B5EF4-FFF2-40B4-BE49-F238E27FC236}">
              <a16:creationId xmlns:a16="http://schemas.microsoft.com/office/drawing/2014/main" id="{860C1F1B-F82F-403A-B428-4DC1EC0F5D62}"/>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EA26943-2046-4148-B9E6-72E82E1B528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F374C653-990F-4F7E-98B6-42C16836069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EFDEA049-A752-42B1-A74F-AA36A75E445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A8F9ECA3-6ACB-4ADD-A8D9-447C92857B4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78133496-44EF-46F7-AAD2-362F95A2FCF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350" name="楕円 349">
          <a:extLst>
            <a:ext uri="{FF2B5EF4-FFF2-40B4-BE49-F238E27FC236}">
              <a16:creationId xmlns:a16="http://schemas.microsoft.com/office/drawing/2014/main" id="{E2E73B81-6357-4413-A501-44F86C91874E}"/>
            </a:ext>
          </a:extLst>
        </xdr:cNvPr>
        <xdr:cNvSpPr/>
      </xdr:nvSpPr>
      <xdr:spPr>
        <a:xfrm>
          <a:off x="10426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83838</xdr:rowOff>
    </xdr:from>
    <xdr:ext cx="469744" cy="259045"/>
    <xdr:sp macro="" textlink="">
      <xdr:nvSpPr>
        <xdr:cNvPr id="351" name="【市民会館】&#10;一人当たり面積該当値テキスト">
          <a:extLst>
            <a:ext uri="{FF2B5EF4-FFF2-40B4-BE49-F238E27FC236}">
              <a16:creationId xmlns:a16="http://schemas.microsoft.com/office/drawing/2014/main" id="{EBA3C877-B930-4B55-9020-B24211FDC20B}"/>
            </a:ext>
          </a:extLst>
        </xdr:cNvPr>
        <xdr:cNvSpPr txBox="1"/>
      </xdr:nvSpPr>
      <xdr:spPr>
        <a:xfrm>
          <a:off x="10515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352" name="楕円 351">
          <a:extLst>
            <a:ext uri="{FF2B5EF4-FFF2-40B4-BE49-F238E27FC236}">
              <a16:creationId xmlns:a16="http://schemas.microsoft.com/office/drawing/2014/main" id="{5A479876-CA3E-4B47-8E58-52D7553B8B03}"/>
            </a:ext>
          </a:extLst>
        </xdr:cNvPr>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163830</xdr:rowOff>
    </xdr:to>
    <xdr:cxnSp macro="">
      <xdr:nvCxnSpPr>
        <xdr:cNvPr id="353" name="直線コネクタ 352">
          <a:extLst>
            <a:ext uri="{FF2B5EF4-FFF2-40B4-BE49-F238E27FC236}">
              <a16:creationId xmlns:a16="http://schemas.microsoft.com/office/drawing/2014/main" id="{29B19C22-D06A-4A01-B759-7D6ABF4778CA}"/>
            </a:ext>
          </a:extLst>
        </xdr:cNvPr>
        <xdr:cNvCxnSpPr/>
      </xdr:nvCxnSpPr>
      <xdr:spPr>
        <a:xfrm flipV="1">
          <a:off x="9639300" y="18158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116839</xdr:rowOff>
    </xdr:from>
    <xdr:to>
      <xdr:col>46</xdr:col>
      <xdr:colOff>38100</xdr:colOff>
      <xdr:row>106</xdr:row>
      <xdr:rowOff>46989</xdr:rowOff>
    </xdr:to>
    <xdr:sp macro="" textlink="">
      <xdr:nvSpPr>
        <xdr:cNvPr id="354" name="楕円 353">
          <a:extLst>
            <a:ext uri="{FF2B5EF4-FFF2-40B4-BE49-F238E27FC236}">
              <a16:creationId xmlns:a16="http://schemas.microsoft.com/office/drawing/2014/main" id="{CDA5080C-E787-415E-9802-43BD55D51ACE}"/>
            </a:ext>
          </a:extLst>
        </xdr:cNvPr>
        <xdr:cNvSpPr/>
      </xdr:nvSpPr>
      <xdr:spPr>
        <a:xfrm>
          <a:off x="8699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105</xdr:row>
      <xdr:rowOff>167639</xdr:rowOff>
    </xdr:to>
    <xdr:cxnSp macro="">
      <xdr:nvCxnSpPr>
        <xdr:cNvPr id="355" name="直線コネクタ 354">
          <a:extLst>
            <a:ext uri="{FF2B5EF4-FFF2-40B4-BE49-F238E27FC236}">
              <a16:creationId xmlns:a16="http://schemas.microsoft.com/office/drawing/2014/main" id="{8FBD3641-907D-49EA-9D53-2055BE2EC304}"/>
            </a:ext>
          </a:extLst>
        </xdr:cNvPr>
        <xdr:cNvCxnSpPr/>
      </xdr:nvCxnSpPr>
      <xdr:spPr>
        <a:xfrm flipV="1">
          <a:off x="8750300" y="18166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132080</xdr:rowOff>
    </xdr:from>
    <xdr:to>
      <xdr:col>36</xdr:col>
      <xdr:colOff>165100</xdr:colOff>
      <xdr:row>106</xdr:row>
      <xdr:rowOff>62230</xdr:rowOff>
    </xdr:to>
    <xdr:sp macro="" textlink="">
      <xdr:nvSpPr>
        <xdr:cNvPr id="356" name="楕円 355">
          <a:extLst>
            <a:ext uri="{FF2B5EF4-FFF2-40B4-BE49-F238E27FC236}">
              <a16:creationId xmlns:a16="http://schemas.microsoft.com/office/drawing/2014/main" id="{D8BC2F88-027B-440F-A2A0-588AE155EA90}"/>
            </a:ext>
          </a:extLst>
        </xdr:cNvPr>
        <xdr:cNvSpPr/>
      </xdr:nvSpPr>
      <xdr:spPr>
        <a:xfrm>
          <a:off x="6921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82566</xdr:rowOff>
    </xdr:from>
    <xdr:ext cx="469744" cy="259045"/>
    <xdr:sp macro="" textlink="">
      <xdr:nvSpPr>
        <xdr:cNvPr id="357" name="n_1aveValue【市民会館】&#10;一人当たり面積">
          <a:extLst>
            <a:ext uri="{FF2B5EF4-FFF2-40B4-BE49-F238E27FC236}">
              <a16:creationId xmlns:a16="http://schemas.microsoft.com/office/drawing/2014/main" id="{63993AC5-7362-4704-9338-F3972D2759E6}"/>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358" name="n_2aveValue【市民会館】&#10;一人当たり面積">
          <a:extLst>
            <a:ext uri="{FF2B5EF4-FFF2-40B4-BE49-F238E27FC236}">
              <a16:creationId xmlns:a16="http://schemas.microsoft.com/office/drawing/2014/main" id="{03F7CBD3-4C65-4B4F-81CF-0CAD4AB9AE7F}"/>
            </a:ext>
          </a:extLst>
        </xdr:cNvPr>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359" name="n_3aveValue【市民会館】&#10;一人当たり面積">
          <a:extLst>
            <a:ext uri="{FF2B5EF4-FFF2-40B4-BE49-F238E27FC236}">
              <a16:creationId xmlns:a16="http://schemas.microsoft.com/office/drawing/2014/main" id="{05EE468C-CCC3-4C74-9B38-8EEC460700B1}"/>
            </a:ext>
          </a:extLst>
        </xdr:cNvPr>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360" name="n_4aveValue【市民会館】&#10;一人当たり面積">
          <a:extLst>
            <a:ext uri="{FF2B5EF4-FFF2-40B4-BE49-F238E27FC236}">
              <a16:creationId xmlns:a16="http://schemas.microsoft.com/office/drawing/2014/main" id="{507127D2-28A3-4F9F-A082-A5F42A6C6518}"/>
            </a:ext>
          </a:extLst>
        </xdr:cNvPr>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34307</xdr:rowOff>
    </xdr:from>
    <xdr:ext cx="469744" cy="259045"/>
    <xdr:sp macro="" textlink="">
      <xdr:nvSpPr>
        <xdr:cNvPr id="361" name="n_1mainValue【市民会館】&#10;一人当たり面積">
          <a:extLst>
            <a:ext uri="{FF2B5EF4-FFF2-40B4-BE49-F238E27FC236}">
              <a16:creationId xmlns:a16="http://schemas.microsoft.com/office/drawing/2014/main" id="{EB4B4C90-6945-4BEA-A316-F9E06C76D0A0}"/>
            </a:ext>
          </a:extLst>
        </xdr:cNvPr>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38116</xdr:rowOff>
    </xdr:from>
    <xdr:ext cx="469744" cy="259045"/>
    <xdr:sp macro="" textlink="">
      <xdr:nvSpPr>
        <xdr:cNvPr id="362" name="n_2mainValue【市民会館】&#10;一人当たり面積">
          <a:extLst>
            <a:ext uri="{FF2B5EF4-FFF2-40B4-BE49-F238E27FC236}">
              <a16:creationId xmlns:a16="http://schemas.microsoft.com/office/drawing/2014/main" id="{217AB60B-23AF-4374-B99E-7281003C40E4}"/>
            </a:ext>
          </a:extLst>
        </xdr:cNvPr>
        <xdr:cNvSpPr txBox="1"/>
      </xdr:nvSpPr>
      <xdr:spPr>
        <a:xfrm>
          <a:off x="8515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53357</xdr:rowOff>
    </xdr:from>
    <xdr:ext cx="469744" cy="259045"/>
    <xdr:sp macro="" textlink="">
      <xdr:nvSpPr>
        <xdr:cNvPr id="363" name="n_4mainValue【市民会館】&#10;一人当たり面積">
          <a:extLst>
            <a:ext uri="{FF2B5EF4-FFF2-40B4-BE49-F238E27FC236}">
              <a16:creationId xmlns:a16="http://schemas.microsoft.com/office/drawing/2014/main" id="{47EA3EEB-3722-4FA4-A48C-62AB842DB172}"/>
            </a:ext>
          </a:extLst>
        </xdr:cNvPr>
        <xdr:cNvSpPr txBox="1"/>
      </xdr:nvSpPr>
      <xdr:spPr>
        <a:xfrm>
          <a:off x="6737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A003B120-4B4F-44C1-AFA1-1EF33E3617C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28CCCAAB-E63F-4AC7-BD95-068BB561874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50C8B5F1-F034-4DBC-A7A4-5FB9E69F6EC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4EB44E61-AE85-49F7-A072-E4677113954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98268562-2C6B-4F0D-8698-12458CE10C9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80E42610-751E-4FC7-9E7C-E8C8AAC3BF6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3A15C49F-648C-420F-8F78-73C69D674A3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08907A6E-46FC-4639-8018-323D431E3FF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EE284D27-8138-4921-943C-C5EEE2B300C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D7C6A9D7-9722-4E78-B803-71062D3BA3F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4" name="テキスト ボックス 373">
          <a:extLst>
            <a:ext uri="{FF2B5EF4-FFF2-40B4-BE49-F238E27FC236}">
              <a16:creationId xmlns:a16="http://schemas.microsoft.com/office/drawing/2014/main" id="{272E4337-259F-4A96-9B38-1368BC0A489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a:extLst>
            <a:ext uri="{FF2B5EF4-FFF2-40B4-BE49-F238E27FC236}">
              <a16:creationId xmlns:a16="http://schemas.microsoft.com/office/drawing/2014/main" id="{074BE471-C2EF-4529-A76C-502EE51FF5E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6" name="テキスト ボックス 375">
          <a:extLst>
            <a:ext uri="{FF2B5EF4-FFF2-40B4-BE49-F238E27FC236}">
              <a16:creationId xmlns:a16="http://schemas.microsoft.com/office/drawing/2014/main" id="{5C5EC8DB-D8D0-462D-ABCF-03B6AAA00C3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a:extLst>
            <a:ext uri="{FF2B5EF4-FFF2-40B4-BE49-F238E27FC236}">
              <a16:creationId xmlns:a16="http://schemas.microsoft.com/office/drawing/2014/main" id="{34E70C79-EE8D-4930-8F00-C54DCC66992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a:extLst>
            <a:ext uri="{FF2B5EF4-FFF2-40B4-BE49-F238E27FC236}">
              <a16:creationId xmlns:a16="http://schemas.microsoft.com/office/drawing/2014/main" id="{D1040A81-EB13-4618-8D5C-B9469EEF4F9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a:extLst>
            <a:ext uri="{FF2B5EF4-FFF2-40B4-BE49-F238E27FC236}">
              <a16:creationId xmlns:a16="http://schemas.microsoft.com/office/drawing/2014/main" id="{475E79F1-C6C7-47A8-8C54-978640CB756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a:extLst>
            <a:ext uri="{FF2B5EF4-FFF2-40B4-BE49-F238E27FC236}">
              <a16:creationId xmlns:a16="http://schemas.microsoft.com/office/drawing/2014/main" id="{59D65A8E-47E0-40E9-95BD-6275B2FC9D6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a:extLst>
            <a:ext uri="{FF2B5EF4-FFF2-40B4-BE49-F238E27FC236}">
              <a16:creationId xmlns:a16="http://schemas.microsoft.com/office/drawing/2014/main" id="{54EA156B-F075-4908-ADBD-BC05CCA9406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a:extLst>
            <a:ext uri="{FF2B5EF4-FFF2-40B4-BE49-F238E27FC236}">
              <a16:creationId xmlns:a16="http://schemas.microsoft.com/office/drawing/2014/main" id="{48EF3F34-6F56-4F63-8C71-9B2B28ABD7A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a:extLst>
            <a:ext uri="{FF2B5EF4-FFF2-40B4-BE49-F238E27FC236}">
              <a16:creationId xmlns:a16="http://schemas.microsoft.com/office/drawing/2014/main" id="{520F677C-C9BA-4C94-9D39-D7F398E0D4F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4" name="テキスト ボックス 383">
          <a:extLst>
            <a:ext uri="{FF2B5EF4-FFF2-40B4-BE49-F238E27FC236}">
              <a16:creationId xmlns:a16="http://schemas.microsoft.com/office/drawing/2014/main" id="{DF300B1B-60D7-4BA2-9DE0-CD555FD7F51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DA31C89D-36D7-4E80-B48D-E389307B44F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6" name="テキスト ボックス 385">
          <a:extLst>
            <a:ext uri="{FF2B5EF4-FFF2-40B4-BE49-F238E27FC236}">
              <a16:creationId xmlns:a16="http://schemas.microsoft.com/office/drawing/2014/main" id="{4167D6F7-302E-4939-A32A-22563E8B793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B58A3AEE-D038-42F7-91FA-6548A062659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388" name="直線コネクタ 387">
          <a:extLst>
            <a:ext uri="{FF2B5EF4-FFF2-40B4-BE49-F238E27FC236}">
              <a16:creationId xmlns:a16="http://schemas.microsoft.com/office/drawing/2014/main" id="{D8CE9D0C-225B-44C5-95D1-2E2EA4DFEBAF}"/>
            </a:ext>
          </a:extLst>
        </xdr:cNvPr>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389" name="【一般廃棄物処理施設】&#10;有形固定資産減価償却率最小値テキスト">
          <a:extLst>
            <a:ext uri="{FF2B5EF4-FFF2-40B4-BE49-F238E27FC236}">
              <a16:creationId xmlns:a16="http://schemas.microsoft.com/office/drawing/2014/main" id="{7FA21325-25B8-4779-B86B-8103EF3C1BE0}"/>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390" name="直線コネクタ 389">
          <a:extLst>
            <a:ext uri="{FF2B5EF4-FFF2-40B4-BE49-F238E27FC236}">
              <a16:creationId xmlns:a16="http://schemas.microsoft.com/office/drawing/2014/main" id="{650934DD-81D0-49EF-B058-D8520BF2DBED}"/>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91" name="【一般廃棄物処理施設】&#10;有形固定資産減価償却率最大値テキスト">
          <a:extLst>
            <a:ext uri="{FF2B5EF4-FFF2-40B4-BE49-F238E27FC236}">
              <a16:creationId xmlns:a16="http://schemas.microsoft.com/office/drawing/2014/main" id="{0F2EE1F6-7975-4819-9BDE-3B121C419FD2}"/>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92" name="直線コネクタ 391">
          <a:extLst>
            <a:ext uri="{FF2B5EF4-FFF2-40B4-BE49-F238E27FC236}">
              <a16:creationId xmlns:a16="http://schemas.microsoft.com/office/drawing/2014/main" id="{BD424A67-7D19-4135-B420-08D7FB41F4DC}"/>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91717ED3-8247-421F-B01E-E9A48CA583DF}"/>
            </a:ext>
          </a:extLst>
        </xdr:cNvPr>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394" name="フローチャート: 判断 393">
          <a:extLst>
            <a:ext uri="{FF2B5EF4-FFF2-40B4-BE49-F238E27FC236}">
              <a16:creationId xmlns:a16="http://schemas.microsoft.com/office/drawing/2014/main" id="{C055CBD1-213F-4B3D-9B7D-D2E478EF2D99}"/>
            </a:ext>
          </a:extLst>
        </xdr:cNvPr>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395" name="フローチャート: 判断 394">
          <a:extLst>
            <a:ext uri="{FF2B5EF4-FFF2-40B4-BE49-F238E27FC236}">
              <a16:creationId xmlns:a16="http://schemas.microsoft.com/office/drawing/2014/main" id="{5E13ED99-788B-4E29-9904-F5F77073435A}"/>
            </a:ext>
          </a:extLst>
        </xdr:cNvPr>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96" name="フローチャート: 判断 395">
          <a:extLst>
            <a:ext uri="{FF2B5EF4-FFF2-40B4-BE49-F238E27FC236}">
              <a16:creationId xmlns:a16="http://schemas.microsoft.com/office/drawing/2014/main" id="{B1B5DA87-79CF-4280-9E93-AB2F7F0E3F8D}"/>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97" name="フローチャート: 判断 396">
          <a:extLst>
            <a:ext uri="{FF2B5EF4-FFF2-40B4-BE49-F238E27FC236}">
              <a16:creationId xmlns:a16="http://schemas.microsoft.com/office/drawing/2014/main" id="{6C880C02-73A0-4A2A-83C6-1493884FD37D}"/>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398" name="フローチャート: 判断 397">
          <a:extLst>
            <a:ext uri="{FF2B5EF4-FFF2-40B4-BE49-F238E27FC236}">
              <a16:creationId xmlns:a16="http://schemas.microsoft.com/office/drawing/2014/main" id="{8BD052C6-0CA5-476F-87A7-92CF28E78EBE}"/>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43DF1A41-545B-4CA6-9B3F-B78340EC858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15EA3A6-5D44-4672-B60E-7A6A0893B2D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B262F1F7-58FE-4820-B5A9-59B957BFBC6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14246A23-A57F-41AF-9D1D-13952228313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AFD23E10-39AA-4729-BDA6-9816575C82B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114935</xdr:rowOff>
    </xdr:from>
    <xdr:to>
      <xdr:col>85</xdr:col>
      <xdr:colOff>177800</xdr:colOff>
      <xdr:row>36</xdr:row>
      <xdr:rowOff>45085</xdr:rowOff>
    </xdr:to>
    <xdr:sp macro="" textlink="">
      <xdr:nvSpPr>
        <xdr:cNvPr id="404" name="楕円 403">
          <a:extLst>
            <a:ext uri="{FF2B5EF4-FFF2-40B4-BE49-F238E27FC236}">
              <a16:creationId xmlns:a16="http://schemas.microsoft.com/office/drawing/2014/main" id="{63A75C40-95CE-4769-9A52-72C7B744101D}"/>
            </a:ext>
          </a:extLst>
        </xdr:cNvPr>
        <xdr:cNvSpPr/>
      </xdr:nvSpPr>
      <xdr:spPr>
        <a:xfrm>
          <a:off x="162687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137812</xdr:rowOff>
    </xdr:from>
    <xdr:ext cx="405111" cy="259045"/>
    <xdr:sp macro="" textlink="">
      <xdr:nvSpPr>
        <xdr:cNvPr id="405" name="【一般廃棄物処理施設】&#10;有形固定資産減価償却率該当値テキスト">
          <a:extLst>
            <a:ext uri="{FF2B5EF4-FFF2-40B4-BE49-F238E27FC236}">
              <a16:creationId xmlns:a16="http://schemas.microsoft.com/office/drawing/2014/main" id="{52DE3A07-01A7-4A32-A5E4-5EE7C0CE2BDA}"/>
            </a:ext>
          </a:extLst>
        </xdr:cNvPr>
        <xdr:cNvSpPr txBox="1"/>
      </xdr:nvSpPr>
      <xdr:spPr>
        <a:xfrm>
          <a:off x="16357600"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29210</xdr:rowOff>
    </xdr:from>
    <xdr:to>
      <xdr:col>81</xdr:col>
      <xdr:colOff>101600</xdr:colOff>
      <xdr:row>35</xdr:row>
      <xdr:rowOff>130810</xdr:rowOff>
    </xdr:to>
    <xdr:sp macro="" textlink="">
      <xdr:nvSpPr>
        <xdr:cNvPr id="406" name="楕円 405">
          <a:extLst>
            <a:ext uri="{FF2B5EF4-FFF2-40B4-BE49-F238E27FC236}">
              <a16:creationId xmlns:a16="http://schemas.microsoft.com/office/drawing/2014/main" id="{E3A7494E-CFE8-4F0A-BE77-9E99D84DD366}"/>
            </a:ext>
          </a:extLst>
        </xdr:cNvPr>
        <xdr:cNvSpPr/>
      </xdr:nvSpPr>
      <xdr:spPr>
        <a:xfrm>
          <a:off x="15430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80010</xdr:rowOff>
    </xdr:from>
    <xdr:to>
      <xdr:col>85</xdr:col>
      <xdr:colOff>127000</xdr:colOff>
      <xdr:row>35</xdr:row>
      <xdr:rowOff>165735</xdr:rowOff>
    </xdr:to>
    <xdr:cxnSp macro="">
      <xdr:nvCxnSpPr>
        <xdr:cNvPr id="407" name="直線コネクタ 406">
          <a:extLst>
            <a:ext uri="{FF2B5EF4-FFF2-40B4-BE49-F238E27FC236}">
              <a16:creationId xmlns:a16="http://schemas.microsoft.com/office/drawing/2014/main" id="{62AD0EBA-7249-422C-94B1-E3166D353EEC}"/>
            </a:ext>
          </a:extLst>
        </xdr:cNvPr>
        <xdr:cNvCxnSpPr/>
      </xdr:nvCxnSpPr>
      <xdr:spPr>
        <a:xfrm>
          <a:off x="15481300" y="608076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126365</xdr:rowOff>
    </xdr:from>
    <xdr:to>
      <xdr:col>76</xdr:col>
      <xdr:colOff>165100</xdr:colOff>
      <xdr:row>35</xdr:row>
      <xdr:rowOff>56515</xdr:rowOff>
    </xdr:to>
    <xdr:sp macro="" textlink="">
      <xdr:nvSpPr>
        <xdr:cNvPr id="408" name="楕円 407">
          <a:extLst>
            <a:ext uri="{FF2B5EF4-FFF2-40B4-BE49-F238E27FC236}">
              <a16:creationId xmlns:a16="http://schemas.microsoft.com/office/drawing/2014/main" id="{338A51B2-3B9A-4EAF-8255-D105FC2F8360}"/>
            </a:ext>
          </a:extLst>
        </xdr:cNvPr>
        <xdr:cNvSpPr/>
      </xdr:nvSpPr>
      <xdr:spPr>
        <a:xfrm>
          <a:off x="14541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5715</xdr:rowOff>
    </xdr:from>
    <xdr:to>
      <xdr:col>81</xdr:col>
      <xdr:colOff>50800</xdr:colOff>
      <xdr:row>35</xdr:row>
      <xdr:rowOff>80010</xdr:rowOff>
    </xdr:to>
    <xdr:cxnSp macro="">
      <xdr:nvCxnSpPr>
        <xdr:cNvPr id="409" name="直線コネクタ 408">
          <a:extLst>
            <a:ext uri="{FF2B5EF4-FFF2-40B4-BE49-F238E27FC236}">
              <a16:creationId xmlns:a16="http://schemas.microsoft.com/office/drawing/2014/main" id="{66BA57D3-6AF3-4A57-9E4E-902A66AB3D9C}"/>
            </a:ext>
          </a:extLst>
        </xdr:cNvPr>
        <xdr:cNvCxnSpPr/>
      </xdr:nvCxnSpPr>
      <xdr:spPr>
        <a:xfrm>
          <a:off x="14592300" y="60064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149225</xdr:rowOff>
    </xdr:from>
    <xdr:to>
      <xdr:col>67</xdr:col>
      <xdr:colOff>101600</xdr:colOff>
      <xdr:row>35</xdr:row>
      <xdr:rowOff>79375</xdr:rowOff>
    </xdr:to>
    <xdr:sp macro="" textlink="">
      <xdr:nvSpPr>
        <xdr:cNvPr id="410" name="楕円 409">
          <a:extLst>
            <a:ext uri="{FF2B5EF4-FFF2-40B4-BE49-F238E27FC236}">
              <a16:creationId xmlns:a16="http://schemas.microsoft.com/office/drawing/2014/main" id="{06C5EB69-08B6-4CC5-BDAA-B537DE5A565E}"/>
            </a:ext>
          </a:extLst>
        </xdr:cNvPr>
        <xdr:cNvSpPr/>
      </xdr:nvSpPr>
      <xdr:spPr>
        <a:xfrm>
          <a:off x="12763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9542</xdr:rowOff>
    </xdr:from>
    <xdr:ext cx="405111" cy="259045"/>
    <xdr:sp macro="" textlink="">
      <xdr:nvSpPr>
        <xdr:cNvPr id="411" name="n_1aveValue【一般廃棄物処理施設】&#10;有形固定資産減価償却率">
          <a:extLst>
            <a:ext uri="{FF2B5EF4-FFF2-40B4-BE49-F238E27FC236}">
              <a16:creationId xmlns:a16="http://schemas.microsoft.com/office/drawing/2014/main" id="{5F3C5923-359C-4839-A62F-5CF95D505726}"/>
            </a:ext>
          </a:extLst>
        </xdr:cNvPr>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412" name="n_2aveValue【一般廃棄物処理施設】&#10;有形固定資産減価償却率">
          <a:extLst>
            <a:ext uri="{FF2B5EF4-FFF2-40B4-BE49-F238E27FC236}">
              <a16:creationId xmlns:a16="http://schemas.microsoft.com/office/drawing/2014/main" id="{13184F49-278C-4B6C-8C86-821267DBCBB0}"/>
            </a:ext>
          </a:extLst>
        </xdr:cNvPr>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13" name="n_3aveValue【一般廃棄物処理施設】&#10;有形固定資産減価償却率">
          <a:extLst>
            <a:ext uri="{FF2B5EF4-FFF2-40B4-BE49-F238E27FC236}">
              <a16:creationId xmlns:a16="http://schemas.microsoft.com/office/drawing/2014/main" id="{65996F7D-3202-4AFA-BE58-659789B020AE}"/>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414" name="n_4aveValue【一般廃棄物処理施設】&#10;有形固定資産減価償却率">
          <a:extLst>
            <a:ext uri="{FF2B5EF4-FFF2-40B4-BE49-F238E27FC236}">
              <a16:creationId xmlns:a16="http://schemas.microsoft.com/office/drawing/2014/main" id="{F4B608BF-6F89-4902-8846-395D2A509099}"/>
            </a:ext>
          </a:extLst>
        </xdr:cNvPr>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147337</xdr:rowOff>
    </xdr:from>
    <xdr:ext cx="405111" cy="259045"/>
    <xdr:sp macro="" textlink="">
      <xdr:nvSpPr>
        <xdr:cNvPr id="415" name="n_1mainValue【一般廃棄物処理施設】&#10;有形固定資産減価償却率">
          <a:extLst>
            <a:ext uri="{FF2B5EF4-FFF2-40B4-BE49-F238E27FC236}">
              <a16:creationId xmlns:a16="http://schemas.microsoft.com/office/drawing/2014/main" id="{51415F61-DF50-4112-83A5-ECF0B36AE23E}"/>
            </a:ext>
          </a:extLst>
        </xdr:cNvPr>
        <xdr:cNvSpPr txBox="1"/>
      </xdr:nvSpPr>
      <xdr:spPr>
        <a:xfrm>
          <a:off x="152660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73042</xdr:rowOff>
    </xdr:from>
    <xdr:ext cx="405111" cy="259045"/>
    <xdr:sp macro="" textlink="">
      <xdr:nvSpPr>
        <xdr:cNvPr id="416" name="n_2mainValue【一般廃棄物処理施設】&#10;有形固定資産減価償却率">
          <a:extLst>
            <a:ext uri="{FF2B5EF4-FFF2-40B4-BE49-F238E27FC236}">
              <a16:creationId xmlns:a16="http://schemas.microsoft.com/office/drawing/2014/main" id="{C46E4691-B824-46C6-AAB6-D6ACC6081DD4}"/>
            </a:ext>
          </a:extLst>
        </xdr:cNvPr>
        <xdr:cNvSpPr txBox="1"/>
      </xdr:nvSpPr>
      <xdr:spPr>
        <a:xfrm>
          <a:off x="14389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95902</xdr:rowOff>
    </xdr:from>
    <xdr:ext cx="405111" cy="259045"/>
    <xdr:sp macro="" textlink="">
      <xdr:nvSpPr>
        <xdr:cNvPr id="417" name="n_4mainValue【一般廃棄物処理施設】&#10;有形固定資産減価償却率">
          <a:extLst>
            <a:ext uri="{FF2B5EF4-FFF2-40B4-BE49-F238E27FC236}">
              <a16:creationId xmlns:a16="http://schemas.microsoft.com/office/drawing/2014/main" id="{66CC7D0B-0641-4663-A517-9C44D32B4DCD}"/>
            </a:ext>
          </a:extLst>
        </xdr:cNvPr>
        <xdr:cNvSpPr txBox="1"/>
      </xdr:nvSpPr>
      <xdr:spPr>
        <a:xfrm>
          <a:off x="126117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A97B9C90-6857-4885-9EFB-1B2E6933F31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9A367CD7-7C58-4A49-9301-FE42C3FB7EA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674E33B0-B8FB-4136-80E9-AB5E32E6F98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AA702119-E724-43C7-9A37-6A5AF46DB20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55EFE147-14F5-4245-83D3-D52CBDD9761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B8EDF798-3464-49A2-B4AD-5D212D2A4FE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417CF2DD-C786-41AD-82F5-FB2EF2E6D22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A2492B3E-FFA3-42CB-A2F7-22E8ED604BA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1FCBA3F8-5D47-40E2-8504-A2A743A7DE0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D1C42D68-7246-44C6-A655-25308DAE2F5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id="{7BC901E6-E158-4107-99A8-9C0D6C28FC8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9" name="テキスト ボックス 428">
          <a:extLst>
            <a:ext uri="{FF2B5EF4-FFF2-40B4-BE49-F238E27FC236}">
              <a16:creationId xmlns:a16="http://schemas.microsoft.com/office/drawing/2014/main" id="{534DD6CB-52EA-4911-8D7D-54810C1172B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id="{282F0734-D9EA-4329-A41B-DFEAAEEE0B1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1" name="テキスト ボックス 430">
          <a:extLst>
            <a:ext uri="{FF2B5EF4-FFF2-40B4-BE49-F238E27FC236}">
              <a16:creationId xmlns:a16="http://schemas.microsoft.com/office/drawing/2014/main" id="{D9B37499-4F59-4CB5-BC5D-38046A061CE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id="{93C90E03-B577-4065-BACF-3D61D7439B5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3" name="テキスト ボックス 432">
          <a:extLst>
            <a:ext uri="{FF2B5EF4-FFF2-40B4-BE49-F238E27FC236}">
              <a16:creationId xmlns:a16="http://schemas.microsoft.com/office/drawing/2014/main" id="{B3B82C9A-8CB9-402B-BD3A-9DC6D3B3AFF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id="{1E4A2744-BAD3-490C-A77D-321755632A1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5" name="テキスト ボックス 434">
          <a:extLst>
            <a:ext uri="{FF2B5EF4-FFF2-40B4-BE49-F238E27FC236}">
              <a16:creationId xmlns:a16="http://schemas.microsoft.com/office/drawing/2014/main" id="{BE351CC5-C125-477D-AA02-2BDC2AF6BE0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04C3E0D3-1653-4723-A8C9-52268F950C5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7" name="テキスト ボックス 436">
          <a:extLst>
            <a:ext uri="{FF2B5EF4-FFF2-40B4-BE49-F238E27FC236}">
              <a16:creationId xmlns:a16="http://schemas.microsoft.com/office/drawing/2014/main" id="{2930A489-3193-43C4-B81E-B2931D256D2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a:extLst>
            <a:ext uri="{FF2B5EF4-FFF2-40B4-BE49-F238E27FC236}">
              <a16:creationId xmlns:a16="http://schemas.microsoft.com/office/drawing/2014/main" id="{573C6694-3188-41EA-BBDB-E37E57AE5F2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439" name="直線コネクタ 438">
          <a:extLst>
            <a:ext uri="{FF2B5EF4-FFF2-40B4-BE49-F238E27FC236}">
              <a16:creationId xmlns:a16="http://schemas.microsoft.com/office/drawing/2014/main" id="{9F8D341C-B3CB-4D3D-969F-860687DE700B}"/>
            </a:ext>
          </a:extLst>
        </xdr:cNvPr>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440" name="【一般廃棄物処理施設】&#10;一人当たり有形固定資産（償却資産）額最小値テキスト">
          <a:extLst>
            <a:ext uri="{FF2B5EF4-FFF2-40B4-BE49-F238E27FC236}">
              <a16:creationId xmlns:a16="http://schemas.microsoft.com/office/drawing/2014/main" id="{70DC46D6-4DDE-4FC3-8B07-897F8E09239C}"/>
            </a:ext>
          </a:extLst>
        </xdr:cNvPr>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441" name="直線コネクタ 440">
          <a:extLst>
            <a:ext uri="{FF2B5EF4-FFF2-40B4-BE49-F238E27FC236}">
              <a16:creationId xmlns:a16="http://schemas.microsoft.com/office/drawing/2014/main" id="{E8BD2F32-2376-4B0A-8685-1B4BE6230833}"/>
            </a:ext>
          </a:extLst>
        </xdr:cNvPr>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442" name="【一般廃棄物処理施設】&#10;一人当たり有形固定資産（償却資産）額最大値テキスト">
          <a:extLst>
            <a:ext uri="{FF2B5EF4-FFF2-40B4-BE49-F238E27FC236}">
              <a16:creationId xmlns:a16="http://schemas.microsoft.com/office/drawing/2014/main" id="{5F7A65CE-795D-490C-AAF8-3B4914AAD7DA}"/>
            </a:ext>
          </a:extLst>
        </xdr:cNvPr>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443" name="直線コネクタ 442">
          <a:extLst>
            <a:ext uri="{FF2B5EF4-FFF2-40B4-BE49-F238E27FC236}">
              <a16:creationId xmlns:a16="http://schemas.microsoft.com/office/drawing/2014/main" id="{74900260-89D8-4AA9-8661-728AC6C84DFA}"/>
            </a:ext>
          </a:extLst>
        </xdr:cNvPr>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444" name="【一般廃棄物処理施設】&#10;一人当たり有形固定資産（償却資産）額平均値テキスト">
          <a:extLst>
            <a:ext uri="{FF2B5EF4-FFF2-40B4-BE49-F238E27FC236}">
              <a16:creationId xmlns:a16="http://schemas.microsoft.com/office/drawing/2014/main" id="{70BBC1C6-D3BD-4D52-AE79-12F1CE87BB7B}"/>
            </a:ext>
          </a:extLst>
        </xdr:cNvPr>
        <xdr:cNvSpPr txBox="1"/>
      </xdr:nvSpPr>
      <xdr:spPr>
        <a:xfrm>
          <a:off x="221996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445" name="フローチャート: 判断 444">
          <a:extLst>
            <a:ext uri="{FF2B5EF4-FFF2-40B4-BE49-F238E27FC236}">
              <a16:creationId xmlns:a16="http://schemas.microsoft.com/office/drawing/2014/main" id="{6A3C00CB-0D37-4378-801D-5EC89D515759}"/>
            </a:ext>
          </a:extLst>
        </xdr:cNvPr>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446" name="フローチャート: 判断 445">
          <a:extLst>
            <a:ext uri="{FF2B5EF4-FFF2-40B4-BE49-F238E27FC236}">
              <a16:creationId xmlns:a16="http://schemas.microsoft.com/office/drawing/2014/main" id="{F4574704-221D-4CBC-974F-738DF444D5A0}"/>
            </a:ext>
          </a:extLst>
        </xdr:cNvPr>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447" name="フローチャート: 判断 446">
          <a:extLst>
            <a:ext uri="{FF2B5EF4-FFF2-40B4-BE49-F238E27FC236}">
              <a16:creationId xmlns:a16="http://schemas.microsoft.com/office/drawing/2014/main" id="{2386D426-B8A6-4426-8DB5-CB7D85E2DA71}"/>
            </a:ext>
          </a:extLst>
        </xdr:cNvPr>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448" name="フローチャート: 判断 447">
          <a:extLst>
            <a:ext uri="{FF2B5EF4-FFF2-40B4-BE49-F238E27FC236}">
              <a16:creationId xmlns:a16="http://schemas.microsoft.com/office/drawing/2014/main" id="{74888D15-57B7-436C-8B04-5F30EDD378EF}"/>
            </a:ext>
          </a:extLst>
        </xdr:cNvPr>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449" name="フローチャート: 判断 448">
          <a:extLst>
            <a:ext uri="{FF2B5EF4-FFF2-40B4-BE49-F238E27FC236}">
              <a16:creationId xmlns:a16="http://schemas.microsoft.com/office/drawing/2014/main" id="{72C4B7C6-5890-41E2-AD89-097E1A61BB8E}"/>
            </a:ext>
          </a:extLst>
        </xdr:cNvPr>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586954F4-2399-41CA-BD74-3B778FF9F23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4FE002AF-CB67-48E7-8D52-90A82C250F6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EEC2AD2D-D4E6-4470-9D4D-3CB213DD639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D873059D-B3F8-4BEA-8C5C-2E688A8D133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C8167F5D-9341-483E-9AE3-9CF0EA48573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125468</xdr:rowOff>
    </xdr:from>
    <xdr:to>
      <xdr:col>116</xdr:col>
      <xdr:colOff>114300</xdr:colOff>
      <xdr:row>39</xdr:row>
      <xdr:rowOff>55618</xdr:rowOff>
    </xdr:to>
    <xdr:sp macro="" textlink="">
      <xdr:nvSpPr>
        <xdr:cNvPr id="455" name="楕円 454">
          <a:extLst>
            <a:ext uri="{FF2B5EF4-FFF2-40B4-BE49-F238E27FC236}">
              <a16:creationId xmlns:a16="http://schemas.microsoft.com/office/drawing/2014/main" id="{AF9CBA75-D162-4723-A636-A1F1E8259C10}"/>
            </a:ext>
          </a:extLst>
        </xdr:cNvPr>
        <xdr:cNvSpPr/>
      </xdr:nvSpPr>
      <xdr:spPr>
        <a:xfrm>
          <a:off x="22110700" y="664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148345</xdr:rowOff>
    </xdr:from>
    <xdr:ext cx="599010" cy="259045"/>
    <xdr:sp macro="" textlink="">
      <xdr:nvSpPr>
        <xdr:cNvPr id="456" name="【一般廃棄物処理施設】&#10;一人当たり有形固定資産（償却資産）額該当値テキスト">
          <a:extLst>
            <a:ext uri="{FF2B5EF4-FFF2-40B4-BE49-F238E27FC236}">
              <a16:creationId xmlns:a16="http://schemas.microsoft.com/office/drawing/2014/main" id="{FB7F6B8D-4D5D-4479-94AC-E0B6B0CD9BAD}"/>
            </a:ext>
          </a:extLst>
        </xdr:cNvPr>
        <xdr:cNvSpPr txBox="1"/>
      </xdr:nvSpPr>
      <xdr:spPr>
        <a:xfrm>
          <a:off x="22199600" y="649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151761</xdr:rowOff>
    </xdr:from>
    <xdr:to>
      <xdr:col>112</xdr:col>
      <xdr:colOff>38100</xdr:colOff>
      <xdr:row>39</xdr:row>
      <xdr:rowOff>81911</xdr:rowOff>
    </xdr:to>
    <xdr:sp macro="" textlink="">
      <xdr:nvSpPr>
        <xdr:cNvPr id="457" name="楕円 456">
          <a:extLst>
            <a:ext uri="{FF2B5EF4-FFF2-40B4-BE49-F238E27FC236}">
              <a16:creationId xmlns:a16="http://schemas.microsoft.com/office/drawing/2014/main" id="{CE691783-BBBF-4F1D-BF12-B88BB2EB9249}"/>
            </a:ext>
          </a:extLst>
        </xdr:cNvPr>
        <xdr:cNvSpPr/>
      </xdr:nvSpPr>
      <xdr:spPr>
        <a:xfrm>
          <a:off x="21272500" y="66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4818</xdr:rowOff>
    </xdr:from>
    <xdr:to>
      <xdr:col>116</xdr:col>
      <xdr:colOff>63500</xdr:colOff>
      <xdr:row>39</xdr:row>
      <xdr:rowOff>31111</xdr:rowOff>
    </xdr:to>
    <xdr:cxnSp macro="">
      <xdr:nvCxnSpPr>
        <xdr:cNvPr id="458" name="直線コネクタ 457">
          <a:extLst>
            <a:ext uri="{FF2B5EF4-FFF2-40B4-BE49-F238E27FC236}">
              <a16:creationId xmlns:a16="http://schemas.microsoft.com/office/drawing/2014/main" id="{4C6152EC-9FEB-4815-909B-CD293C35A1BA}"/>
            </a:ext>
          </a:extLst>
        </xdr:cNvPr>
        <xdr:cNvCxnSpPr/>
      </xdr:nvCxnSpPr>
      <xdr:spPr>
        <a:xfrm flipV="1">
          <a:off x="21323300" y="6691368"/>
          <a:ext cx="838200" cy="2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141387</xdr:rowOff>
    </xdr:from>
    <xdr:to>
      <xdr:col>107</xdr:col>
      <xdr:colOff>101600</xdr:colOff>
      <xdr:row>39</xdr:row>
      <xdr:rowOff>71537</xdr:rowOff>
    </xdr:to>
    <xdr:sp macro="" textlink="">
      <xdr:nvSpPr>
        <xdr:cNvPr id="459" name="楕円 458">
          <a:extLst>
            <a:ext uri="{FF2B5EF4-FFF2-40B4-BE49-F238E27FC236}">
              <a16:creationId xmlns:a16="http://schemas.microsoft.com/office/drawing/2014/main" id="{DC08134E-8F68-441B-BEAC-65A3C423742F}"/>
            </a:ext>
          </a:extLst>
        </xdr:cNvPr>
        <xdr:cNvSpPr/>
      </xdr:nvSpPr>
      <xdr:spPr>
        <a:xfrm>
          <a:off x="20383500" y="665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20737</xdr:rowOff>
    </xdr:from>
    <xdr:to>
      <xdr:col>111</xdr:col>
      <xdr:colOff>177800</xdr:colOff>
      <xdr:row>39</xdr:row>
      <xdr:rowOff>31111</xdr:rowOff>
    </xdr:to>
    <xdr:cxnSp macro="">
      <xdr:nvCxnSpPr>
        <xdr:cNvPr id="460" name="直線コネクタ 459">
          <a:extLst>
            <a:ext uri="{FF2B5EF4-FFF2-40B4-BE49-F238E27FC236}">
              <a16:creationId xmlns:a16="http://schemas.microsoft.com/office/drawing/2014/main" id="{2DFE4CE9-ED30-48A8-A79D-AF214E7F2B3B}"/>
            </a:ext>
          </a:extLst>
        </xdr:cNvPr>
        <xdr:cNvCxnSpPr/>
      </xdr:nvCxnSpPr>
      <xdr:spPr>
        <a:xfrm>
          <a:off x="20434300" y="6707287"/>
          <a:ext cx="8890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74165</xdr:rowOff>
    </xdr:from>
    <xdr:to>
      <xdr:col>98</xdr:col>
      <xdr:colOff>38100</xdr:colOff>
      <xdr:row>40</xdr:row>
      <xdr:rowOff>4315</xdr:rowOff>
    </xdr:to>
    <xdr:sp macro="" textlink="">
      <xdr:nvSpPr>
        <xdr:cNvPr id="461" name="楕円 460">
          <a:extLst>
            <a:ext uri="{FF2B5EF4-FFF2-40B4-BE49-F238E27FC236}">
              <a16:creationId xmlns:a16="http://schemas.microsoft.com/office/drawing/2014/main" id="{8464504E-CF92-4DFB-948D-DCE1674CB066}"/>
            </a:ext>
          </a:extLst>
        </xdr:cNvPr>
        <xdr:cNvSpPr/>
      </xdr:nvSpPr>
      <xdr:spPr>
        <a:xfrm>
          <a:off x="18605500" y="676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29594</xdr:rowOff>
    </xdr:from>
    <xdr:ext cx="534377" cy="259045"/>
    <xdr:sp macro="" textlink="">
      <xdr:nvSpPr>
        <xdr:cNvPr id="462" name="n_1aveValue【一般廃棄物処理施設】&#10;一人当たり有形固定資産（償却資産）額">
          <a:extLst>
            <a:ext uri="{FF2B5EF4-FFF2-40B4-BE49-F238E27FC236}">
              <a16:creationId xmlns:a16="http://schemas.microsoft.com/office/drawing/2014/main" id="{907133A8-A6C4-4DDA-BED2-BE68A718F60A}"/>
            </a:ext>
          </a:extLst>
        </xdr:cNvPr>
        <xdr:cNvSpPr txBox="1"/>
      </xdr:nvSpPr>
      <xdr:spPr>
        <a:xfrm>
          <a:off x="210434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5482</xdr:rowOff>
    </xdr:from>
    <xdr:ext cx="534377" cy="259045"/>
    <xdr:sp macro="" textlink="">
      <xdr:nvSpPr>
        <xdr:cNvPr id="463" name="n_2aveValue【一般廃棄物処理施設】&#10;一人当たり有形固定資産（償却資産）額">
          <a:extLst>
            <a:ext uri="{FF2B5EF4-FFF2-40B4-BE49-F238E27FC236}">
              <a16:creationId xmlns:a16="http://schemas.microsoft.com/office/drawing/2014/main" id="{4B9C0F45-5CB2-47FF-85BF-E3EAF75C5D8C}"/>
            </a:ext>
          </a:extLst>
        </xdr:cNvPr>
        <xdr:cNvSpPr txBox="1"/>
      </xdr:nvSpPr>
      <xdr:spPr>
        <a:xfrm>
          <a:off x="20167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464" name="n_3aveValue【一般廃棄物処理施設】&#10;一人当たり有形固定資産（償却資産）額">
          <a:extLst>
            <a:ext uri="{FF2B5EF4-FFF2-40B4-BE49-F238E27FC236}">
              <a16:creationId xmlns:a16="http://schemas.microsoft.com/office/drawing/2014/main" id="{6827B033-0AE7-4DC7-B664-01B979620308}"/>
            </a:ext>
          </a:extLst>
        </xdr:cNvPr>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84463</xdr:rowOff>
    </xdr:from>
    <xdr:ext cx="534377" cy="259045"/>
    <xdr:sp macro="" textlink="">
      <xdr:nvSpPr>
        <xdr:cNvPr id="465" name="n_4aveValue【一般廃棄物処理施設】&#10;一人当たり有形固定資産（償却資産）額">
          <a:extLst>
            <a:ext uri="{FF2B5EF4-FFF2-40B4-BE49-F238E27FC236}">
              <a16:creationId xmlns:a16="http://schemas.microsoft.com/office/drawing/2014/main" id="{08B9AF78-7806-44C8-B704-E9F40C77F674}"/>
            </a:ext>
          </a:extLst>
        </xdr:cNvPr>
        <xdr:cNvSpPr txBox="1"/>
      </xdr:nvSpPr>
      <xdr:spPr>
        <a:xfrm>
          <a:off x="18389111" y="694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98438</xdr:rowOff>
    </xdr:from>
    <xdr:ext cx="534377" cy="259045"/>
    <xdr:sp macro="" textlink="">
      <xdr:nvSpPr>
        <xdr:cNvPr id="466" name="n_1mainValue【一般廃棄物処理施設】&#10;一人当たり有形固定資産（償却資産）額">
          <a:extLst>
            <a:ext uri="{FF2B5EF4-FFF2-40B4-BE49-F238E27FC236}">
              <a16:creationId xmlns:a16="http://schemas.microsoft.com/office/drawing/2014/main" id="{6DF1AD56-2C6B-4E72-A416-92009D45A1C8}"/>
            </a:ext>
          </a:extLst>
        </xdr:cNvPr>
        <xdr:cNvSpPr txBox="1"/>
      </xdr:nvSpPr>
      <xdr:spPr>
        <a:xfrm>
          <a:off x="21043411" y="644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88064</xdr:rowOff>
    </xdr:from>
    <xdr:ext cx="534377" cy="259045"/>
    <xdr:sp macro="" textlink="">
      <xdr:nvSpPr>
        <xdr:cNvPr id="467" name="n_2mainValue【一般廃棄物処理施設】&#10;一人当たり有形固定資産（償却資産）額">
          <a:extLst>
            <a:ext uri="{FF2B5EF4-FFF2-40B4-BE49-F238E27FC236}">
              <a16:creationId xmlns:a16="http://schemas.microsoft.com/office/drawing/2014/main" id="{2AC87D82-878F-4155-BEA2-BB168A9211B4}"/>
            </a:ext>
          </a:extLst>
        </xdr:cNvPr>
        <xdr:cNvSpPr txBox="1"/>
      </xdr:nvSpPr>
      <xdr:spPr>
        <a:xfrm>
          <a:off x="20167111" y="64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20842</xdr:rowOff>
    </xdr:from>
    <xdr:ext cx="534377" cy="259045"/>
    <xdr:sp macro="" textlink="">
      <xdr:nvSpPr>
        <xdr:cNvPr id="468" name="n_4mainValue【一般廃棄物処理施設】&#10;一人当たり有形固定資産（償却資産）額">
          <a:extLst>
            <a:ext uri="{FF2B5EF4-FFF2-40B4-BE49-F238E27FC236}">
              <a16:creationId xmlns:a16="http://schemas.microsoft.com/office/drawing/2014/main" id="{9ADE7382-527A-46ED-81C4-25B9F6FFC1B1}"/>
            </a:ext>
          </a:extLst>
        </xdr:cNvPr>
        <xdr:cNvSpPr txBox="1"/>
      </xdr:nvSpPr>
      <xdr:spPr>
        <a:xfrm>
          <a:off x="18389111" y="653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842910C4-260B-43CD-96C0-C9882EEDDF7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11370DAE-7F9D-4653-8E08-E0F2260C801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BA9E0B27-63F6-4EB5-BF26-30D25503544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C96D6FA2-A1F4-4F1A-97C0-55E49E800A1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F4159D4D-A76F-4093-9C09-D87D1E11D28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DD88BFB8-641F-4A89-8340-EEC6F6C231E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4E8BA8D-9E69-41D4-8003-B6087EE5B08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B1BB3981-FD5C-4661-BDA5-529F2E400B5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6DF5B8A1-9123-4410-A74F-3F415FFD71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16F7A3C5-B01A-4221-84B5-BCE011E9342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9" name="テキスト ボックス 478">
          <a:extLst>
            <a:ext uri="{FF2B5EF4-FFF2-40B4-BE49-F238E27FC236}">
              <a16:creationId xmlns:a16="http://schemas.microsoft.com/office/drawing/2014/main" id="{D02A3BD2-5468-4B47-B556-C3D27FD3DE7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1118C3AC-661A-46B5-B188-641467AF22A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ECD94FAC-5BA0-43DE-A5A6-C2F9FE4CC87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1F192FA2-29CD-47E3-A8ED-95C384AB6D5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45DE3CF6-0CE2-4871-A2FF-183CDDCB8C8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65BF0EFA-90DD-4C1F-99AC-F6A26D77C06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CADA33AC-E27B-46AE-BB49-E167E1A4AB3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631E0B37-7C90-47E7-BE90-6A974A97E33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F37CC0CA-7E5D-40FB-9BE6-9542E6F1176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A07FD01B-B4E3-4854-890E-C16661867BA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89" name="テキスト ボックス 488">
          <a:extLst>
            <a:ext uri="{FF2B5EF4-FFF2-40B4-BE49-F238E27FC236}">
              <a16:creationId xmlns:a16="http://schemas.microsoft.com/office/drawing/2014/main" id="{3E03B19F-200C-404B-AC8F-7EB567C9794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83521FA8-0A99-4400-A5FE-6812330933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保健センター・保健所】&#10;有形固定資産減価償却率グラフ枠">
          <a:extLst>
            <a:ext uri="{FF2B5EF4-FFF2-40B4-BE49-F238E27FC236}">
              <a16:creationId xmlns:a16="http://schemas.microsoft.com/office/drawing/2014/main" id="{DFBB47D7-673C-4C5F-A128-AC7B62B3ADA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492" name="直線コネクタ 491">
          <a:extLst>
            <a:ext uri="{FF2B5EF4-FFF2-40B4-BE49-F238E27FC236}">
              <a16:creationId xmlns:a16="http://schemas.microsoft.com/office/drawing/2014/main" id="{625ED187-81A9-47F1-80F0-9E4A65E1F4D5}"/>
            </a:ext>
          </a:extLst>
        </xdr:cNvPr>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93" name="【保健センター・保健所】&#10;有形固定資産減価償却率最小値テキスト">
          <a:extLst>
            <a:ext uri="{FF2B5EF4-FFF2-40B4-BE49-F238E27FC236}">
              <a16:creationId xmlns:a16="http://schemas.microsoft.com/office/drawing/2014/main" id="{BF4208B2-1309-4918-9093-4DC1C42BDCB3}"/>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94" name="直線コネクタ 493">
          <a:extLst>
            <a:ext uri="{FF2B5EF4-FFF2-40B4-BE49-F238E27FC236}">
              <a16:creationId xmlns:a16="http://schemas.microsoft.com/office/drawing/2014/main" id="{5549294E-7EB4-4F02-8F37-FCEBA1673D51}"/>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95" name="【保健センター・保健所】&#10;有形固定資産減価償却率最大値テキスト">
          <a:extLst>
            <a:ext uri="{FF2B5EF4-FFF2-40B4-BE49-F238E27FC236}">
              <a16:creationId xmlns:a16="http://schemas.microsoft.com/office/drawing/2014/main" id="{6FCEA4D3-A8EE-488B-9BF7-5229194E54F6}"/>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96" name="直線コネクタ 495">
          <a:extLst>
            <a:ext uri="{FF2B5EF4-FFF2-40B4-BE49-F238E27FC236}">
              <a16:creationId xmlns:a16="http://schemas.microsoft.com/office/drawing/2014/main" id="{D760F471-D26A-4D41-A610-27649B1E489C}"/>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497" name="【保健センター・保健所】&#10;有形固定資産減価償却率平均値テキスト">
          <a:extLst>
            <a:ext uri="{FF2B5EF4-FFF2-40B4-BE49-F238E27FC236}">
              <a16:creationId xmlns:a16="http://schemas.microsoft.com/office/drawing/2014/main" id="{DF565E8E-6057-47B0-BFA8-B5EE2E116916}"/>
            </a:ext>
          </a:extLst>
        </xdr:cNvPr>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498" name="フローチャート: 判断 497">
          <a:extLst>
            <a:ext uri="{FF2B5EF4-FFF2-40B4-BE49-F238E27FC236}">
              <a16:creationId xmlns:a16="http://schemas.microsoft.com/office/drawing/2014/main" id="{C6337D58-7D5E-4D4A-96DE-B9BE4B4338F3}"/>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499" name="フローチャート: 判断 498">
          <a:extLst>
            <a:ext uri="{FF2B5EF4-FFF2-40B4-BE49-F238E27FC236}">
              <a16:creationId xmlns:a16="http://schemas.microsoft.com/office/drawing/2014/main" id="{A417F478-C6B9-4B70-B660-169726B3321C}"/>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00" name="フローチャート: 判断 499">
          <a:extLst>
            <a:ext uri="{FF2B5EF4-FFF2-40B4-BE49-F238E27FC236}">
              <a16:creationId xmlns:a16="http://schemas.microsoft.com/office/drawing/2014/main" id="{A73B9937-76FB-4EA8-8F83-348D7FC28E62}"/>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01" name="フローチャート: 判断 500">
          <a:extLst>
            <a:ext uri="{FF2B5EF4-FFF2-40B4-BE49-F238E27FC236}">
              <a16:creationId xmlns:a16="http://schemas.microsoft.com/office/drawing/2014/main" id="{09826689-3D05-441E-93F0-2D93A1566002}"/>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02" name="フローチャート: 判断 501">
          <a:extLst>
            <a:ext uri="{FF2B5EF4-FFF2-40B4-BE49-F238E27FC236}">
              <a16:creationId xmlns:a16="http://schemas.microsoft.com/office/drawing/2014/main" id="{42419AE6-9396-4DA5-8C25-80282AD04834}"/>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8B32A740-30F5-4F3F-AD8F-5F25137F863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4FA9D1A5-4108-4761-BFA7-24B8C043D5E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58501FC-03C0-410C-9879-B58F9C70FA2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E7A61E15-F52D-4B9F-B9B0-427BEE6315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B5E44B0F-25D1-4131-A87F-DB66BE40621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111125</xdr:rowOff>
    </xdr:from>
    <xdr:to>
      <xdr:col>85</xdr:col>
      <xdr:colOff>177800</xdr:colOff>
      <xdr:row>62</xdr:row>
      <xdr:rowOff>41275</xdr:rowOff>
    </xdr:to>
    <xdr:sp macro="" textlink="">
      <xdr:nvSpPr>
        <xdr:cNvPr id="508" name="楕円 507">
          <a:extLst>
            <a:ext uri="{FF2B5EF4-FFF2-40B4-BE49-F238E27FC236}">
              <a16:creationId xmlns:a16="http://schemas.microsoft.com/office/drawing/2014/main" id="{1F736CFE-D790-4568-99FC-78A7A80DEF5C}"/>
            </a:ext>
          </a:extLst>
        </xdr:cNvPr>
        <xdr:cNvSpPr/>
      </xdr:nvSpPr>
      <xdr:spPr>
        <a:xfrm>
          <a:off x="16268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89552</xdr:rowOff>
    </xdr:from>
    <xdr:ext cx="405111" cy="259045"/>
    <xdr:sp macro="" textlink="">
      <xdr:nvSpPr>
        <xdr:cNvPr id="509" name="【保健センター・保健所】&#10;有形固定資産減価償却率該当値テキスト">
          <a:extLst>
            <a:ext uri="{FF2B5EF4-FFF2-40B4-BE49-F238E27FC236}">
              <a16:creationId xmlns:a16="http://schemas.microsoft.com/office/drawing/2014/main" id="{C5B12EE2-7DF3-4430-8161-277C84B35F12}"/>
            </a:ext>
          </a:extLst>
        </xdr:cNvPr>
        <xdr:cNvSpPr txBox="1"/>
      </xdr:nvSpPr>
      <xdr:spPr>
        <a:xfrm>
          <a:off x="1635760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73025</xdr:rowOff>
    </xdr:from>
    <xdr:to>
      <xdr:col>81</xdr:col>
      <xdr:colOff>101600</xdr:colOff>
      <xdr:row>62</xdr:row>
      <xdr:rowOff>3175</xdr:rowOff>
    </xdr:to>
    <xdr:sp macro="" textlink="">
      <xdr:nvSpPr>
        <xdr:cNvPr id="510" name="楕円 509">
          <a:extLst>
            <a:ext uri="{FF2B5EF4-FFF2-40B4-BE49-F238E27FC236}">
              <a16:creationId xmlns:a16="http://schemas.microsoft.com/office/drawing/2014/main" id="{108EE96B-72F0-45CC-B54C-AB6D808EDA14}"/>
            </a:ext>
          </a:extLst>
        </xdr:cNvPr>
        <xdr:cNvSpPr/>
      </xdr:nvSpPr>
      <xdr:spPr>
        <a:xfrm>
          <a:off x="15430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123825</xdr:rowOff>
    </xdr:from>
    <xdr:to>
      <xdr:col>85</xdr:col>
      <xdr:colOff>127000</xdr:colOff>
      <xdr:row>61</xdr:row>
      <xdr:rowOff>161925</xdr:rowOff>
    </xdr:to>
    <xdr:cxnSp macro="">
      <xdr:nvCxnSpPr>
        <xdr:cNvPr id="511" name="直線コネクタ 510">
          <a:extLst>
            <a:ext uri="{FF2B5EF4-FFF2-40B4-BE49-F238E27FC236}">
              <a16:creationId xmlns:a16="http://schemas.microsoft.com/office/drawing/2014/main" id="{B74CED23-7BA0-47D7-8990-806C04AECDE6}"/>
            </a:ext>
          </a:extLst>
        </xdr:cNvPr>
        <xdr:cNvCxnSpPr/>
      </xdr:nvCxnSpPr>
      <xdr:spPr>
        <a:xfrm>
          <a:off x="15481300" y="105822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34925</xdr:rowOff>
    </xdr:from>
    <xdr:to>
      <xdr:col>76</xdr:col>
      <xdr:colOff>165100</xdr:colOff>
      <xdr:row>61</xdr:row>
      <xdr:rowOff>136525</xdr:rowOff>
    </xdr:to>
    <xdr:sp macro="" textlink="">
      <xdr:nvSpPr>
        <xdr:cNvPr id="512" name="楕円 511">
          <a:extLst>
            <a:ext uri="{FF2B5EF4-FFF2-40B4-BE49-F238E27FC236}">
              <a16:creationId xmlns:a16="http://schemas.microsoft.com/office/drawing/2014/main" id="{944C235F-4D61-4B04-BD00-BE5C46410702}"/>
            </a:ext>
          </a:extLst>
        </xdr:cNvPr>
        <xdr:cNvSpPr/>
      </xdr:nvSpPr>
      <xdr:spPr>
        <a:xfrm>
          <a:off x="14541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85725</xdr:rowOff>
    </xdr:from>
    <xdr:to>
      <xdr:col>81</xdr:col>
      <xdr:colOff>50800</xdr:colOff>
      <xdr:row>61</xdr:row>
      <xdr:rowOff>123825</xdr:rowOff>
    </xdr:to>
    <xdr:cxnSp macro="">
      <xdr:nvCxnSpPr>
        <xdr:cNvPr id="513" name="直線コネクタ 512">
          <a:extLst>
            <a:ext uri="{FF2B5EF4-FFF2-40B4-BE49-F238E27FC236}">
              <a16:creationId xmlns:a16="http://schemas.microsoft.com/office/drawing/2014/main" id="{1E0C0A2D-08A5-42F0-8D04-5ECBDAE74F8B}"/>
            </a:ext>
          </a:extLst>
        </xdr:cNvPr>
        <xdr:cNvCxnSpPr/>
      </xdr:nvCxnSpPr>
      <xdr:spPr>
        <a:xfrm>
          <a:off x="14592300" y="10544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25400</xdr:rowOff>
    </xdr:from>
    <xdr:to>
      <xdr:col>67</xdr:col>
      <xdr:colOff>101600</xdr:colOff>
      <xdr:row>62</xdr:row>
      <xdr:rowOff>127000</xdr:rowOff>
    </xdr:to>
    <xdr:sp macro="" textlink="">
      <xdr:nvSpPr>
        <xdr:cNvPr id="514" name="楕円 513">
          <a:extLst>
            <a:ext uri="{FF2B5EF4-FFF2-40B4-BE49-F238E27FC236}">
              <a16:creationId xmlns:a16="http://schemas.microsoft.com/office/drawing/2014/main" id="{33AAD529-A346-4EF5-97AF-687644EC0B8B}"/>
            </a:ext>
          </a:extLst>
        </xdr:cNvPr>
        <xdr:cNvSpPr/>
      </xdr:nvSpPr>
      <xdr:spPr>
        <a:xfrm>
          <a:off x="1276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25417</xdr:rowOff>
    </xdr:from>
    <xdr:ext cx="405111" cy="259045"/>
    <xdr:sp macro="" textlink="">
      <xdr:nvSpPr>
        <xdr:cNvPr id="515" name="n_1aveValue【保健センター・保健所】&#10;有形固定資産減価償却率">
          <a:extLst>
            <a:ext uri="{FF2B5EF4-FFF2-40B4-BE49-F238E27FC236}">
              <a16:creationId xmlns:a16="http://schemas.microsoft.com/office/drawing/2014/main" id="{53B6B191-86CF-4BF4-B9A7-47FCCCC2EFDA}"/>
            </a:ext>
          </a:extLst>
        </xdr:cNvPr>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516" name="n_2aveValue【保健センター・保健所】&#10;有形固定資産減価償却率">
          <a:extLst>
            <a:ext uri="{FF2B5EF4-FFF2-40B4-BE49-F238E27FC236}">
              <a16:creationId xmlns:a16="http://schemas.microsoft.com/office/drawing/2014/main" id="{641F8515-042C-4BEF-80F4-23CC2FDADC15}"/>
            </a:ext>
          </a:extLst>
        </xdr:cNvPr>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517" name="n_3aveValue【保健センター・保健所】&#10;有形固定資産減価償却率">
          <a:extLst>
            <a:ext uri="{FF2B5EF4-FFF2-40B4-BE49-F238E27FC236}">
              <a16:creationId xmlns:a16="http://schemas.microsoft.com/office/drawing/2014/main" id="{081EF603-3A8D-436F-B570-4EE0FF6A3229}"/>
            </a:ext>
          </a:extLst>
        </xdr:cNvPr>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518" name="n_4aveValue【保健センター・保健所】&#10;有形固定資産減価償却率">
          <a:extLst>
            <a:ext uri="{FF2B5EF4-FFF2-40B4-BE49-F238E27FC236}">
              <a16:creationId xmlns:a16="http://schemas.microsoft.com/office/drawing/2014/main" id="{1E03E7BA-1815-4A12-9B6B-EFD552358A9F}"/>
            </a:ext>
          </a:extLst>
        </xdr:cNvPr>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165752</xdr:rowOff>
    </xdr:from>
    <xdr:ext cx="405111" cy="259045"/>
    <xdr:sp macro="" textlink="">
      <xdr:nvSpPr>
        <xdr:cNvPr id="519" name="n_1mainValue【保健センター・保健所】&#10;有形固定資産減価償却率">
          <a:extLst>
            <a:ext uri="{FF2B5EF4-FFF2-40B4-BE49-F238E27FC236}">
              <a16:creationId xmlns:a16="http://schemas.microsoft.com/office/drawing/2014/main" id="{3A5887CA-DBD8-4FBC-AF3F-EF8F43B5A1EA}"/>
            </a:ext>
          </a:extLst>
        </xdr:cNvPr>
        <xdr:cNvSpPr txBox="1"/>
      </xdr:nvSpPr>
      <xdr:spPr>
        <a:xfrm>
          <a:off x="15266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127652</xdr:rowOff>
    </xdr:from>
    <xdr:ext cx="405111" cy="259045"/>
    <xdr:sp macro="" textlink="">
      <xdr:nvSpPr>
        <xdr:cNvPr id="520" name="n_2mainValue【保健センター・保健所】&#10;有形固定資産減価償却率">
          <a:extLst>
            <a:ext uri="{FF2B5EF4-FFF2-40B4-BE49-F238E27FC236}">
              <a16:creationId xmlns:a16="http://schemas.microsoft.com/office/drawing/2014/main" id="{0171DD0C-6B5C-400F-9080-856BD6D1FD56}"/>
            </a:ext>
          </a:extLst>
        </xdr:cNvPr>
        <xdr:cNvSpPr txBox="1"/>
      </xdr:nvSpPr>
      <xdr:spPr>
        <a:xfrm>
          <a:off x="14389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118127</xdr:rowOff>
    </xdr:from>
    <xdr:ext cx="405111" cy="259045"/>
    <xdr:sp macro="" textlink="">
      <xdr:nvSpPr>
        <xdr:cNvPr id="521" name="n_4mainValue【保健センター・保健所】&#10;有形固定資産減価償却率">
          <a:extLst>
            <a:ext uri="{FF2B5EF4-FFF2-40B4-BE49-F238E27FC236}">
              <a16:creationId xmlns:a16="http://schemas.microsoft.com/office/drawing/2014/main" id="{8352B0C5-2D87-4F6C-AA7D-3E18ADE757FE}"/>
            </a:ext>
          </a:extLst>
        </xdr:cNvPr>
        <xdr:cNvSpPr txBox="1"/>
      </xdr:nvSpPr>
      <xdr:spPr>
        <a:xfrm>
          <a:off x="12611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277CA6FD-8910-4013-82AE-32B1262DF7A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263B0C39-EFD7-49F6-BF11-6C9655896D5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6E9E1E88-2CF3-41F2-BEBB-1A003B499F3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2B029606-F0A8-41BB-819C-F3801E39E59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312344F9-196D-4F85-BDF6-52A35F518D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2C6AB34D-9D4A-4734-952A-C1E005A3BDC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63996B03-444D-4C0D-BA45-5980D1B5739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B93A5353-5032-4FD8-AF6D-7C73F6A105E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3767905A-0866-4ECD-8D9A-66D2B24659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5C9186B4-874A-4AAE-8B6F-0F17A26550F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a:extLst>
            <a:ext uri="{FF2B5EF4-FFF2-40B4-BE49-F238E27FC236}">
              <a16:creationId xmlns:a16="http://schemas.microsoft.com/office/drawing/2014/main" id="{BD3767D5-B773-48DC-8D89-5F7023DDF3E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a:extLst>
            <a:ext uri="{FF2B5EF4-FFF2-40B4-BE49-F238E27FC236}">
              <a16:creationId xmlns:a16="http://schemas.microsoft.com/office/drawing/2014/main" id="{3DF0FA35-A364-47D9-B8CA-C1FD115BCBF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a:extLst>
            <a:ext uri="{FF2B5EF4-FFF2-40B4-BE49-F238E27FC236}">
              <a16:creationId xmlns:a16="http://schemas.microsoft.com/office/drawing/2014/main" id="{484C6A54-3385-4073-B53E-4520186AF63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a:extLst>
            <a:ext uri="{FF2B5EF4-FFF2-40B4-BE49-F238E27FC236}">
              <a16:creationId xmlns:a16="http://schemas.microsoft.com/office/drawing/2014/main" id="{538154BE-0EA7-4575-BE4C-EC3EFF2A897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a:extLst>
            <a:ext uri="{FF2B5EF4-FFF2-40B4-BE49-F238E27FC236}">
              <a16:creationId xmlns:a16="http://schemas.microsoft.com/office/drawing/2014/main" id="{01BDBBE8-1768-4868-952B-B566D32F251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a:extLst>
            <a:ext uri="{FF2B5EF4-FFF2-40B4-BE49-F238E27FC236}">
              <a16:creationId xmlns:a16="http://schemas.microsoft.com/office/drawing/2014/main" id="{19312C87-C4B1-4547-AA72-1B0ED056137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a:extLst>
            <a:ext uri="{FF2B5EF4-FFF2-40B4-BE49-F238E27FC236}">
              <a16:creationId xmlns:a16="http://schemas.microsoft.com/office/drawing/2014/main" id="{F9062DE7-3F47-4F5E-8673-8D3F89AD121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a:extLst>
            <a:ext uri="{FF2B5EF4-FFF2-40B4-BE49-F238E27FC236}">
              <a16:creationId xmlns:a16="http://schemas.microsoft.com/office/drawing/2014/main" id="{705CAB7F-CA5E-4962-A0E2-68BA7AF4D88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a:extLst>
            <a:ext uri="{FF2B5EF4-FFF2-40B4-BE49-F238E27FC236}">
              <a16:creationId xmlns:a16="http://schemas.microsoft.com/office/drawing/2014/main" id="{0D93FF0A-CEC3-418D-91F5-34D38F15178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a:extLst>
            <a:ext uri="{FF2B5EF4-FFF2-40B4-BE49-F238E27FC236}">
              <a16:creationId xmlns:a16="http://schemas.microsoft.com/office/drawing/2014/main" id="{93360420-8837-4FCB-9806-8A219852451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8EB5D570-3DC5-408D-844A-D2316324148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30BD5013-746D-4337-B36A-D765D08123C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a:extLst>
            <a:ext uri="{FF2B5EF4-FFF2-40B4-BE49-F238E27FC236}">
              <a16:creationId xmlns:a16="http://schemas.microsoft.com/office/drawing/2014/main" id="{D575C9A5-BF60-42E2-B157-A4826691D9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45" name="直線コネクタ 544">
          <a:extLst>
            <a:ext uri="{FF2B5EF4-FFF2-40B4-BE49-F238E27FC236}">
              <a16:creationId xmlns:a16="http://schemas.microsoft.com/office/drawing/2014/main" id="{535A3E2E-09D6-4ED3-87F4-25254115F7D7}"/>
            </a:ext>
          </a:extLst>
        </xdr:cNvPr>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6" name="【保健センター・保健所】&#10;一人当たり面積最小値テキスト">
          <a:extLst>
            <a:ext uri="{FF2B5EF4-FFF2-40B4-BE49-F238E27FC236}">
              <a16:creationId xmlns:a16="http://schemas.microsoft.com/office/drawing/2014/main" id="{F571933D-91B9-46E0-9BFF-833E761455A4}"/>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7" name="直線コネクタ 546">
          <a:extLst>
            <a:ext uri="{FF2B5EF4-FFF2-40B4-BE49-F238E27FC236}">
              <a16:creationId xmlns:a16="http://schemas.microsoft.com/office/drawing/2014/main" id="{6BD02F7A-28BF-4AAA-8674-BC9CE5FDC15C}"/>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48" name="【保健センター・保健所】&#10;一人当たり面積最大値テキスト">
          <a:extLst>
            <a:ext uri="{FF2B5EF4-FFF2-40B4-BE49-F238E27FC236}">
              <a16:creationId xmlns:a16="http://schemas.microsoft.com/office/drawing/2014/main" id="{711A75DD-01BC-4626-9E4B-F4AD39D279C5}"/>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49" name="直線コネクタ 548">
          <a:extLst>
            <a:ext uri="{FF2B5EF4-FFF2-40B4-BE49-F238E27FC236}">
              <a16:creationId xmlns:a16="http://schemas.microsoft.com/office/drawing/2014/main" id="{2F202733-BAB9-4359-8ED3-5642D69A1E36}"/>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50" name="【保健センター・保健所】&#10;一人当たり面積平均値テキスト">
          <a:extLst>
            <a:ext uri="{FF2B5EF4-FFF2-40B4-BE49-F238E27FC236}">
              <a16:creationId xmlns:a16="http://schemas.microsoft.com/office/drawing/2014/main" id="{BD312E5D-CF0B-41D5-93BC-1BAADDD1E7D2}"/>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51" name="フローチャート: 判断 550">
          <a:extLst>
            <a:ext uri="{FF2B5EF4-FFF2-40B4-BE49-F238E27FC236}">
              <a16:creationId xmlns:a16="http://schemas.microsoft.com/office/drawing/2014/main" id="{DC486678-5296-47CD-AEB3-BD7A2DD3DCC5}"/>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52" name="フローチャート: 判断 551">
          <a:extLst>
            <a:ext uri="{FF2B5EF4-FFF2-40B4-BE49-F238E27FC236}">
              <a16:creationId xmlns:a16="http://schemas.microsoft.com/office/drawing/2014/main" id="{4CBA03FA-CD0A-46E4-A6BE-F1F3DEA8E7E6}"/>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53" name="フローチャート: 判断 552">
          <a:extLst>
            <a:ext uri="{FF2B5EF4-FFF2-40B4-BE49-F238E27FC236}">
              <a16:creationId xmlns:a16="http://schemas.microsoft.com/office/drawing/2014/main" id="{35697A49-A1CB-4A16-9808-21DACC36C3AC}"/>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54" name="フローチャート: 判断 553">
          <a:extLst>
            <a:ext uri="{FF2B5EF4-FFF2-40B4-BE49-F238E27FC236}">
              <a16:creationId xmlns:a16="http://schemas.microsoft.com/office/drawing/2014/main" id="{C48B97AC-C459-435F-814D-A7F7B8B18736}"/>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555" name="フローチャート: 判断 554">
          <a:extLst>
            <a:ext uri="{FF2B5EF4-FFF2-40B4-BE49-F238E27FC236}">
              <a16:creationId xmlns:a16="http://schemas.microsoft.com/office/drawing/2014/main" id="{805CA9E2-5A00-4AB1-A588-8014F376FC98}"/>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B000181-CA8E-4A9B-96DB-D0B4744D91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9D672C31-93A8-410D-A072-6C5D136215E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9ECF18B-7406-4664-8EC7-518665C4CA0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25663DA7-5A7B-4C5F-B563-03453D2E5A1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BDEBA8AB-4E11-4248-B5D6-F22B9594B1A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561" name="楕円 560">
          <a:extLst>
            <a:ext uri="{FF2B5EF4-FFF2-40B4-BE49-F238E27FC236}">
              <a16:creationId xmlns:a16="http://schemas.microsoft.com/office/drawing/2014/main" id="{9A36EBE8-0E8B-464A-8DDA-03B9C1BBE2A8}"/>
            </a:ext>
          </a:extLst>
        </xdr:cNvPr>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562" name="【保健センター・保健所】&#10;一人当たり面積該当値テキスト">
          <a:extLst>
            <a:ext uri="{FF2B5EF4-FFF2-40B4-BE49-F238E27FC236}">
              <a16:creationId xmlns:a16="http://schemas.microsoft.com/office/drawing/2014/main" id="{CE62B5B6-2CE2-40F9-BAFE-35901F89D5FD}"/>
            </a:ext>
          </a:extLst>
        </xdr:cNvPr>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86360</xdr:rowOff>
    </xdr:from>
    <xdr:to>
      <xdr:col>112</xdr:col>
      <xdr:colOff>38100</xdr:colOff>
      <xdr:row>64</xdr:row>
      <xdr:rowOff>16510</xdr:rowOff>
    </xdr:to>
    <xdr:sp macro="" textlink="">
      <xdr:nvSpPr>
        <xdr:cNvPr id="563" name="楕円 562">
          <a:extLst>
            <a:ext uri="{FF2B5EF4-FFF2-40B4-BE49-F238E27FC236}">
              <a16:creationId xmlns:a16="http://schemas.microsoft.com/office/drawing/2014/main" id="{C9ABD814-4EE4-429F-859B-5408EA53DFE6}"/>
            </a:ext>
          </a:extLst>
        </xdr:cNvPr>
        <xdr:cNvSpPr/>
      </xdr:nvSpPr>
      <xdr:spPr>
        <a:xfrm>
          <a:off x="2127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137160</xdr:rowOff>
    </xdr:to>
    <xdr:cxnSp macro="">
      <xdr:nvCxnSpPr>
        <xdr:cNvPr id="564" name="直線コネクタ 563">
          <a:extLst>
            <a:ext uri="{FF2B5EF4-FFF2-40B4-BE49-F238E27FC236}">
              <a16:creationId xmlns:a16="http://schemas.microsoft.com/office/drawing/2014/main" id="{48D69F10-905F-461C-8B19-384EA1C2CF02}"/>
            </a:ext>
          </a:extLst>
        </xdr:cNvPr>
        <xdr:cNvCxnSpPr/>
      </xdr:nvCxnSpPr>
      <xdr:spPr>
        <a:xfrm flipV="1">
          <a:off x="21323300" y="109347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86360</xdr:rowOff>
    </xdr:from>
    <xdr:to>
      <xdr:col>107</xdr:col>
      <xdr:colOff>101600</xdr:colOff>
      <xdr:row>64</xdr:row>
      <xdr:rowOff>16510</xdr:rowOff>
    </xdr:to>
    <xdr:sp macro="" textlink="">
      <xdr:nvSpPr>
        <xdr:cNvPr id="565" name="楕円 564">
          <a:extLst>
            <a:ext uri="{FF2B5EF4-FFF2-40B4-BE49-F238E27FC236}">
              <a16:creationId xmlns:a16="http://schemas.microsoft.com/office/drawing/2014/main" id="{6CF815C9-19A0-49E1-8E97-6FB6102FE1E1}"/>
            </a:ext>
          </a:extLst>
        </xdr:cNvPr>
        <xdr:cNvSpPr/>
      </xdr:nvSpPr>
      <xdr:spPr>
        <a:xfrm>
          <a:off x="20383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137160</xdr:rowOff>
    </xdr:from>
    <xdr:to>
      <xdr:col>111</xdr:col>
      <xdr:colOff>177800</xdr:colOff>
      <xdr:row>63</xdr:row>
      <xdr:rowOff>137160</xdr:rowOff>
    </xdr:to>
    <xdr:cxnSp macro="">
      <xdr:nvCxnSpPr>
        <xdr:cNvPr id="566" name="直線コネクタ 565">
          <a:extLst>
            <a:ext uri="{FF2B5EF4-FFF2-40B4-BE49-F238E27FC236}">
              <a16:creationId xmlns:a16="http://schemas.microsoft.com/office/drawing/2014/main" id="{4587C70A-2414-4DAB-9A9C-236DAEAA3DC3}"/>
            </a:ext>
          </a:extLst>
        </xdr:cNvPr>
        <xdr:cNvCxnSpPr/>
      </xdr:nvCxnSpPr>
      <xdr:spPr>
        <a:xfrm>
          <a:off x="20434300" y="1093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90170</xdr:rowOff>
    </xdr:from>
    <xdr:to>
      <xdr:col>98</xdr:col>
      <xdr:colOff>38100</xdr:colOff>
      <xdr:row>64</xdr:row>
      <xdr:rowOff>20320</xdr:rowOff>
    </xdr:to>
    <xdr:sp macro="" textlink="">
      <xdr:nvSpPr>
        <xdr:cNvPr id="567" name="楕円 566">
          <a:extLst>
            <a:ext uri="{FF2B5EF4-FFF2-40B4-BE49-F238E27FC236}">
              <a16:creationId xmlns:a16="http://schemas.microsoft.com/office/drawing/2014/main" id="{63639C66-FD9E-43DD-8CA2-454898413413}"/>
            </a:ext>
          </a:extLst>
        </xdr:cNvPr>
        <xdr:cNvSpPr/>
      </xdr:nvSpPr>
      <xdr:spPr>
        <a:xfrm>
          <a:off x="18605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40657</xdr:rowOff>
    </xdr:from>
    <xdr:ext cx="469744" cy="259045"/>
    <xdr:sp macro="" textlink="">
      <xdr:nvSpPr>
        <xdr:cNvPr id="568" name="n_1aveValue【保健センター・保健所】&#10;一人当たり面積">
          <a:extLst>
            <a:ext uri="{FF2B5EF4-FFF2-40B4-BE49-F238E27FC236}">
              <a16:creationId xmlns:a16="http://schemas.microsoft.com/office/drawing/2014/main" id="{BFB886FF-55EF-4917-826F-0B772A1066BA}"/>
            </a:ext>
          </a:extLst>
        </xdr:cNvPr>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69" name="n_2aveValue【保健センター・保健所】&#10;一人当たり面積">
          <a:extLst>
            <a:ext uri="{FF2B5EF4-FFF2-40B4-BE49-F238E27FC236}">
              <a16:creationId xmlns:a16="http://schemas.microsoft.com/office/drawing/2014/main" id="{73F4240B-8314-402B-AEB7-9D5EE4F578F4}"/>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570" name="n_3aveValue【保健センター・保健所】&#10;一人当たり面積">
          <a:extLst>
            <a:ext uri="{FF2B5EF4-FFF2-40B4-BE49-F238E27FC236}">
              <a16:creationId xmlns:a16="http://schemas.microsoft.com/office/drawing/2014/main" id="{FF3FF903-936D-45D3-B178-DA8E8643D73A}"/>
            </a:ext>
          </a:extLst>
        </xdr:cNvPr>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571" name="n_4aveValue【保健センター・保健所】&#10;一人当たり面積">
          <a:extLst>
            <a:ext uri="{FF2B5EF4-FFF2-40B4-BE49-F238E27FC236}">
              <a16:creationId xmlns:a16="http://schemas.microsoft.com/office/drawing/2014/main" id="{EF008E9F-72FE-4A74-8C58-EAE7AA352F23}"/>
            </a:ext>
          </a:extLst>
        </xdr:cNvPr>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7637</xdr:rowOff>
    </xdr:from>
    <xdr:ext cx="469744" cy="259045"/>
    <xdr:sp macro="" textlink="">
      <xdr:nvSpPr>
        <xdr:cNvPr id="572" name="n_1mainValue【保健センター・保健所】&#10;一人当たり面積">
          <a:extLst>
            <a:ext uri="{FF2B5EF4-FFF2-40B4-BE49-F238E27FC236}">
              <a16:creationId xmlns:a16="http://schemas.microsoft.com/office/drawing/2014/main" id="{01BB257F-BCA9-42EC-9612-C9212D093386}"/>
            </a:ext>
          </a:extLst>
        </xdr:cNvPr>
        <xdr:cNvSpPr txBox="1"/>
      </xdr:nvSpPr>
      <xdr:spPr>
        <a:xfrm>
          <a:off x="21075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7637</xdr:rowOff>
    </xdr:from>
    <xdr:ext cx="469744" cy="259045"/>
    <xdr:sp macro="" textlink="">
      <xdr:nvSpPr>
        <xdr:cNvPr id="573" name="n_2mainValue【保健センター・保健所】&#10;一人当たり面積">
          <a:extLst>
            <a:ext uri="{FF2B5EF4-FFF2-40B4-BE49-F238E27FC236}">
              <a16:creationId xmlns:a16="http://schemas.microsoft.com/office/drawing/2014/main" id="{34430F24-601B-427D-8B15-9BD40FFAA997}"/>
            </a:ext>
          </a:extLst>
        </xdr:cNvPr>
        <xdr:cNvSpPr txBox="1"/>
      </xdr:nvSpPr>
      <xdr:spPr>
        <a:xfrm>
          <a:off x="20199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11447</xdr:rowOff>
    </xdr:from>
    <xdr:ext cx="469744" cy="259045"/>
    <xdr:sp macro="" textlink="">
      <xdr:nvSpPr>
        <xdr:cNvPr id="574" name="n_4mainValue【保健センター・保健所】&#10;一人当たり面積">
          <a:extLst>
            <a:ext uri="{FF2B5EF4-FFF2-40B4-BE49-F238E27FC236}">
              <a16:creationId xmlns:a16="http://schemas.microsoft.com/office/drawing/2014/main" id="{7C790F16-BB8B-482B-8A63-5A81A3C5A5E5}"/>
            </a:ext>
          </a:extLst>
        </xdr:cNvPr>
        <xdr:cNvSpPr txBox="1"/>
      </xdr:nvSpPr>
      <xdr:spPr>
        <a:xfrm>
          <a:off x="18421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1F8903B8-E99F-4A57-8954-427EBEF312C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E0C54E04-1574-47A6-A4DA-09FC0EFAA46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9623DE1A-02B5-47C9-B807-BC07D311938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3167698A-A73E-49DA-A0D3-76691D2E7D1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34830318-76D9-42E9-B6C3-DC5BA1B47DD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53A9198A-02AD-46CC-ABE0-B5EFA72C4A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CFBFBDF4-332E-4FAC-BEA3-7D3F515E1D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BB69BF78-2E43-4D5F-8A2B-F6FC29F79F0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a:extLst>
            <a:ext uri="{FF2B5EF4-FFF2-40B4-BE49-F238E27FC236}">
              <a16:creationId xmlns:a16="http://schemas.microsoft.com/office/drawing/2014/main" id="{4A01CAB6-1517-4EF5-BDFC-0919EC174BD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a:extLst>
            <a:ext uri="{FF2B5EF4-FFF2-40B4-BE49-F238E27FC236}">
              <a16:creationId xmlns:a16="http://schemas.microsoft.com/office/drawing/2014/main" id="{081124BF-4096-47F3-B460-ED13F282F89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5" name="テキスト ボックス 584">
          <a:extLst>
            <a:ext uri="{FF2B5EF4-FFF2-40B4-BE49-F238E27FC236}">
              <a16:creationId xmlns:a16="http://schemas.microsoft.com/office/drawing/2014/main" id="{532DF330-9BD1-468C-B200-FEF1DE39EDB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6" name="直線コネクタ 585">
          <a:extLst>
            <a:ext uri="{FF2B5EF4-FFF2-40B4-BE49-F238E27FC236}">
              <a16:creationId xmlns:a16="http://schemas.microsoft.com/office/drawing/2014/main" id="{69600F72-A7B3-4CE0-B98E-540A3CBA59A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7" name="テキスト ボックス 586">
          <a:extLst>
            <a:ext uri="{FF2B5EF4-FFF2-40B4-BE49-F238E27FC236}">
              <a16:creationId xmlns:a16="http://schemas.microsoft.com/office/drawing/2014/main" id="{2B2A4B73-DC3E-4A45-BB6A-21F0557E0CA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8" name="直線コネクタ 587">
          <a:extLst>
            <a:ext uri="{FF2B5EF4-FFF2-40B4-BE49-F238E27FC236}">
              <a16:creationId xmlns:a16="http://schemas.microsoft.com/office/drawing/2014/main" id="{72B1B94A-D69D-4C6B-B777-C346B181CCA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9" name="テキスト ボックス 588">
          <a:extLst>
            <a:ext uri="{FF2B5EF4-FFF2-40B4-BE49-F238E27FC236}">
              <a16:creationId xmlns:a16="http://schemas.microsoft.com/office/drawing/2014/main" id="{8DA40B9D-08EA-43C2-B751-7BB0DD95ACE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0" name="直線コネクタ 589">
          <a:extLst>
            <a:ext uri="{FF2B5EF4-FFF2-40B4-BE49-F238E27FC236}">
              <a16:creationId xmlns:a16="http://schemas.microsoft.com/office/drawing/2014/main" id="{094BBC4B-32CC-45A4-9189-8D28969C202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1" name="テキスト ボックス 590">
          <a:extLst>
            <a:ext uri="{FF2B5EF4-FFF2-40B4-BE49-F238E27FC236}">
              <a16:creationId xmlns:a16="http://schemas.microsoft.com/office/drawing/2014/main" id="{7EB77944-8E09-4C8C-95A2-61C51A0F7EB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2" name="直線コネクタ 591">
          <a:extLst>
            <a:ext uri="{FF2B5EF4-FFF2-40B4-BE49-F238E27FC236}">
              <a16:creationId xmlns:a16="http://schemas.microsoft.com/office/drawing/2014/main" id="{31F8F3FE-BCE4-4F2F-B8CE-44FD7F0D112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3" name="テキスト ボックス 592">
          <a:extLst>
            <a:ext uri="{FF2B5EF4-FFF2-40B4-BE49-F238E27FC236}">
              <a16:creationId xmlns:a16="http://schemas.microsoft.com/office/drawing/2014/main" id="{1CB29B7E-65D7-4DC3-82AD-00DBBB95389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4" name="直線コネクタ 593">
          <a:extLst>
            <a:ext uri="{FF2B5EF4-FFF2-40B4-BE49-F238E27FC236}">
              <a16:creationId xmlns:a16="http://schemas.microsoft.com/office/drawing/2014/main" id="{219708FC-35D4-40FF-92AA-3662928F1F6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5" name="テキスト ボックス 594">
          <a:extLst>
            <a:ext uri="{FF2B5EF4-FFF2-40B4-BE49-F238E27FC236}">
              <a16:creationId xmlns:a16="http://schemas.microsoft.com/office/drawing/2014/main" id="{12EC8860-55C8-4A2F-8F7C-3B1E2C11830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6" name="直線コネクタ 595">
          <a:extLst>
            <a:ext uri="{FF2B5EF4-FFF2-40B4-BE49-F238E27FC236}">
              <a16:creationId xmlns:a16="http://schemas.microsoft.com/office/drawing/2014/main" id="{339FCAE9-21E2-4F26-A732-EB1DEDF8D16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7" name="テキスト ボックス 596">
          <a:extLst>
            <a:ext uri="{FF2B5EF4-FFF2-40B4-BE49-F238E27FC236}">
              <a16:creationId xmlns:a16="http://schemas.microsoft.com/office/drawing/2014/main" id="{2CE39AC9-C463-46D5-BDB8-3F5B38E798D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a:extLst>
            <a:ext uri="{FF2B5EF4-FFF2-40B4-BE49-F238E27FC236}">
              <a16:creationId xmlns:a16="http://schemas.microsoft.com/office/drawing/2014/main" id="{C04D92B9-66D3-4087-B945-9160201055D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a:extLst>
            <a:ext uri="{FF2B5EF4-FFF2-40B4-BE49-F238E27FC236}">
              <a16:creationId xmlns:a16="http://schemas.microsoft.com/office/drawing/2014/main" id="{AFF482CC-977E-4488-8D89-2CAE5961E3C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00" name="直線コネクタ 599">
          <a:extLst>
            <a:ext uri="{FF2B5EF4-FFF2-40B4-BE49-F238E27FC236}">
              <a16:creationId xmlns:a16="http://schemas.microsoft.com/office/drawing/2014/main" id="{EA611A11-E7C6-42E5-9BA6-617C5C214C41}"/>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01" name="【消防施設】&#10;有形固定資産減価償却率最小値テキスト">
          <a:extLst>
            <a:ext uri="{FF2B5EF4-FFF2-40B4-BE49-F238E27FC236}">
              <a16:creationId xmlns:a16="http://schemas.microsoft.com/office/drawing/2014/main" id="{FF1B43B4-0F92-454D-A6AE-C8FFD94428A7}"/>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02" name="直線コネクタ 601">
          <a:extLst>
            <a:ext uri="{FF2B5EF4-FFF2-40B4-BE49-F238E27FC236}">
              <a16:creationId xmlns:a16="http://schemas.microsoft.com/office/drawing/2014/main" id="{921901E6-A1BF-4D4C-BBD9-8819C950A213}"/>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03" name="【消防施設】&#10;有形固定資産減価償却率最大値テキスト">
          <a:extLst>
            <a:ext uri="{FF2B5EF4-FFF2-40B4-BE49-F238E27FC236}">
              <a16:creationId xmlns:a16="http://schemas.microsoft.com/office/drawing/2014/main" id="{96A3AF90-E764-4E77-BFED-BA68E6B9CD40}"/>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04" name="直線コネクタ 603">
          <a:extLst>
            <a:ext uri="{FF2B5EF4-FFF2-40B4-BE49-F238E27FC236}">
              <a16:creationId xmlns:a16="http://schemas.microsoft.com/office/drawing/2014/main" id="{3F444DF1-C601-4F45-9499-06E3F6DCDA78}"/>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605" name="【消防施設】&#10;有形固定資産減価償却率平均値テキスト">
          <a:extLst>
            <a:ext uri="{FF2B5EF4-FFF2-40B4-BE49-F238E27FC236}">
              <a16:creationId xmlns:a16="http://schemas.microsoft.com/office/drawing/2014/main" id="{BA964BD5-A3E0-445B-AAA1-2BCC9C27A889}"/>
            </a:ext>
          </a:extLst>
        </xdr:cNvPr>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06" name="フローチャート: 判断 605">
          <a:extLst>
            <a:ext uri="{FF2B5EF4-FFF2-40B4-BE49-F238E27FC236}">
              <a16:creationId xmlns:a16="http://schemas.microsoft.com/office/drawing/2014/main" id="{C7C347F5-62D0-4C14-8552-D89778B37D1C}"/>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07" name="フローチャート: 判断 606">
          <a:extLst>
            <a:ext uri="{FF2B5EF4-FFF2-40B4-BE49-F238E27FC236}">
              <a16:creationId xmlns:a16="http://schemas.microsoft.com/office/drawing/2014/main" id="{7C4371C6-3548-4BB2-A4F4-06B54680971F}"/>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08" name="フローチャート: 判断 607">
          <a:extLst>
            <a:ext uri="{FF2B5EF4-FFF2-40B4-BE49-F238E27FC236}">
              <a16:creationId xmlns:a16="http://schemas.microsoft.com/office/drawing/2014/main" id="{E9D927A1-F991-40D9-AE6F-2996F0445B17}"/>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09" name="フローチャート: 判断 608">
          <a:extLst>
            <a:ext uri="{FF2B5EF4-FFF2-40B4-BE49-F238E27FC236}">
              <a16:creationId xmlns:a16="http://schemas.microsoft.com/office/drawing/2014/main" id="{8CA30959-A3F3-4518-A4D1-4D8D70EA1BF8}"/>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10" name="フローチャート: 判断 609">
          <a:extLst>
            <a:ext uri="{FF2B5EF4-FFF2-40B4-BE49-F238E27FC236}">
              <a16:creationId xmlns:a16="http://schemas.microsoft.com/office/drawing/2014/main" id="{50ACDABA-A718-4813-81D6-48F9F55D545F}"/>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A1606189-E20A-424B-B2B4-8FCC0522E9B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943B262C-E790-4151-9D36-BF1663B7E24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6D1606CA-EDFB-48E9-9AA2-0A4CF82FDF0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2F02CACE-D12B-41C1-9790-C399CB59427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A6BB6E39-ABB0-4D3C-811E-B38D165F523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155484</xdr:rowOff>
    </xdr:from>
    <xdr:to>
      <xdr:col>85</xdr:col>
      <xdr:colOff>177800</xdr:colOff>
      <xdr:row>82</xdr:row>
      <xdr:rowOff>85634</xdr:rowOff>
    </xdr:to>
    <xdr:sp macro="" textlink="">
      <xdr:nvSpPr>
        <xdr:cNvPr id="616" name="楕円 615">
          <a:extLst>
            <a:ext uri="{FF2B5EF4-FFF2-40B4-BE49-F238E27FC236}">
              <a16:creationId xmlns:a16="http://schemas.microsoft.com/office/drawing/2014/main" id="{2B640E17-025B-484A-92A5-2F5FC7CD37FB}"/>
            </a:ext>
          </a:extLst>
        </xdr:cNvPr>
        <xdr:cNvSpPr/>
      </xdr:nvSpPr>
      <xdr:spPr>
        <a:xfrm>
          <a:off x="162687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133911</xdr:rowOff>
    </xdr:from>
    <xdr:ext cx="405111" cy="259045"/>
    <xdr:sp macro="" textlink="">
      <xdr:nvSpPr>
        <xdr:cNvPr id="617" name="【消防施設】&#10;有形固定資産減価償却率該当値テキスト">
          <a:extLst>
            <a:ext uri="{FF2B5EF4-FFF2-40B4-BE49-F238E27FC236}">
              <a16:creationId xmlns:a16="http://schemas.microsoft.com/office/drawing/2014/main" id="{46A71CFE-6D94-4B08-AE5A-73426827A16C}"/>
            </a:ext>
          </a:extLst>
        </xdr:cNvPr>
        <xdr:cNvSpPr txBox="1"/>
      </xdr:nvSpPr>
      <xdr:spPr>
        <a:xfrm>
          <a:off x="16357600" y="1402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148952</xdr:rowOff>
    </xdr:from>
    <xdr:to>
      <xdr:col>81</xdr:col>
      <xdr:colOff>101600</xdr:colOff>
      <xdr:row>82</xdr:row>
      <xdr:rowOff>79102</xdr:rowOff>
    </xdr:to>
    <xdr:sp macro="" textlink="">
      <xdr:nvSpPr>
        <xdr:cNvPr id="618" name="楕円 617">
          <a:extLst>
            <a:ext uri="{FF2B5EF4-FFF2-40B4-BE49-F238E27FC236}">
              <a16:creationId xmlns:a16="http://schemas.microsoft.com/office/drawing/2014/main" id="{E6FD1008-808F-4D3E-A8AC-122FE7C5AD6A}"/>
            </a:ext>
          </a:extLst>
        </xdr:cNvPr>
        <xdr:cNvSpPr/>
      </xdr:nvSpPr>
      <xdr:spPr>
        <a:xfrm>
          <a:off x="15430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28302</xdr:rowOff>
    </xdr:from>
    <xdr:to>
      <xdr:col>85</xdr:col>
      <xdr:colOff>127000</xdr:colOff>
      <xdr:row>82</xdr:row>
      <xdr:rowOff>34834</xdr:rowOff>
    </xdr:to>
    <xdr:cxnSp macro="">
      <xdr:nvCxnSpPr>
        <xdr:cNvPr id="619" name="直線コネクタ 618">
          <a:extLst>
            <a:ext uri="{FF2B5EF4-FFF2-40B4-BE49-F238E27FC236}">
              <a16:creationId xmlns:a16="http://schemas.microsoft.com/office/drawing/2014/main" id="{F8F59A4E-28D0-42C6-91A7-B3268932DA40}"/>
            </a:ext>
          </a:extLst>
        </xdr:cNvPr>
        <xdr:cNvCxnSpPr/>
      </xdr:nvCxnSpPr>
      <xdr:spPr>
        <a:xfrm>
          <a:off x="15481300" y="1408720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163649</xdr:rowOff>
    </xdr:from>
    <xdr:to>
      <xdr:col>76</xdr:col>
      <xdr:colOff>165100</xdr:colOff>
      <xdr:row>82</xdr:row>
      <xdr:rowOff>93799</xdr:rowOff>
    </xdr:to>
    <xdr:sp macro="" textlink="">
      <xdr:nvSpPr>
        <xdr:cNvPr id="620" name="楕円 619">
          <a:extLst>
            <a:ext uri="{FF2B5EF4-FFF2-40B4-BE49-F238E27FC236}">
              <a16:creationId xmlns:a16="http://schemas.microsoft.com/office/drawing/2014/main" id="{FCCFFC36-4A69-4578-86A0-FFB2F34E93B4}"/>
            </a:ext>
          </a:extLst>
        </xdr:cNvPr>
        <xdr:cNvSpPr/>
      </xdr:nvSpPr>
      <xdr:spPr>
        <a:xfrm>
          <a:off x="14541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28302</xdr:rowOff>
    </xdr:from>
    <xdr:to>
      <xdr:col>81</xdr:col>
      <xdr:colOff>50800</xdr:colOff>
      <xdr:row>82</xdr:row>
      <xdr:rowOff>42999</xdr:rowOff>
    </xdr:to>
    <xdr:cxnSp macro="">
      <xdr:nvCxnSpPr>
        <xdr:cNvPr id="621" name="直線コネクタ 620">
          <a:extLst>
            <a:ext uri="{FF2B5EF4-FFF2-40B4-BE49-F238E27FC236}">
              <a16:creationId xmlns:a16="http://schemas.microsoft.com/office/drawing/2014/main" id="{3423998B-8AC3-4B87-A88F-D421B2782A90}"/>
            </a:ext>
          </a:extLst>
        </xdr:cNvPr>
        <xdr:cNvCxnSpPr/>
      </xdr:nvCxnSpPr>
      <xdr:spPr>
        <a:xfrm flipV="1">
          <a:off x="14592300" y="1408720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59145</xdr:rowOff>
    </xdr:from>
    <xdr:to>
      <xdr:col>67</xdr:col>
      <xdr:colOff>101600</xdr:colOff>
      <xdr:row>83</xdr:row>
      <xdr:rowOff>160745</xdr:rowOff>
    </xdr:to>
    <xdr:sp macro="" textlink="">
      <xdr:nvSpPr>
        <xdr:cNvPr id="622" name="楕円 621">
          <a:extLst>
            <a:ext uri="{FF2B5EF4-FFF2-40B4-BE49-F238E27FC236}">
              <a16:creationId xmlns:a16="http://schemas.microsoft.com/office/drawing/2014/main" id="{293AE179-385A-4C74-9FCD-D8601F961EF7}"/>
            </a:ext>
          </a:extLst>
        </xdr:cNvPr>
        <xdr:cNvSpPr/>
      </xdr:nvSpPr>
      <xdr:spPr>
        <a:xfrm>
          <a:off x="12763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92364</xdr:rowOff>
    </xdr:from>
    <xdr:ext cx="405111" cy="259045"/>
    <xdr:sp macro="" textlink="">
      <xdr:nvSpPr>
        <xdr:cNvPr id="623" name="n_1aveValue【消防施設】&#10;有形固定資産減価償却率">
          <a:extLst>
            <a:ext uri="{FF2B5EF4-FFF2-40B4-BE49-F238E27FC236}">
              <a16:creationId xmlns:a16="http://schemas.microsoft.com/office/drawing/2014/main" id="{9D6152C7-1F9B-4C2E-B32E-5C168C82DF77}"/>
            </a:ext>
          </a:extLst>
        </xdr:cNvPr>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24" name="n_2aveValue【消防施設】&#10;有形固定資産減価償却率">
          <a:extLst>
            <a:ext uri="{FF2B5EF4-FFF2-40B4-BE49-F238E27FC236}">
              <a16:creationId xmlns:a16="http://schemas.microsoft.com/office/drawing/2014/main" id="{8785BD0F-B9C5-407B-B39E-41E49477B6FF}"/>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25" name="n_3aveValue【消防施設】&#10;有形固定資産減価償却率">
          <a:extLst>
            <a:ext uri="{FF2B5EF4-FFF2-40B4-BE49-F238E27FC236}">
              <a16:creationId xmlns:a16="http://schemas.microsoft.com/office/drawing/2014/main" id="{88ABC41C-DB3A-4599-A0E1-9013842793F0}"/>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626" name="n_4aveValue【消防施設】&#10;有形固定資産減価償却率">
          <a:extLst>
            <a:ext uri="{FF2B5EF4-FFF2-40B4-BE49-F238E27FC236}">
              <a16:creationId xmlns:a16="http://schemas.microsoft.com/office/drawing/2014/main" id="{7C444260-B37C-45C9-B880-6AA2AB7369AC}"/>
            </a:ext>
          </a:extLst>
        </xdr:cNvPr>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70229</xdr:rowOff>
    </xdr:from>
    <xdr:ext cx="405111" cy="259045"/>
    <xdr:sp macro="" textlink="">
      <xdr:nvSpPr>
        <xdr:cNvPr id="627" name="n_1mainValue【消防施設】&#10;有形固定資産減価償却率">
          <a:extLst>
            <a:ext uri="{FF2B5EF4-FFF2-40B4-BE49-F238E27FC236}">
              <a16:creationId xmlns:a16="http://schemas.microsoft.com/office/drawing/2014/main" id="{BF36C004-6FDC-4A4B-9047-AB9430C54158}"/>
            </a:ext>
          </a:extLst>
        </xdr:cNvPr>
        <xdr:cNvSpPr txBox="1"/>
      </xdr:nvSpPr>
      <xdr:spPr>
        <a:xfrm>
          <a:off x="15266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84926</xdr:rowOff>
    </xdr:from>
    <xdr:ext cx="405111" cy="259045"/>
    <xdr:sp macro="" textlink="">
      <xdr:nvSpPr>
        <xdr:cNvPr id="628" name="n_2mainValue【消防施設】&#10;有形固定資産減価償却率">
          <a:extLst>
            <a:ext uri="{FF2B5EF4-FFF2-40B4-BE49-F238E27FC236}">
              <a16:creationId xmlns:a16="http://schemas.microsoft.com/office/drawing/2014/main" id="{80954C02-E2B7-40FB-90E0-A0C2ADE3C3A9}"/>
            </a:ext>
          </a:extLst>
        </xdr:cNvPr>
        <xdr:cNvSpPr txBox="1"/>
      </xdr:nvSpPr>
      <xdr:spPr>
        <a:xfrm>
          <a:off x="143897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629" name="n_4mainValue【消防施設】&#10;有形固定資産減価償却率">
          <a:extLst>
            <a:ext uri="{FF2B5EF4-FFF2-40B4-BE49-F238E27FC236}">
              <a16:creationId xmlns:a16="http://schemas.microsoft.com/office/drawing/2014/main" id="{C9D2B069-15B0-4C81-97B6-CDA6E2E6EB48}"/>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1C76EE9F-0E1E-4234-A7A7-CED65520B8B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F1F0B41E-7B5C-4120-9004-EE05515641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F4DB089D-BD8D-445F-B717-38A459BD7D4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28E917BB-0E8A-4F62-BE1D-D4FD9DECCC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82C4D07F-9640-4652-875B-81223FB57D1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ADFE3DFE-CB0B-46F6-A353-9E4D013B790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66CF7FBF-6B59-40FB-81BB-BB12C7BA297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E377A299-C6EE-46BD-9403-E7EBB757E64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a:extLst>
            <a:ext uri="{FF2B5EF4-FFF2-40B4-BE49-F238E27FC236}">
              <a16:creationId xmlns:a16="http://schemas.microsoft.com/office/drawing/2014/main" id="{02031F98-B45B-46F2-AEED-D1EFBE0B41A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a:extLst>
            <a:ext uri="{FF2B5EF4-FFF2-40B4-BE49-F238E27FC236}">
              <a16:creationId xmlns:a16="http://schemas.microsoft.com/office/drawing/2014/main" id="{5FB2E038-7A8A-4A9A-ACDD-C1FF0569231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0" name="直線コネクタ 639">
          <a:extLst>
            <a:ext uri="{FF2B5EF4-FFF2-40B4-BE49-F238E27FC236}">
              <a16:creationId xmlns:a16="http://schemas.microsoft.com/office/drawing/2014/main" id="{707716D8-DA29-41F8-A497-E8B844993E8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1" name="テキスト ボックス 640">
          <a:extLst>
            <a:ext uri="{FF2B5EF4-FFF2-40B4-BE49-F238E27FC236}">
              <a16:creationId xmlns:a16="http://schemas.microsoft.com/office/drawing/2014/main" id="{219ADDB5-8E1B-471E-9B0C-0D174B4D9E2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2" name="直線コネクタ 641">
          <a:extLst>
            <a:ext uri="{FF2B5EF4-FFF2-40B4-BE49-F238E27FC236}">
              <a16:creationId xmlns:a16="http://schemas.microsoft.com/office/drawing/2014/main" id="{330BF8A5-79A1-49A5-8EC1-3D3B1D1C85E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3" name="テキスト ボックス 642">
          <a:extLst>
            <a:ext uri="{FF2B5EF4-FFF2-40B4-BE49-F238E27FC236}">
              <a16:creationId xmlns:a16="http://schemas.microsoft.com/office/drawing/2014/main" id="{34E694CD-27A7-49BC-B495-2788787E0FB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4" name="直線コネクタ 643">
          <a:extLst>
            <a:ext uri="{FF2B5EF4-FFF2-40B4-BE49-F238E27FC236}">
              <a16:creationId xmlns:a16="http://schemas.microsoft.com/office/drawing/2014/main" id="{C4D92404-1184-46B2-8B2E-0BEFBBDA472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5" name="テキスト ボックス 644">
          <a:extLst>
            <a:ext uri="{FF2B5EF4-FFF2-40B4-BE49-F238E27FC236}">
              <a16:creationId xmlns:a16="http://schemas.microsoft.com/office/drawing/2014/main" id="{B15A2023-5E5C-4FB2-9682-6B4759D6442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6" name="直線コネクタ 645">
          <a:extLst>
            <a:ext uri="{FF2B5EF4-FFF2-40B4-BE49-F238E27FC236}">
              <a16:creationId xmlns:a16="http://schemas.microsoft.com/office/drawing/2014/main" id="{04BAA283-FF54-425C-930D-68F61B38848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7" name="テキスト ボックス 646">
          <a:extLst>
            <a:ext uri="{FF2B5EF4-FFF2-40B4-BE49-F238E27FC236}">
              <a16:creationId xmlns:a16="http://schemas.microsoft.com/office/drawing/2014/main" id="{D13E2143-EB05-4A54-AD17-D92942F1982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8" name="直線コネクタ 647">
          <a:extLst>
            <a:ext uri="{FF2B5EF4-FFF2-40B4-BE49-F238E27FC236}">
              <a16:creationId xmlns:a16="http://schemas.microsoft.com/office/drawing/2014/main" id="{5DE3F9F9-2ED9-4849-ACA6-7DF1C8245A8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9" name="テキスト ボックス 648">
          <a:extLst>
            <a:ext uri="{FF2B5EF4-FFF2-40B4-BE49-F238E27FC236}">
              <a16:creationId xmlns:a16="http://schemas.microsoft.com/office/drawing/2014/main" id="{3ADF9255-5F27-440F-8BEB-FFA14E2C830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a:extLst>
            <a:ext uri="{FF2B5EF4-FFF2-40B4-BE49-F238E27FC236}">
              <a16:creationId xmlns:a16="http://schemas.microsoft.com/office/drawing/2014/main" id="{5D0B1852-5955-410F-B3BA-4605FAB7F88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a:extLst>
            <a:ext uri="{FF2B5EF4-FFF2-40B4-BE49-F238E27FC236}">
              <a16:creationId xmlns:a16="http://schemas.microsoft.com/office/drawing/2014/main" id="{34EE44BE-5D05-4A1D-B726-8B93DD08028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消防施設】&#10;一人当たり面積グラフ枠">
          <a:extLst>
            <a:ext uri="{FF2B5EF4-FFF2-40B4-BE49-F238E27FC236}">
              <a16:creationId xmlns:a16="http://schemas.microsoft.com/office/drawing/2014/main" id="{5FBFED29-B25B-4439-9146-EDF5409D07C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53" name="直線コネクタ 652">
          <a:extLst>
            <a:ext uri="{FF2B5EF4-FFF2-40B4-BE49-F238E27FC236}">
              <a16:creationId xmlns:a16="http://schemas.microsoft.com/office/drawing/2014/main" id="{9DB7ECE1-7428-4A69-B4DB-E145EEFB5F54}"/>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54" name="【消防施設】&#10;一人当たり面積最小値テキスト">
          <a:extLst>
            <a:ext uri="{FF2B5EF4-FFF2-40B4-BE49-F238E27FC236}">
              <a16:creationId xmlns:a16="http://schemas.microsoft.com/office/drawing/2014/main" id="{2A1511E2-F6F9-4A61-9B4C-DC2560E297FF}"/>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55" name="直線コネクタ 654">
          <a:extLst>
            <a:ext uri="{FF2B5EF4-FFF2-40B4-BE49-F238E27FC236}">
              <a16:creationId xmlns:a16="http://schemas.microsoft.com/office/drawing/2014/main" id="{B67D9D37-B4DF-456F-88D4-61B892A9F927}"/>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56" name="【消防施設】&#10;一人当たり面積最大値テキスト">
          <a:extLst>
            <a:ext uri="{FF2B5EF4-FFF2-40B4-BE49-F238E27FC236}">
              <a16:creationId xmlns:a16="http://schemas.microsoft.com/office/drawing/2014/main" id="{FF51FDC8-A956-486D-86FA-D471C7C59905}"/>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57" name="直線コネクタ 656">
          <a:extLst>
            <a:ext uri="{FF2B5EF4-FFF2-40B4-BE49-F238E27FC236}">
              <a16:creationId xmlns:a16="http://schemas.microsoft.com/office/drawing/2014/main" id="{E68CAAF0-D28E-4FAF-937A-9784A00B25A3}"/>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658" name="【消防施設】&#10;一人当たり面積平均値テキスト">
          <a:extLst>
            <a:ext uri="{FF2B5EF4-FFF2-40B4-BE49-F238E27FC236}">
              <a16:creationId xmlns:a16="http://schemas.microsoft.com/office/drawing/2014/main" id="{3FED611F-ACDC-44BB-8355-286397CD4BA3}"/>
            </a:ext>
          </a:extLst>
        </xdr:cNvPr>
        <xdr:cNvSpPr txBox="1"/>
      </xdr:nvSpPr>
      <xdr:spPr>
        <a:xfrm>
          <a:off x="22199600" y="14662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59" name="フローチャート: 判断 658">
          <a:extLst>
            <a:ext uri="{FF2B5EF4-FFF2-40B4-BE49-F238E27FC236}">
              <a16:creationId xmlns:a16="http://schemas.microsoft.com/office/drawing/2014/main" id="{18C9144B-E7CC-42A9-AFC3-18317E018490}"/>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60" name="フローチャート: 判断 659">
          <a:extLst>
            <a:ext uri="{FF2B5EF4-FFF2-40B4-BE49-F238E27FC236}">
              <a16:creationId xmlns:a16="http://schemas.microsoft.com/office/drawing/2014/main" id="{86EA7A4D-4A6B-49AE-9FBF-459D36D83752}"/>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61" name="フローチャート: 判断 660">
          <a:extLst>
            <a:ext uri="{FF2B5EF4-FFF2-40B4-BE49-F238E27FC236}">
              <a16:creationId xmlns:a16="http://schemas.microsoft.com/office/drawing/2014/main" id="{41E3AB75-4E72-4235-B074-03A4B38C30A6}"/>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662" name="フローチャート: 判断 661">
          <a:extLst>
            <a:ext uri="{FF2B5EF4-FFF2-40B4-BE49-F238E27FC236}">
              <a16:creationId xmlns:a16="http://schemas.microsoft.com/office/drawing/2014/main" id="{EB2CF7B0-E48B-421C-AF0D-610F6818531E}"/>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663" name="フローチャート: 判断 662">
          <a:extLst>
            <a:ext uri="{FF2B5EF4-FFF2-40B4-BE49-F238E27FC236}">
              <a16:creationId xmlns:a16="http://schemas.microsoft.com/office/drawing/2014/main" id="{642E04EE-4093-4332-99B8-B3B2A3CE5F50}"/>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11F50B38-2872-445E-8C55-2220B45D792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F095DE87-040F-42CC-A156-4FBF7C3861E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BB706A52-2368-43A7-B205-2E8A4C2D167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7F8C19CF-6FFC-4E00-803E-60FED010112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B665226E-D98C-4C83-8EDA-28784C03AF0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95250</xdr:rowOff>
    </xdr:from>
    <xdr:to>
      <xdr:col>116</xdr:col>
      <xdr:colOff>114300</xdr:colOff>
      <xdr:row>86</xdr:row>
      <xdr:rowOff>25400</xdr:rowOff>
    </xdr:to>
    <xdr:sp macro="" textlink="">
      <xdr:nvSpPr>
        <xdr:cNvPr id="669" name="楕円 668">
          <a:extLst>
            <a:ext uri="{FF2B5EF4-FFF2-40B4-BE49-F238E27FC236}">
              <a16:creationId xmlns:a16="http://schemas.microsoft.com/office/drawing/2014/main" id="{4EE19C63-3BC0-4BE3-A82B-6AD4DD37AEA8}"/>
            </a:ext>
          </a:extLst>
        </xdr:cNvPr>
        <xdr:cNvSpPr/>
      </xdr:nvSpPr>
      <xdr:spPr>
        <a:xfrm>
          <a:off x="22110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670" name="【消防施設】&#10;一人当たり面積該当値テキスト">
          <a:extLst>
            <a:ext uri="{FF2B5EF4-FFF2-40B4-BE49-F238E27FC236}">
              <a16:creationId xmlns:a16="http://schemas.microsoft.com/office/drawing/2014/main" id="{19CDED35-6F0F-4E50-8FD7-51D77971BDBF}"/>
            </a:ext>
          </a:extLst>
        </xdr:cNvPr>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93980</xdr:rowOff>
    </xdr:from>
    <xdr:to>
      <xdr:col>112</xdr:col>
      <xdr:colOff>38100</xdr:colOff>
      <xdr:row>86</xdr:row>
      <xdr:rowOff>24130</xdr:rowOff>
    </xdr:to>
    <xdr:sp macro="" textlink="">
      <xdr:nvSpPr>
        <xdr:cNvPr id="671" name="楕円 670">
          <a:extLst>
            <a:ext uri="{FF2B5EF4-FFF2-40B4-BE49-F238E27FC236}">
              <a16:creationId xmlns:a16="http://schemas.microsoft.com/office/drawing/2014/main" id="{83FEAB67-57B7-4465-A4BF-512F089004DE}"/>
            </a:ext>
          </a:extLst>
        </xdr:cNvPr>
        <xdr:cNvSpPr/>
      </xdr:nvSpPr>
      <xdr:spPr>
        <a:xfrm>
          <a:off x="21272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144780</xdr:rowOff>
    </xdr:from>
    <xdr:to>
      <xdr:col>116</xdr:col>
      <xdr:colOff>63500</xdr:colOff>
      <xdr:row>85</xdr:row>
      <xdr:rowOff>146050</xdr:rowOff>
    </xdr:to>
    <xdr:cxnSp macro="">
      <xdr:nvCxnSpPr>
        <xdr:cNvPr id="672" name="直線コネクタ 671">
          <a:extLst>
            <a:ext uri="{FF2B5EF4-FFF2-40B4-BE49-F238E27FC236}">
              <a16:creationId xmlns:a16="http://schemas.microsoft.com/office/drawing/2014/main" id="{2FE362BB-066B-49FC-B0CF-35BAC76672AE}"/>
            </a:ext>
          </a:extLst>
        </xdr:cNvPr>
        <xdr:cNvCxnSpPr/>
      </xdr:nvCxnSpPr>
      <xdr:spPr>
        <a:xfrm>
          <a:off x="21323300" y="147180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118111</xdr:rowOff>
    </xdr:from>
    <xdr:to>
      <xdr:col>107</xdr:col>
      <xdr:colOff>101600</xdr:colOff>
      <xdr:row>86</xdr:row>
      <xdr:rowOff>48261</xdr:rowOff>
    </xdr:to>
    <xdr:sp macro="" textlink="">
      <xdr:nvSpPr>
        <xdr:cNvPr id="673" name="楕円 672">
          <a:extLst>
            <a:ext uri="{FF2B5EF4-FFF2-40B4-BE49-F238E27FC236}">
              <a16:creationId xmlns:a16="http://schemas.microsoft.com/office/drawing/2014/main" id="{A948483A-4ECA-41D8-9A78-354D7A0935FA}"/>
            </a:ext>
          </a:extLst>
        </xdr:cNvPr>
        <xdr:cNvSpPr/>
      </xdr:nvSpPr>
      <xdr:spPr>
        <a:xfrm>
          <a:off x="203835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144780</xdr:rowOff>
    </xdr:from>
    <xdr:to>
      <xdr:col>111</xdr:col>
      <xdr:colOff>177800</xdr:colOff>
      <xdr:row>85</xdr:row>
      <xdr:rowOff>168911</xdr:rowOff>
    </xdr:to>
    <xdr:cxnSp macro="">
      <xdr:nvCxnSpPr>
        <xdr:cNvPr id="674" name="直線コネクタ 673">
          <a:extLst>
            <a:ext uri="{FF2B5EF4-FFF2-40B4-BE49-F238E27FC236}">
              <a16:creationId xmlns:a16="http://schemas.microsoft.com/office/drawing/2014/main" id="{6BCB40CD-24B4-4805-A801-A80EE2D4AFE5}"/>
            </a:ext>
          </a:extLst>
        </xdr:cNvPr>
        <xdr:cNvCxnSpPr/>
      </xdr:nvCxnSpPr>
      <xdr:spPr>
        <a:xfrm flipV="1">
          <a:off x="20434300" y="147180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124461</xdr:rowOff>
    </xdr:from>
    <xdr:to>
      <xdr:col>98</xdr:col>
      <xdr:colOff>38100</xdr:colOff>
      <xdr:row>86</xdr:row>
      <xdr:rowOff>54611</xdr:rowOff>
    </xdr:to>
    <xdr:sp macro="" textlink="">
      <xdr:nvSpPr>
        <xdr:cNvPr id="675" name="楕円 674">
          <a:extLst>
            <a:ext uri="{FF2B5EF4-FFF2-40B4-BE49-F238E27FC236}">
              <a16:creationId xmlns:a16="http://schemas.microsoft.com/office/drawing/2014/main" id="{BB36D7D5-7757-4404-AA40-476FEF1B257A}"/>
            </a:ext>
          </a:extLst>
        </xdr:cNvPr>
        <xdr:cNvSpPr/>
      </xdr:nvSpPr>
      <xdr:spPr>
        <a:xfrm>
          <a:off x="18605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35577</xdr:rowOff>
    </xdr:from>
    <xdr:ext cx="469744" cy="259045"/>
    <xdr:sp macro="" textlink="">
      <xdr:nvSpPr>
        <xdr:cNvPr id="676" name="n_1aveValue【消防施設】&#10;一人当たり面積">
          <a:extLst>
            <a:ext uri="{FF2B5EF4-FFF2-40B4-BE49-F238E27FC236}">
              <a16:creationId xmlns:a16="http://schemas.microsoft.com/office/drawing/2014/main" id="{ACD17ED7-F9D8-4238-B353-2A6BB1B85CCD}"/>
            </a:ext>
          </a:extLst>
        </xdr:cNvPr>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77" name="n_2aveValue【消防施設】&#10;一人当たり面積">
          <a:extLst>
            <a:ext uri="{FF2B5EF4-FFF2-40B4-BE49-F238E27FC236}">
              <a16:creationId xmlns:a16="http://schemas.microsoft.com/office/drawing/2014/main" id="{3296A142-4C45-4555-8EAA-C31913DCB40A}"/>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78" name="n_3aveValue【消防施設】&#10;一人当たり面積">
          <a:extLst>
            <a:ext uri="{FF2B5EF4-FFF2-40B4-BE49-F238E27FC236}">
              <a16:creationId xmlns:a16="http://schemas.microsoft.com/office/drawing/2014/main" id="{170FB167-213E-4213-ABB9-E0AE28C3B40C}"/>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679" name="n_4aveValue【消防施設】&#10;一人当たり面積">
          <a:extLst>
            <a:ext uri="{FF2B5EF4-FFF2-40B4-BE49-F238E27FC236}">
              <a16:creationId xmlns:a16="http://schemas.microsoft.com/office/drawing/2014/main" id="{0E003929-DCF9-478F-965F-8FF034EEE614}"/>
            </a:ext>
          </a:extLst>
        </xdr:cNvPr>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40657</xdr:rowOff>
    </xdr:from>
    <xdr:ext cx="469744" cy="259045"/>
    <xdr:sp macro="" textlink="">
      <xdr:nvSpPr>
        <xdr:cNvPr id="680" name="n_1mainValue【消防施設】&#10;一人当たり面積">
          <a:extLst>
            <a:ext uri="{FF2B5EF4-FFF2-40B4-BE49-F238E27FC236}">
              <a16:creationId xmlns:a16="http://schemas.microsoft.com/office/drawing/2014/main" id="{806936F0-364C-4AAF-A534-F02CA2BC14AF}"/>
            </a:ext>
          </a:extLst>
        </xdr:cNvPr>
        <xdr:cNvSpPr txBox="1"/>
      </xdr:nvSpPr>
      <xdr:spPr>
        <a:xfrm>
          <a:off x="210757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64788</xdr:rowOff>
    </xdr:from>
    <xdr:ext cx="469744" cy="259045"/>
    <xdr:sp macro="" textlink="">
      <xdr:nvSpPr>
        <xdr:cNvPr id="681" name="n_2mainValue【消防施設】&#10;一人当たり面積">
          <a:extLst>
            <a:ext uri="{FF2B5EF4-FFF2-40B4-BE49-F238E27FC236}">
              <a16:creationId xmlns:a16="http://schemas.microsoft.com/office/drawing/2014/main" id="{11238251-9C8F-4A47-A42D-9363E99D109A}"/>
            </a:ext>
          </a:extLst>
        </xdr:cNvPr>
        <xdr:cNvSpPr txBox="1"/>
      </xdr:nvSpPr>
      <xdr:spPr>
        <a:xfrm>
          <a:off x="20199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71138</xdr:rowOff>
    </xdr:from>
    <xdr:ext cx="469744" cy="259045"/>
    <xdr:sp macro="" textlink="">
      <xdr:nvSpPr>
        <xdr:cNvPr id="682" name="n_4mainValue【消防施設】&#10;一人当たり面積">
          <a:extLst>
            <a:ext uri="{FF2B5EF4-FFF2-40B4-BE49-F238E27FC236}">
              <a16:creationId xmlns:a16="http://schemas.microsoft.com/office/drawing/2014/main" id="{701A028C-6526-40FE-87E1-88F21E208661}"/>
            </a:ext>
          </a:extLst>
        </xdr:cNvPr>
        <xdr:cNvSpPr txBox="1"/>
      </xdr:nvSpPr>
      <xdr:spPr>
        <a:xfrm>
          <a:off x="18421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8B12CF85-7849-4D12-A988-764E099CB0B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76B93FF4-FACE-4A40-AB7B-762ED6B02F2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11E538A4-83FF-4C1A-A244-BA0ED36E7A0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40E761B8-D6D4-4E16-9C9F-E056193F79E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B08808FA-AE08-4279-A96F-7B2031C5990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5735D2DE-074B-4D43-BFBA-1080E528A9C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E7A64DBC-9223-4857-A8ED-549D4A1D9CD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DA2A2168-2E51-4A39-8A3E-D5A31FC6354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17070C3C-0A0E-4C68-B28C-50A49A310C9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8D8A2751-83A0-4D21-A91D-8A5DFCBCA27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3" name="テキスト ボックス 692">
          <a:extLst>
            <a:ext uri="{FF2B5EF4-FFF2-40B4-BE49-F238E27FC236}">
              <a16:creationId xmlns:a16="http://schemas.microsoft.com/office/drawing/2014/main" id="{876B6570-58B3-4AAF-BDC3-FF1C7E8EC90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4" name="直線コネクタ 693">
          <a:extLst>
            <a:ext uri="{FF2B5EF4-FFF2-40B4-BE49-F238E27FC236}">
              <a16:creationId xmlns:a16="http://schemas.microsoft.com/office/drawing/2014/main" id="{B0428E00-0E36-47DE-8917-A99B8DE04E5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5" name="テキスト ボックス 694">
          <a:extLst>
            <a:ext uri="{FF2B5EF4-FFF2-40B4-BE49-F238E27FC236}">
              <a16:creationId xmlns:a16="http://schemas.microsoft.com/office/drawing/2014/main" id="{02B4DCB7-29FF-48E6-AF08-67550C3AB08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6" name="直線コネクタ 695">
          <a:extLst>
            <a:ext uri="{FF2B5EF4-FFF2-40B4-BE49-F238E27FC236}">
              <a16:creationId xmlns:a16="http://schemas.microsoft.com/office/drawing/2014/main" id="{FDE2D685-29BF-43D2-A7DB-97223B3FB82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7" name="テキスト ボックス 696">
          <a:extLst>
            <a:ext uri="{FF2B5EF4-FFF2-40B4-BE49-F238E27FC236}">
              <a16:creationId xmlns:a16="http://schemas.microsoft.com/office/drawing/2014/main" id="{3220082F-CF7B-4A28-A76C-90E3FBF644A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8" name="直線コネクタ 697">
          <a:extLst>
            <a:ext uri="{FF2B5EF4-FFF2-40B4-BE49-F238E27FC236}">
              <a16:creationId xmlns:a16="http://schemas.microsoft.com/office/drawing/2014/main" id="{DC2A7EA9-03C9-4432-B73E-33AF20923CA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9" name="テキスト ボックス 698">
          <a:extLst>
            <a:ext uri="{FF2B5EF4-FFF2-40B4-BE49-F238E27FC236}">
              <a16:creationId xmlns:a16="http://schemas.microsoft.com/office/drawing/2014/main" id="{1DD0D950-9F1F-4460-985A-8B616B0E9E2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0" name="直線コネクタ 699">
          <a:extLst>
            <a:ext uri="{FF2B5EF4-FFF2-40B4-BE49-F238E27FC236}">
              <a16:creationId xmlns:a16="http://schemas.microsoft.com/office/drawing/2014/main" id="{A39D5AF7-CC93-4CF1-8BB0-E09736AD77C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1" name="テキスト ボックス 700">
          <a:extLst>
            <a:ext uri="{FF2B5EF4-FFF2-40B4-BE49-F238E27FC236}">
              <a16:creationId xmlns:a16="http://schemas.microsoft.com/office/drawing/2014/main" id="{045A2513-9629-43F5-A53E-5D24E995BAF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2" name="直線コネクタ 701">
          <a:extLst>
            <a:ext uri="{FF2B5EF4-FFF2-40B4-BE49-F238E27FC236}">
              <a16:creationId xmlns:a16="http://schemas.microsoft.com/office/drawing/2014/main" id="{1DE1B155-7FD9-49F7-96CF-DBCC9733BBF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3" name="テキスト ボックス 702">
          <a:extLst>
            <a:ext uri="{FF2B5EF4-FFF2-40B4-BE49-F238E27FC236}">
              <a16:creationId xmlns:a16="http://schemas.microsoft.com/office/drawing/2014/main" id="{F9A66DD0-19CB-41EF-9DC4-7D8CF362A8E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4" name="直線コネクタ 703">
          <a:extLst>
            <a:ext uri="{FF2B5EF4-FFF2-40B4-BE49-F238E27FC236}">
              <a16:creationId xmlns:a16="http://schemas.microsoft.com/office/drawing/2014/main" id="{E0E512B3-2835-4402-992E-EAA5C7D096E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5" name="テキスト ボックス 704">
          <a:extLst>
            <a:ext uri="{FF2B5EF4-FFF2-40B4-BE49-F238E27FC236}">
              <a16:creationId xmlns:a16="http://schemas.microsoft.com/office/drawing/2014/main" id="{32779F4B-DB95-4C4C-8E93-A1C584131CC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6" name="直線コネクタ 705">
          <a:extLst>
            <a:ext uri="{FF2B5EF4-FFF2-40B4-BE49-F238E27FC236}">
              <a16:creationId xmlns:a16="http://schemas.microsoft.com/office/drawing/2014/main" id="{53912EA3-8198-4250-A269-94E28C16A78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庁舎】&#10;有形固定資産減価償却率グラフ枠">
          <a:extLst>
            <a:ext uri="{FF2B5EF4-FFF2-40B4-BE49-F238E27FC236}">
              <a16:creationId xmlns:a16="http://schemas.microsoft.com/office/drawing/2014/main" id="{A2CF49A7-F4C0-475E-9667-AC85C299551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08" name="直線コネクタ 707">
          <a:extLst>
            <a:ext uri="{FF2B5EF4-FFF2-40B4-BE49-F238E27FC236}">
              <a16:creationId xmlns:a16="http://schemas.microsoft.com/office/drawing/2014/main" id="{F789EBEF-3FEB-468A-AEDC-CCFBDC11F18E}"/>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09" name="【庁舎】&#10;有形固定資産減価償却率最小値テキスト">
          <a:extLst>
            <a:ext uri="{FF2B5EF4-FFF2-40B4-BE49-F238E27FC236}">
              <a16:creationId xmlns:a16="http://schemas.microsoft.com/office/drawing/2014/main" id="{122DC2A8-C1A6-45BB-ABC6-A51CC435D564}"/>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10" name="直線コネクタ 709">
          <a:extLst>
            <a:ext uri="{FF2B5EF4-FFF2-40B4-BE49-F238E27FC236}">
              <a16:creationId xmlns:a16="http://schemas.microsoft.com/office/drawing/2014/main" id="{12481FA2-79CC-421C-A5FA-739D7124CE7A}"/>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11" name="【庁舎】&#10;有形固定資産減価償却率最大値テキスト">
          <a:extLst>
            <a:ext uri="{FF2B5EF4-FFF2-40B4-BE49-F238E27FC236}">
              <a16:creationId xmlns:a16="http://schemas.microsoft.com/office/drawing/2014/main" id="{67848707-84CB-4857-8F28-F661A77A9684}"/>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2" name="直線コネクタ 711">
          <a:extLst>
            <a:ext uri="{FF2B5EF4-FFF2-40B4-BE49-F238E27FC236}">
              <a16:creationId xmlns:a16="http://schemas.microsoft.com/office/drawing/2014/main" id="{1DC5A6E0-CE0C-49E6-BAA4-2A012FFD8D7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713" name="【庁舎】&#10;有形固定資産減価償却率平均値テキスト">
          <a:extLst>
            <a:ext uri="{FF2B5EF4-FFF2-40B4-BE49-F238E27FC236}">
              <a16:creationId xmlns:a16="http://schemas.microsoft.com/office/drawing/2014/main" id="{40BD5D12-AAF7-4F53-A170-DEAC7A333E57}"/>
            </a:ext>
          </a:extLst>
        </xdr:cNvPr>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14" name="フローチャート: 判断 713">
          <a:extLst>
            <a:ext uri="{FF2B5EF4-FFF2-40B4-BE49-F238E27FC236}">
              <a16:creationId xmlns:a16="http://schemas.microsoft.com/office/drawing/2014/main" id="{2357C33A-0EA6-49B4-9F5E-43D338812566}"/>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15" name="フローチャート: 判断 714">
          <a:extLst>
            <a:ext uri="{FF2B5EF4-FFF2-40B4-BE49-F238E27FC236}">
              <a16:creationId xmlns:a16="http://schemas.microsoft.com/office/drawing/2014/main" id="{1FDABEED-DFE2-4409-BEB5-C9D35DA410E1}"/>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16" name="フローチャート: 判断 715">
          <a:extLst>
            <a:ext uri="{FF2B5EF4-FFF2-40B4-BE49-F238E27FC236}">
              <a16:creationId xmlns:a16="http://schemas.microsoft.com/office/drawing/2014/main" id="{74D32CBC-AE3E-4D2C-9D8B-BA06471451B5}"/>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17" name="フローチャート: 判断 716">
          <a:extLst>
            <a:ext uri="{FF2B5EF4-FFF2-40B4-BE49-F238E27FC236}">
              <a16:creationId xmlns:a16="http://schemas.microsoft.com/office/drawing/2014/main" id="{49F24366-52DC-445C-A000-38E09CEC6CA5}"/>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18" name="フローチャート: 判断 717">
          <a:extLst>
            <a:ext uri="{FF2B5EF4-FFF2-40B4-BE49-F238E27FC236}">
              <a16:creationId xmlns:a16="http://schemas.microsoft.com/office/drawing/2014/main" id="{1895AF42-4E65-4B19-A199-A5A501316304}"/>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DB98739-2F7C-422E-A1EF-D60A3C391FD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58BB0F37-1F31-4604-B42E-F23A9E3E41F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D15E760B-65D1-41FE-A956-DC7088E0BA2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57691F12-97CD-45D5-B17C-6331BD23B13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52925EDA-ACEF-4F36-9FE9-8329089C768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126637</xdr:rowOff>
    </xdr:from>
    <xdr:to>
      <xdr:col>85</xdr:col>
      <xdr:colOff>177800</xdr:colOff>
      <xdr:row>108</xdr:row>
      <xdr:rowOff>56787</xdr:rowOff>
    </xdr:to>
    <xdr:sp macro="" textlink="">
      <xdr:nvSpPr>
        <xdr:cNvPr id="724" name="楕円 723">
          <a:extLst>
            <a:ext uri="{FF2B5EF4-FFF2-40B4-BE49-F238E27FC236}">
              <a16:creationId xmlns:a16="http://schemas.microsoft.com/office/drawing/2014/main" id="{E47D43EC-3AFA-40F7-BB70-5EB9E0D61796}"/>
            </a:ext>
          </a:extLst>
        </xdr:cNvPr>
        <xdr:cNvSpPr/>
      </xdr:nvSpPr>
      <xdr:spPr>
        <a:xfrm>
          <a:off x="162687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105064</xdr:rowOff>
    </xdr:from>
    <xdr:ext cx="405111" cy="259045"/>
    <xdr:sp macro="" textlink="">
      <xdr:nvSpPr>
        <xdr:cNvPr id="725" name="【庁舎】&#10;有形固定資産減価償却率該当値テキスト">
          <a:extLst>
            <a:ext uri="{FF2B5EF4-FFF2-40B4-BE49-F238E27FC236}">
              <a16:creationId xmlns:a16="http://schemas.microsoft.com/office/drawing/2014/main" id="{ED77A8D0-A6B3-44A6-A463-020922C64402}"/>
            </a:ext>
          </a:extLst>
        </xdr:cNvPr>
        <xdr:cNvSpPr txBox="1"/>
      </xdr:nvSpPr>
      <xdr:spPr>
        <a:xfrm>
          <a:off x="16357600"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726" name="楕円 725">
          <a:extLst>
            <a:ext uri="{FF2B5EF4-FFF2-40B4-BE49-F238E27FC236}">
              <a16:creationId xmlns:a16="http://schemas.microsoft.com/office/drawing/2014/main" id="{BD085A7B-9F5D-454C-9D33-32583DD0C16E}"/>
            </a:ext>
          </a:extLst>
        </xdr:cNvPr>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5987</xdr:rowOff>
    </xdr:from>
    <xdr:to>
      <xdr:col>85</xdr:col>
      <xdr:colOff>127000</xdr:colOff>
      <xdr:row>108</xdr:row>
      <xdr:rowOff>30480</xdr:rowOff>
    </xdr:to>
    <xdr:cxnSp macro="">
      <xdr:nvCxnSpPr>
        <xdr:cNvPr id="727" name="直線コネクタ 726">
          <a:extLst>
            <a:ext uri="{FF2B5EF4-FFF2-40B4-BE49-F238E27FC236}">
              <a16:creationId xmlns:a16="http://schemas.microsoft.com/office/drawing/2014/main" id="{AD67FD44-3EB7-4090-B27C-5D683D47DA44}"/>
            </a:ext>
          </a:extLst>
        </xdr:cNvPr>
        <xdr:cNvCxnSpPr/>
      </xdr:nvCxnSpPr>
      <xdr:spPr>
        <a:xfrm flipV="1">
          <a:off x="15481300" y="1852258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64588</xdr:rowOff>
    </xdr:from>
    <xdr:to>
      <xdr:col>76</xdr:col>
      <xdr:colOff>165100</xdr:colOff>
      <xdr:row>108</xdr:row>
      <xdr:rowOff>166188</xdr:rowOff>
    </xdr:to>
    <xdr:sp macro="" textlink="">
      <xdr:nvSpPr>
        <xdr:cNvPr id="728" name="楕円 727">
          <a:extLst>
            <a:ext uri="{FF2B5EF4-FFF2-40B4-BE49-F238E27FC236}">
              <a16:creationId xmlns:a16="http://schemas.microsoft.com/office/drawing/2014/main" id="{12A8D187-3E6B-4C02-B169-80DEFA0A4300}"/>
            </a:ext>
          </a:extLst>
        </xdr:cNvPr>
        <xdr:cNvSpPr/>
      </xdr:nvSpPr>
      <xdr:spPr>
        <a:xfrm>
          <a:off x="14541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30480</xdr:rowOff>
    </xdr:from>
    <xdr:to>
      <xdr:col>81</xdr:col>
      <xdr:colOff>50800</xdr:colOff>
      <xdr:row>108</xdr:row>
      <xdr:rowOff>115388</xdr:rowOff>
    </xdr:to>
    <xdr:cxnSp macro="">
      <xdr:nvCxnSpPr>
        <xdr:cNvPr id="729" name="直線コネクタ 728">
          <a:extLst>
            <a:ext uri="{FF2B5EF4-FFF2-40B4-BE49-F238E27FC236}">
              <a16:creationId xmlns:a16="http://schemas.microsoft.com/office/drawing/2014/main" id="{D7453CE5-8C0B-43EB-8594-28B82BA906B8}"/>
            </a:ext>
          </a:extLst>
        </xdr:cNvPr>
        <xdr:cNvCxnSpPr/>
      </xdr:nvCxnSpPr>
      <xdr:spPr>
        <a:xfrm flipV="1">
          <a:off x="14592300" y="1854708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76019</xdr:rowOff>
    </xdr:from>
    <xdr:to>
      <xdr:col>67</xdr:col>
      <xdr:colOff>101600</xdr:colOff>
      <xdr:row>109</xdr:row>
      <xdr:rowOff>6169</xdr:rowOff>
    </xdr:to>
    <xdr:sp macro="" textlink="">
      <xdr:nvSpPr>
        <xdr:cNvPr id="730" name="楕円 729">
          <a:extLst>
            <a:ext uri="{FF2B5EF4-FFF2-40B4-BE49-F238E27FC236}">
              <a16:creationId xmlns:a16="http://schemas.microsoft.com/office/drawing/2014/main" id="{3E84C07D-AFF2-4669-B288-7602981201BD}"/>
            </a:ext>
          </a:extLst>
        </xdr:cNvPr>
        <xdr:cNvSpPr/>
      </xdr:nvSpPr>
      <xdr:spPr>
        <a:xfrm>
          <a:off x="12763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114135</xdr:rowOff>
    </xdr:from>
    <xdr:ext cx="405111" cy="259045"/>
    <xdr:sp macro="" textlink="">
      <xdr:nvSpPr>
        <xdr:cNvPr id="731" name="n_1aveValue【庁舎】&#10;有形固定資産減価償却率">
          <a:extLst>
            <a:ext uri="{FF2B5EF4-FFF2-40B4-BE49-F238E27FC236}">
              <a16:creationId xmlns:a16="http://schemas.microsoft.com/office/drawing/2014/main" id="{D8BCD95B-7EFF-4715-998C-D40F7BF48F49}"/>
            </a:ext>
          </a:extLst>
        </xdr:cNvPr>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732" name="n_2aveValue【庁舎】&#10;有形固定資産減価償却率">
          <a:extLst>
            <a:ext uri="{FF2B5EF4-FFF2-40B4-BE49-F238E27FC236}">
              <a16:creationId xmlns:a16="http://schemas.microsoft.com/office/drawing/2014/main" id="{7F60FBA6-9378-4B0B-8FC3-F2AA6FFBD74A}"/>
            </a:ext>
          </a:extLst>
        </xdr:cNvPr>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733" name="n_3aveValue【庁舎】&#10;有形固定資産減価償却率">
          <a:extLst>
            <a:ext uri="{FF2B5EF4-FFF2-40B4-BE49-F238E27FC236}">
              <a16:creationId xmlns:a16="http://schemas.microsoft.com/office/drawing/2014/main" id="{4CD0EE5C-DC4A-4598-9801-552F37E37A7A}"/>
            </a:ext>
          </a:extLst>
        </xdr:cNvPr>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34" name="n_4aveValue【庁舎】&#10;有形固定資産減価償却率">
          <a:extLst>
            <a:ext uri="{FF2B5EF4-FFF2-40B4-BE49-F238E27FC236}">
              <a16:creationId xmlns:a16="http://schemas.microsoft.com/office/drawing/2014/main" id="{3FB2268D-60B1-4375-947E-84D89DA804DF}"/>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735" name="n_1mainValue【庁舎】&#10;有形固定資産減価償却率">
          <a:extLst>
            <a:ext uri="{FF2B5EF4-FFF2-40B4-BE49-F238E27FC236}">
              <a16:creationId xmlns:a16="http://schemas.microsoft.com/office/drawing/2014/main" id="{E548F64F-DE84-4119-8553-CCB085B48AEF}"/>
            </a:ext>
          </a:extLst>
        </xdr:cNvPr>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157315</xdr:rowOff>
    </xdr:from>
    <xdr:ext cx="405111" cy="259045"/>
    <xdr:sp macro="" textlink="">
      <xdr:nvSpPr>
        <xdr:cNvPr id="736" name="n_2mainValue【庁舎】&#10;有形固定資産減価償却率">
          <a:extLst>
            <a:ext uri="{FF2B5EF4-FFF2-40B4-BE49-F238E27FC236}">
              <a16:creationId xmlns:a16="http://schemas.microsoft.com/office/drawing/2014/main" id="{190A7DC9-1D69-49AD-991D-1996412F39F4}"/>
            </a:ext>
          </a:extLst>
        </xdr:cNvPr>
        <xdr:cNvSpPr txBox="1"/>
      </xdr:nvSpPr>
      <xdr:spPr>
        <a:xfrm>
          <a:off x="14389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168746</xdr:rowOff>
    </xdr:from>
    <xdr:ext cx="405111" cy="259045"/>
    <xdr:sp macro="" textlink="">
      <xdr:nvSpPr>
        <xdr:cNvPr id="737" name="n_4mainValue【庁舎】&#10;有形固定資産減価償却率">
          <a:extLst>
            <a:ext uri="{FF2B5EF4-FFF2-40B4-BE49-F238E27FC236}">
              <a16:creationId xmlns:a16="http://schemas.microsoft.com/office/drawing/2014/main" id="{B01BA32A-79C4-4B04-BA21-CFBDF316E266}"/>
            </a:ext>
          </a:extLst>
        </xdr:cNvPr>
        <xdr:cNvSpPr txBox="1"/>
      </xdr:nvSpPr>
      <xdr:spPr>
        <a:xfrm>
          <a:off x="1261174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a:extLst>
            <a:ext uri="{FF2B5EF4-FFF2-40B4-BE49-F238E27FC236}">
              <a16:creationId xmlns:a16="http://schemas.microsoft.com/office/drawing/2014/main" id="{A48D5532-6117-4882-A157-49750FD4065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a:extLst>
            <a:ext uri="{FF2B5EF4-FFF2-40B4-BE49-F238E27FC236}">
              <a16:creationId xmlns:a16="http://schemas.microsoft.com/office/drawing/2014/main" id="{0D114F2E-B023-4873-B526-AD461ED1C80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a:extLst>
            <a:ext uri="{FF2B5EF4-FFF2-40B4-BE49-F238E27FC236}">
              <a16:creationId xmlns:a16="http://schemas.microsoft.com/office/drawing/2014/main" id="{D382D37F-8430-47B0-BC77-EF974116B4A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a:extLst>
            <a:ext uri="{FF2B5EF4-FFF2-40B4-BE49-F238E27FC236}">
              <a16:creationId xmlns:a16="http://schemas.microsoft.com/office/drawing/2014/main" id="{96E32D7B-627E-41C1-A2D7-2C2BED8D908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a:extLst>
            <a:ext uri="{FF2B5EF4-FFF2-40B4-BE49-F238E27FC236}">
              <a16:creationId xmlns:a16="http://schemas.microsoft.com/office/drawing/2014/main" id="{04AACB64-4B5A-4F66-A00E-532D7F231E1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a:extLst>
            <a:ext uri="{FF2B5EF4-FFF2-40B4-BE49-F238E27FC236}">
              <a16:creationId xmlns:a16="http://schemas.microsoft.com/office/drawing/2014/main" id="{A1A2B1EE-5634-4510-B906-1F48951BA2E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a:extLst>
            <a:ext uri="{FF2B5EF4-FFF2-40B4-BE49-F238E27FC236}">
              <a16:creationId xmlns:a16="http://schemas.microsoft.com/office/drawing/2014/main" id="{72D95FA5-53D8-4F98-AE33-257FA7DE7EC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a:extLst>
            <a:ext uri="{FF2B5EF4-FFF2-40B4-BE49-F238E27FC236}">
              <a16:creationId xmlns:a16="http://schemas.microsoft.com/office/drawing/2014/main" id="{BA23F470-81B6-470A-96A6-6EA6ACF1B1C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a:extLst>
            <a:ext uri="{FF2B5EF4-FFF2-40B4-BE49-F238E27FC236}">
              <a16:creationId xmlns:a16="http://schemas.microsoft.com/office/drawing/2014/main" id="{301642C9-098E-4D2F-B8F1-611D047753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a:extLst>
            <a:ext uri="{FF2B5EF4-FFF2-40B4-BE49-F238E27FC236}">
              <a16:creationId xmlns:a16="http://schemas.microsoft.com/office/drawing/2014/main" id="{4511D1D4-4BB6-4A9E-9D7C-0AEE206D54A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8" name="直線コネクタ 747">
          <a:extLst>
            <a:ext uri="{FF2B5EF4-FFF2-40B4-BE49-F238E27FC236}">
              <a16:creationId xmlns:a16="http://schemas.microsoft.com/office/drawing/2014/main" id="{5DBC39F5-50CB-4B0E-A78A-454C470870D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C9D03D80-FBD6-4603-9C5E-3C36093A16A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0" name="直線コネクタ 749">
          <a:extLst>
            <a:ext uri="{FF2B5EF4-FFF2-40B4-BE49-F238E27FC236}">
              <a16:creationId xmlns:a16="http://schemas.microsoft.com/office/drawing/2014/main" id="{CCA8BC7E-127D-43CE-BB96-73665EF4F63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1" name="テキスト ボックス 750">
          <a:extLst>
            <a:ext uri="{FF2B5EF4-FFF2-40B4-BE49-F238E27FC236}">
              <a16:creationId xmlns:a16="http://schemas.microsoft.com/office/drawing/2014/main" id="{157E4C60-3B02-4902-8341-9B429378552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2" name="直線コネクタ 751">
          <a:extLst>
            <a:ext uri="{FF2B5EF4-FFF2-40B4-BE49-F238E27FC236}">
              <a16:creationId xmlns:a16="http://schemas.microsoft.com/office/drawing/2014/main" id="{91B6A0A9-04B7-475E-8502-3DCCA2FE6E6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3" name="テキスト ボックス 752">
          <a:extLst>
            <a:ext uri="{FF2B5EF4-FFF2-40B4-BE49-F238E27FC236}">
              <a16:creationId xmlns:a16="http://schemas.microsoft.com/office/drawing/2014/main" id="{A9EADE89-7409-4C10-9B48-14B222993F7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4" name="直線コネクタ 753">
          <a:extLst>
            <a:ext uri="{FF2B5EF4-FFF2-40B4-BE49-F238E27FC236}">
              <a16:creationId xmlns:a16="http://schemas.microsoft.com/office/drawing/2014/main" id="{7EC660C9-7914-4628-9D76-F87AA59CE16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5" name="テキスト ボックス 754">
          <a:extLst>
            <a:ext uri="{FF2B5EF4-FFF2-40B4-BE49-F238E27FC236}">
              <a16:creationId xmlns:a16="http://schemas.microsoft.com/office/drawing/2014/main" id="{DE9DAD84-1F3E-4808-A5B3-B00F2339A57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6" name="直線コネクタ 755">
          <a:extLst>
            <a:ext uri="{FF2B5EF4-FFF2-40B4-BE49-F238E27FC236}">
              <a16:creationId xmlns:a16="http://schemas.microsoft.com/office/drawing/2014/main" id="{99E93A4F-14D4-42C2-B867-9DA913681A6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7" name="テキスト ボックス 756">
          <a:extLst>
            <a:ext uri="{FF2B5EF4-FFF2-40B4-BE49-F238E27FC236}">
              <a16:creationId xmlns:a16="http://schemas.microsoft.com/office/drawing/2014/main" id="{C6DA42BF-2897-41F0-AED3-3045361A603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8" name="直線コネクタ 757">
          <a:extLst>
            <a:ext uri="{FF2B5EF4-FFF2-40B4-BE49-F238E27FC236}">
              <a16:creationId xmlns:a16="http://schemas.microsoft.com/office/drawing/2014/main" id="{3A3BF560-80C8-4325-80AC-20150130985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9" name="テキスト ボックス 758">
          <a:extLst>
            <a:ext uri="{FF2B5EF4-FFF2-40B4-BE49-F238E27FC236}">
              <a16:creationId xmlns:a16="http://schemas.microsoft.com/office/drawing/2014/main" id="{F8A65F61-50C7-4441-B952-D2C65B367D7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a:extLst>
            <a:ext uri="{FF2B5EF4-FFF2-40B4-BE49-F238E27FC236}">
              <a16:creationId xmlns:a16="http://schemas.microsoft.com/office/drawing/2014/main" id="{F0A22D91-FFBD-483C-A0C7-D295ED9C51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a:extLst>
            <a:ext uri="{FF2B5EF4-FFF2-40B4-BE49-F238E27FC236}">
              <a16:creationId xmlns:a16="http://schemas.microsoft.com/office/drawing/2014/main" id="{C8D99A9C-87B6-4C51-AD44-670440654E4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a:extLst>
            <a:ext uri="{FF2B5EF4-FFF2-40B4-BE49-F238E27FC236}">
              <a16:creationId xmlns:a16="http://schemas.microsoft.com/office/drawing/2014/main" id="{E1ADCA8A-78C5-40AA-8355-ED95C5F3B31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763" name="直線コネクタ 762">
          <a:extLst>
            <a:ext uri="{FF2B5EF4-FFF2-40B4-BE49-F238E27FC236}">
              <a16:creationId xmlns:a16="http://schemas.microsoft.com/office/drawing/2014/main" id="{C4D13656-02D5-4691-A98A-9393956A04FD}"/>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64" name="【庁舎】&#10;一人当たり面積最小値テキスト">
          <a:extLst>
            <a:ext uri="{FF2B5EF4-FFF2-40B4-BE49-F238E27FC236}">
              <a16:creationId xmlns:a16="http://schemas.microsoft.com/office/drawing/2014/main" id="{EF7040F4-EE27-4AF7-BF1C-D2485BBAABB5}"/>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65" name="直線コネクタ 764">
          <a:extLst>
            <a:ext uri="{FF2B5EF4-FFF2-40B4-BE49-F238E27FC236}">
              <a16:creationId xmlns:a16="http://schemas.microsoft.com/office/drawing/2014/main" id="{DD021899-E597-4A87-ADC5-FD18D352A4F3}"/>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766" name="【庁舎】&#10;一人当たり面積最大値テキスト">
          <a:extLst>
            <a:ext uri="{FF2B5EF4-FFF2-40B4-BE49-F238E27FC236}">
              <a16:creationId xmlns:a16="http://schemas.microsoft.com/office/drawing/2014/main" id="{C00A597B-2636-475E-AF2E-14968AD1E2EA}"/>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767" name="直線コネクタ 766">
          <a:extLst>
            <a:ext uri="{FF2B5EF4-FFF2-40B4-BE49-F238E27FC236}">
              <a16:creationId xmlns:a16="http://schemas.microsoft.com/office/drawing/2014/main" id="{441B6C1A-0286-4D55-879F-08589CD5222A}"/>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768" name="【庁舎】&#10;一人当たり面積平均値テキスト">
          <a:extLst>
            <a:ext uri="{FF2B5EF4-FFF2-40B4-BE49-F238E27FC236}">
              <a16:creationId xmlns:a16="http://schemas.microsoft.com/office/drawing/2014/main" id="{3F62C7BB-97E7-4F1D-9719-E7F7E2D7299B}"/>
            </a:ext>
          </a:extLst>
        </xdr:cNvPr>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769" name="フローチャート: 判断 768">
          <a:extLst>
            <a:ext uri="{FF2B5EF4-FFF2-40B4-BE49-F238E27FC236}">
              <a16:creationId xmlns:a16="http://schemas.microsoft.com/office/drawing/2014/main" id="{50247DFB-63C3-4176-A6C3-F1F3CA5BE469}"/>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70" name="フローチャート: 判断 769">
          <a:extLst>
            <a:ext uri="{FF2B5EF4-FFF2-40B4-BE49-F238E27FC236}">
              <a16:creationId xmlns:a16="http://schemas.microsoft.com/office/drawing/2014/main" id="{68C9EB4E-D601-4D78-8362-A57311922722}"/>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71" name="フローチャート: 判断 770">
          <a:extLst>
            <a:ext uri="{FF2B5EF4-FFF2-40B4-BE49-F238E27FC236}">
              <a16:creationId xmlns:a16="http://schemas.microsoft.com/office/drawing/2014/main" id="{27E427BD-CA18-4358-A909-68463DD7581E}"/>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72" name="フローチャート: 判断 771">
          <a:extLst>
            <a:ext uri="{FF2B5EF4-FFF2-40B4-BE49-F238E27FC236}">
              <a16:creationId xmlns:a16="http://schemas.microsoft.com/office/drawing/2014/main" id="{B4E1A66B-8180-42EA-B23B-4FE9154174C2}"/>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773" name="フローチャート: 判断 772">
          <a:extLst>
            <a:ext uri="{FF2B5EF4-FFF2-40B4-BE49-F238E27FC236}">
              <a16:creationId xmlns:a16="http://schemas.microsoft.com/office/drawing/2014/main" id="{1007086E-1E99-4994-BFB2-72DBC44C0336}"/>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2859D5CC-36F8-4048-BCFC-004019A0382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12CAB62-CDBC-424F-891A-FDF67120681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3F4DA58-EFCA-479D-83DC-68A10CEB102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2F9F7BD-F2D1-4E89-A611-622D7543AF1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AD0F47AD-E286-4FD7-80E4-9D2F43B741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79" name="楕円 778">
          <a:extLst>
            <a:ext uri="{FF2B5EF4-FFF2-40B4-BE49-F238E27FC236}">
              <a16:creationId xmlns:a16="http://schemas.microsoft.com/office/drawing/2014/main" id="{3B41E853-CFEB-4375-B1DD-0E506ABF4EAE}"/>
            </a:ext>
          </a:extLst>
        </xdr:cNvPr>
        <xdr:cNvSpPr/>
      </xdr:nvSpPr>
      <xdr:spPr>
        <a:xfrm>
          <a:off x="22110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129557</xdr:rowOff>
    </xdr:from>
    <xdr:ext cx="469744" cy="259045"/>
    <xdr:sp macro="" textlink="">
      <xdr:nvSpPr>
        <xdr:cNvPr id="780" name="【庁舎】&#10;一人当たり面積該当値テキスト">
          <a:extLst>
            <a:ext uri="{FF2B5EF4-FFF2-40B4-BE49-F238E27FC236}">
              <a16:creationId xmlns:a16="http://schemas.microsoft.com/office/drawing/2014/main" id="{A6F5152D-5695-49C7-AFEC-04BA4F91EEF8}"/>
            </a:ext>
          </a:extLst>
        </xdr:cNvPr>
        <xdr:cNvSpPr txBox="1"/>
      </xdr:nvSpPr>
      <xdr:spPr>
        <a:xfrm>
          <a:off x="22199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156029</xdr:rowOff>
    </xdr:from>
    <xdr:to>
      <xdr:col>112</xdr:col>
      <xdr:colOff>38100</xdr:colOff>
      <xdr:row>107</xdr:row>
      <xdr:rowOff>86179</xdr:rowOff>
    </xdr:to>
    <xdr:sp macro="" textlink="">
      <xdr:nvSpPr>
        <xdr:cNvPr id="781" name="楕円 780">
          <a:extLst>
            <a:ext uri="{FF2B5EF4-FFF2-40B4-BE49-F238E27FC236}">
              <a16:creationId xmlns:a16="http://schemas.microsoft.com/office/drawing/2014/main" id="{2ACC0E67-E7C7-4360-BE3E-D1F4C5A83FE0}"/>
            </a:ext>
          </a:extLst>
        </xdr:cNvPr>
        <xdr:cNvSpPr/>
      </xdr:nvSpPr>
      <xdr:spPr>
        <a:xfrm>
          <a:off x="21272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30480</xdr:rowOff>
    </xdr:from>
    <xdr:to>
      <xdr:col>116</xdr:col>
      <xdr:colOff>63500</xdr:colOff>
      <xdr:row>107</xdr:row>
      <xdr:rowOff>35379</xdr:rowOff>
    </xdr:to>
    <xdr:cxnSp macro="">
      <xdr:nvCxnSpPr>
        <xdr:cNvPr id="782" name="直線コネクタ 781">
          <a:extLst>
            <a:ext uri="{FF2B5EF4-FFF2-40B4-BE49-F238E27FC236}">
              <a16:creationId xmlns:a16="http://schemas.microsoft.com/office/drawing/2014/main" id="{1F7DA10B-E52C-4572-90DF-35169F452E10}"/>
            </a:ext>
          </a:extLst>
        </xdr:cNvPr>
        <xdr:cNvCxnSpPr/>
      </xdr:nvCxnSpPr>
      <xdr:spPr>
        <a:xfrm flipV="1">
          <a:off x="21323300" y="1837563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783" name="楕円 782">
          <a:extLst>
            <a:ext uri="{FF2B5EF4-FFF2-40B4-BE49-F238E27FC236}">
              <a16:creationId xmlns:a16="http://schemas.microsoft.com/office/drawing/2014/main" id="{5645FC5B-7E97-46F6-BC54-AD4687D39E23}"/>
            </a:ext>
          </a:extLst>
        </xdr:cNvPr>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35379</xdr:rowOff>
    </xdr:from>
    <xdr:to>
      <xdr:col>111</xdr:col>
      <xdr:colOff>177800</xdr:colOff>
      <xdr:row>107</xdr:row>
      <xdr:rowOff>38644</xdr:rowOff>
    </xdr:to>
    <xdr:cxnSp macro="">
      <xdr:nvCxnSpPr>
        <xdr:cNvPr id="784" name="直線コネクタ 783">
          <a:extLst>
            <a:ext uri="{FF2B5EF4-FFF2-40B4-BE49-F238E27FC236}">
              <a16:creationId xmlns:a16="http://schemas.microsoft.com/office/drawing/2014/main" id="{B201B707-F80F-48A8-901F-0F72B15B2AE2}"/>
            </a:ext>
          </a:extLst>
        </xdr:cNvPr>
        <xdr:cNvCxnSpPr/>
      </xdr:nvCxnSpPr>
      <xdr:spPr>
        <a:xfrm flipV="1">
          <a:off x="20434300" y="183805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167458</xdr:rowOff>
    </xdr:from>
    <xdr:to>
      <xdr:col>98</xdr:col>
      <xdr:colOff>38100</xdr:colOff>
      <xdr:row>107</xdr:row>
      <xdr:rowOff>97608</xdr:rowOff>
    </xdr:to>
    <xdr:sp macro="" textlink="">
      <xdr:nvSpPr>
        <xdr:cNvPr id="785" name="楕円 784">
          <a:extLst>
            <a:ext uri="{FF2B5EF4-FFF2-40B4-BE49-F238E27FC236}">
              <a16:creationId xmlns:a16="http://schemas.microsoft.com/office/drawing/2014/main" id="{696238AB-A824-4023-9148-03CECC4CF425}"/>
            </a:ext>
          </a:extLst>
        </xdr:cNvPr>
        <xdr:cNvSpPr/>
      </xdr:nvSpPr>
      <xdr:spPr>
        <a:xfrm>
          <a:off x="18605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786" name="n_1aveValue【庁舎】&#10;一人当たり面積">
          <a:extLst>
            <a:ext uri="{FF2B5EF4-FFF2-40B4-BE49-F238E27FC236}">
              <a16:creationId xmlns:a16="http://schemas.microsoft.com/office/drawing/2014/main" id="{D235A045-7B24-49CD-B367-090F8822C805}"/>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787" name="n_2aveValue【庁舎】&#10;一人当たり面積">
          <a:extLst>
            <a:ext uri="{FF2B5EF4-FFF2-40B4-BE49-F238E27FC236}">
              <a16:creationId xmlns:a16="http://schemas.microsoft.com/office/drawing/2014/main" id="{F7BA2E73-D9A1-4EFC-A53F-7FF2148A0415}"/>
            </a:ext>
          </a:extLst>
        </xdr:cNvPr>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788" name="n_3aveValue【庁舎】&#10;一人当たり面積">
          <a:extLst>
            <a:ext uri="{FF2B5EF4-FFF2-40B4-BE49-F238E27FC236}">
              <a16:creationId xmlns:a16="http://schemas.microsoft.com/office/drawing/2014/main" id="{46D463E1-0156-4ECC-AD68-62847D610FD2}"/>
            </a:ext>
          </a:extLst>
        </xdr:cNvPr>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789" name="n_4aveValue【庁舎】&#10;一人当たり面積">
          <a:extLst>
            <a:ext uri="{FF2B5EF4-FFF2-40B4-BE49-F238E27FC236}">
              <a16:creationId xmlns:a16="http://schemas.microsoft.com/office/drawing/2014/main" id="{81698D1D-2EC5-4661-BBDD-923AE17E56A1}"/>
            </a:ext>
          </a:extLst>
        </xdr:cNvPr>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77306</xdr:rowOff>
    </xdr:from>
    <xdr:ext cx="469744" cy="259045"/>
    <xdr:sp macro="" textlink="">
      <xdr:nvSpPr>
        <xdr:cNvPr id="790" name="n_1mainValue【庁舎】&#10;一人当たり面積">
          <a:extLst>
            <a:ext uri="{FF2B5EF4-FFF2-40B4-BE49-F238E27FC236}">
              <a16:creationId xmlns:a16="http://schemas.microsoft.com/office/drawing/2014/main" id="{DB43545A-7E76-4B69-98C3-389EDB552885}"/>
            </a:ext>
          </a:extLst>
        </xdr:cNvPr>
        <xdr:cNvSpPr txBox="1"/>
      </xdr:nvSpPr>
      <xdr:spPr>
        <a:xfrm>
          <a:off x="210757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791" name="n_2mainValue【庁舎】&#10;一人当たり面積">
          <a:extLst>
            <a:ext uri="{FF2B5EF4-FFF2-40B4-BE49-F238E27FC236}">
              <a16:creationId xmlns:a16="http://schemas.microsoft.com/office/drawing/2014/main" id="{C4523DCD-5E2C-4C96-A052-EA8C86092598}"/>
            </a:ext>
          </a:extLst>
        </xdr:cNvPr>
        <xdr:cNvSpPr txBox="1"/>
      </xdr:nvSpPr>
      <xdr:spPr>
        <a:xfrm>
          <a:off x="20199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88735</xdr:rowOff>
    </xdr:from>
    <xdr:ext cx="469744" cy="259045"/>
    <xdr:sp macro="" textlink="">
      <xdr:nvSpPr>
        <xdr:cNvPr id="792" name="n_4mainValue【庁舎】&#10;一人当たり面積">
          <a:extLst>
            <a:ext uri="{FF2B5EF4-FFF2-40B4-BE49-F238E27FC236}">
              <a16:creationId xmlns:a16="http://schemas.microsoft.com/office/drawing/2014/main" id="{0FA49CD4-37B7-4132-B596-7C59E65EA2F9}"/>
            </a:ext>
          </a:extLst>
        </xdr:cNvPr>
        <xdr:cNvSpPr txBox="1"/>
      </xdr:nvSpPr>
      <xdr:spPr>
        <a:xfrm>
          <a:off x="18421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a:extLst>
            <a:ext uri="{FF2B5EF4-FFF2-40B4-BE49-F238E27FC236}">
              <a16:creationId xmlns:a16="http://schemas.microsoft.com/office/drawing/2014/main" id="{9F8B9BCC-6E45-4933-A27F-430F5E2822D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a:extLst>
            <a:ext uri="{FF2B5EF4-FFF2-40B4-BE49-F238E27FC236}">
              <a16:creationId xmlns:a16="http://schemas.microsoft.com/office/drawing/2014/main" id="{7D71F71F-7896-4150-A2A8-45E9FF88A3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a:extLst>
            <a:ext uri="{FF2B5EF4-FFF2-40B4-BE49-F238E27FC236}">
              <a16:creationId xmlns:a16="http://schemas.microsoft.com/office/drawing/2014/main" id="{2C397DE9-DA03-4EC1-BBDF-F2369901DF1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有形固定資産減価償却のうち一般廃棄物処理施設や福祉施設については、類似団体と比較して低くなっています。一般廃棄物処理施設は直近での整備がなされており、福祉施設は当町では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箇所のみとなっており増減はしていません。</a:t>
          </a:r>
        </a:p>
        <a:p>
          <a:r>
            <a:rPr kumimoji="1" lang="ja-JP" altLang="en-US" sz="1300">
              <a:latin typeface="ＭＳ Ｐゴシック" panose="020B0600070205080204" pitchFamily="50" charset="-128"/>
              <a:ea typeface="ＭＳ Ｐゴシック" panose="020B0600070205080204" pitchFamily="50" charset="-128"/>
            </a:rPr>
            <a:t>庁舎については、老朽化が進んでおり、耐震化を行ったため</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ポイント減価償却率が減少していますが、長寿命化を見据えた大規模改修の必要性も見込んでいかなければならない状況です。</a:t>
          </a:r>
        </a:p>
        <a:p>
          <a:r>
            <a:rPr kumimoji="1" lang="ja-JP" altLang="en-US" sz="1300">
              <a:latin typeface="ＭＳ Ｐゴシック" panose="020B0600070205080204" pitchFamily="50" charset="-128"/>
              <a:ea typeface="ＭＳ Ｐゴシック" panose="020B0600070205080204" pitchFamily="50" charset="-128"/>
            </a:rPr>
            <a:t>その他の指標については概ね類似団体平均と近似していますが、状況に応じて施設等の整備・更新等を行っていきます。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22,879
22,663
89.40
8,908,162
8,563,610
311,831
5,077,689
6,674,016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当町の財政力指数は、平成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年度と同じ</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となりましたが、類似団体の平均と比較すると</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ポイント低くなっています。町の総合振興計画にあたる「新ましこ未来計画」や次期計画の「第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期ましこ未来計画」のもと税収増に努めてまいりますが、長引く景気低迷と人口減少の中、期待しづらい状況にあります。</a:t>
          </a:r>
        </a:p>
        <a:p>
          <a:r>
            <a:rPr kumimoji="1" lang="ja-JP" altLang="en-US" sz="1300">
              <a:latin typeface="ＭＳ Ｐゴシック" panose="020B0600070205080204" pitchFamily="50" charset="-128"/>
              <a:ea typeface="ＭＳ Ｐゴシック" panose="020B0600070205080204" pitchFamily="50" charset="-128"/>
            </a:rPr>
            <a:t>　今後の少子高齢化社会に対応するため、町税の徴収率向上対策やふるさと納税等による歳入の確保、事業の取捨選択等歳出の削減に努めながら、財政基盤の強化を図っていきます。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当町の経常収支比率は、物件費の増加により、対前年比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89.0</a:t>
          </a:r>
          <a:r>
            <a:rPr kumimoji="1" lang="ja-JP" altLang="en-US" sz="1300">
              <a:latin typeface="ＭＳ Ｐゴシック" panose="020B0600070205080204" pitchFamily="50" charset="-128"/>
              <a:ea typeface="ＭＳ Ｐゴシック" panose="020B0600070205080204" pitchFamily="50" charset="-128"/>
            </a:rPr>
            <a:t>％となっており、類似団体より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ポイント高くなっています。</a:t>
          </a:r>
        </a:p>
        <a:p>
          <a:r>
            <a:rPr kumimoji="1" lang="ja-JP" altLang="en-US" sz="1300">
              <a:latin typeface="ＭＳ Ｐゴシック" panose="020B0600070205080204" pitchFamily="50" charset="-128"/>
              <a:ea typeface="ＭＳ Ｐゴシック" panose="020B0600070205080204" pitchFamily="50" charset="-128"/>
            </a:rPr>
            <a:t>　今後も福祉関係経費等の増加が見込まれるため、引き続き行政評価による事務事業の整理・合理化や行財政改革による事務的経費の削減に努めるとともに、町税などの自主財源の確保を図ります。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64</xdr:row>
      <xdr:rowOff>15240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3495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63</xdr:row>
      <xdr:rowOff>133604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770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3302</xdr:rowOff>
    </xdr:from>
    <xdr:to>
      <xdr:col>15</xdr:col>
      <xdr:colOff>82550</xdr:colOff>
      <xdr:row>63</xdr:row>
      <xdr:rowOff>75692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0465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39624</xdr:rowOff>
    </xdr:from>
    <xdr:to>
      <xdr:col>11</xdr:col>
      <xdr:colOff>31750</xdr:colOff>
      <xdr:row>63</xdr:row>
      <xdr:rowOff>3302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695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24892</xdr:rowOff>
    </xdr:from>
    <xdr:to>
      <xdr:col>15</xdr:col>
      <xdr:colOff>133350</xdr:colOff>
      <xdr:row>63</xdr:row>
      <xdr:rowOff>126492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123952</xdr:rowOff>
    </xdr:from>
    <xdr:to>
      <xdr:col>11</xdr:col>
      <xdr:colOff>82550</xdr:colOff>
      <xdr:row>63</xdr:row>
      <xdr:rowOff>54102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100601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当町の人件費物件費等の状況は、人件費は減少したものの、物件費が大幅に増加したため、平成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10,715</a:t>
          </a:r>
          <a:r>
            <a:rPr kumimoji="1" lang="ja-JP" altLang="en-US" sz="1300">
              <a:latin typeface="ＭＳ Ｐゴシック" panose="020B0600070205080204" pitchFamily="50" charset="-128"/>
              <a:ea typeface="ＭＳ Ｐゴシック" panose="020B0600070205080204" pitchFamily="50" charset="-128"/>
            </a:rPr>
            <a:t>円の増加となりました。類似団体の平均と比較すると</a:t>
          </a:r>
          <a:r>
            <a:rPr kumimoji="1" lang="en-US" altLang="ja-JP" sz="1300">
              <a:latin typeface="ＭＳ Ｐゴシック" panose="020B0600070205080204" pitchFamily="50" charset="-128"/>
              <a:ea typeface="ＭＳ Ｐゴシック" panose="020B0600070205080204" pitchFamily="50" charset="-128"/>
            </a:rPr>
            <a:t>27,932</a:t>
          </a:r>
          <a:r>
            <a:rPr kumimoji="1" lang="ja-JP" altLang="en-US" sz="1300">
              <a:latin typeface="ＭＳ Ｐゴシック" panose="020B0600070205080204" pitchFamily="50" charset="-128"/>
              <a:ea typeface="ＭＳ Ｐゴシック" panose="020B0600070205080204" pitchFamily="50" charset="-128"/>
            </a:rPr>
            <a:t>円低く、同団体内第</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位の低さとなっています。</a:t>
          </a:r>
        </a:p>
        <a:p>
          <a:r>
            <a:rPr kumimoji="1" lang="ja-JP" altLang="en-US" sz="1300">
              <a:latin typeface="ＭＳ Ｐゴシック" panose="020B0600070205080204" pitchFamily="50" charset="-128"/>
              <a:ea typeface="ＭＳ Ｐゴシック" panose="020B0600070205080204" pitchFamily="50" charset="-128"/>
            </a:rPr>
            <a:t>　今後も事務事業の整理・合理化を進めるとともに、職員の定員管理による人件費の抑制や物件費等の削減に努めていきます。</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146816</xdr:rowOff>
    </xdr:from>
    <xdr:to>
      <xdr:col>23</xdr:col>
      <xdr:colOff>133350</xdr:colOff>
      <xdr:row>82</xdr:row>
      <xdr:rowOff>83096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34266"/>
          <a:ext cx="838200" cy="10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87043</xdr:rowOff>
    </xdr:from>
    <xdr:to>
      <xdr:col>19</xdr:col>
      <xdr:colOff>133350</xdr:colOff>
      <xdr:row>81</xdr:row>
      <xdr:rowOff>146816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74493"/>
          <a:ext cx="889000" cy="5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87043</xdr:rowOff>
    </xdr:from>
    <xdr:to>
      <xdr:col>15</xdr:col>
      <xdr:colOff>82550</xdr:colOff>
      <xdr:row>81</xdr:row>
      <xdr:rowOff>89305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74493"/>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22103</xdr:rowOff>
    </xdr:from>
    <xdr:to>
      <xdr:col>11</xdr:col>
      <xdr:colOff>31750</xdr:colOff>
      <xdr:row>81</xdr:row>
      <xdr:rowOff>89305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09553"/>
          <a:ext cx="889000" cy="6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32296</xdr:rowOff>
    </xdr:from>
    <xdr:to>
      <xdr:col>23</xdr:col>
      <xdr:colOff>184150</xdr:colOff>
      <xdr:row>82</xdr:row>
      <xdr:rowOff>133896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9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48823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3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96016</xdr:rowOff>
    </xdr:from>
    <xdr:to>
      <xdr:col>19</xdr:col>
      <xdr:colOff>184150</xdr:colOff>
      <xdr:row>82</xdr:row>
      <xdr:rowOff>26166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36343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52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36243</xdr:rowOff>
    </xdr:from>
    <xdr:to>
      <xdr:col>15</xdr:col>
      <xdr:colOff>133350</xdr:colOff>
      <xdr:row>81</xdr:row>
      <xdr:rowOff>137843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148020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9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38505</xdr:rowOff>
    </xdr:from>
    <xdr:to>
      <xdr:col>11</xdr:col>
      <xdr:colOff>82550</xdr:colOff>
      <xdr:row>81</xdr:row>
      <xdr:rowOff>140105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2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150282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9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142753</xdr:rowOff>
    </xdr:from>
    <xdr:to>
      <xdr:col>7</xdr:col>
      <xdr:colOff>31750</xdr:colOff>
      <xdr:row>81</xdr:row>
      <xdr:rowOff>72903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83080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2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町の給与水準は、対前年比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ポイント増だが、類似団体の平均を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ポイント下回っています。引き続き職務給の原則を遵守し、給与水準の適正化に努めていきます。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84</xdr:row>
      <xdr:rowOff>117021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311993"/>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167821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3119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83</xdr:row>
      <xdr:rowOff>167821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83</xdr:row>
      <xdr:rowOff>167821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809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当町の定員管理の状況は、対前年比</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人の増だが、類似団体平均を</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人下回る</a:t>
          </a:r>
          <a:r>
            <a:rPr kumimoji="1" lang="en-US" altLang="ja-JP" sz="1300">
              <a:latin typeface="ＭＳ Ｐゴシック" panose="020B0600070205080204" pitchFamily="50" charset="-128"/>
              <a:ea typeface="ＭＳ Ｐゴシック" panose="020B0600070205080204" pitchFamily="50" charset="-128"/>
            </a:rPr>
            <a:t>5.94</a:t>
          </a:r>
          <a:r>
            <a:rPr kumimoji="1" lang="ja-JP" altLang="en-US" sz="1300">
              <a:latin typeface="ＭＳ Ｐゴシック" panose="020B0600070205080204" pitchFamily="50" charset="-128"/>
              <a:ea typeface="ＭＳ Ｐゴシック" panose="020B0600070205080204" pitchFamily="50" charset="-128"/>
            </a:rPr>
            <a:t>人となり、類似団体で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番目に少ない職員数となっています。</a:t>
          </a:r>
        </a:p>
        <a:p>
          <a:r>
            <a:rPr kumimoji="1" lang="ja-JP" altLang="en-US" sz="1300">
              <a:latin typeface="ＭＳ Ｐゴシック" panose="020B0600070205080204" pitchFamily="50" charset="-128"/>
              <a:ea typeface="ＭＳ Ｐゴシック" panose="020B0600070205080204" pitchFamily="50" charset="-128"/>
            </a:rPr>
            <a:t>　事務事業の合理化や民間委託の推進等により、引き続き定員管理の適正化に努めていきます。</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139972</xdr:rowOff>
    </xdr:from>
    <xdr:to>
      <xdr:col>81</xdr:col>
      <xdr:colOff>44450</xdr:colOff>
      <xdr:row>59</xdr:row>
      <xdr:rowOff>152037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5552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134801</xdr:rowOff>
    </xdr:from>
    <xdr:to>
      <xdr:col>77</xdr:col>
      <xdr:colOff>44450</xdr:colOff>
      <xdr:row>59</xdr:row>
      <xdr:rowOff>139972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5035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121013</xdr:rowOff>
    </xdr:from>
    <xdr:to>
      <xdr:col>72</xdr:col>
      <xdr:colOff>203200</xdr:colOff>
      <xdr:row>59</xdr:row>
      <xdr:rowOff>134801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365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103777</xdr:rowOff>
    </xdr:from>
    <xdr:to>
      <xdr:col>68</xdr:col>
      <xdr:colOff>152400</xdr:colOff>
      <xdr:row>59</xdr:row>
      <xdr:rowOff>121013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1932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101237</xdr:rowOff>
    </xdr:from>
    <xdr:to>
      <xdr:col>81</xdr:col>
      <xdr:colOff>95250</xdr:colOff>
      <xdr:row>60</xdr:row>
      <xdr:rowOff>31387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117764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89172</xdr:rowOff>
    </xdr:from>
    <xdr:to>
      <xdr:col>77</xdr:col>
      <xdr:colOff>95250</xdr:colOff>
      <xdr:row>60</xdr:row>
      <xdr:rowOff>19322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29499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73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84001</xdr:rowOff>
    </xdr:from>
    <xdr:to>
      <xdr:col>73</xdr:col>
      <xdr:colOff>44450</xdr:colOff>
      <xdr:row>60</xdr:row>
      <xdr:rowOff>14151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24328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70213</xdr:rowOff>
    </xdr:from>
    <xdr:to>
      <xdr:col>68</xdr:col>
      <xdr:colOff>203200</xdr:colOff>
      <xdr:row>60</xdr:row>
      <xdr:rowOff>363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10540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52977</xdr:rowOff>
    </xdr:from>
    <xdr:to>
      <xdr:col>64</xdr:col>
      <xdr:colOff>152400</xdr:colOff>
      <xdr:row>59</xdr:row>
      <xdr:rowOff>154577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164754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当町の実質公債費比率は、公債費に準ずる債務負担行為に係るものが減少したこと等により、平成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％となりました。今後も大型事業が予定されているため、特定財源の確保により新規発行債の抑制に努めていきます。</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85634</xdr:rowOff>
    </xdr:from>
    <xdr:to>
      <xdr:col>81</xdr:col>
      <xdr:colOff>44450</xdr:colOff>
      <xdr:row>40</xdr:row>
      <xdr:rowOff>92528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94363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99423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9505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71846</xdr:rowOff>
    </xdr:from>
    <xdr:to>
      <xdr:col>72</xdr:col>
      <xdr:colOff>203200</xdr:colOff>
      <xdr:row>40</xdr:row>
      <xdr:rowOff>99423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92984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71846</xdr:rowOff>
    </xdr:from>
    <xdr:to>
      <xdr:col>68</xdr:col>
      <xdr:colOff>152400</xdr:colOff>
      <xdr:row>40</xdr:row>
      <xdr:rowOff>120106</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9298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6911</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86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48623</xdr:rowOff>
    </xdr:from>
    <xdr:to>
      <xdr:col>73</xdr:col>
      <xdr:colOff>44450</xdr:colOff>
      <xdr:row>40</xdr:row>
      <xdr:rowOff>150223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21046</xdr:rowOff>
    </xdr:from>
    <xdr:to>
      <xdr:col>68</xdr:col>
      <xdr:colOff>203200</xdr:colOff>
      <xdr:row>40</xdr:row>
      <xdr:rowOff>122646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107423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69306</xdr:rowOff>
    </xdr:from>
    <xdr:to>
      <xdr:col>64</xdr:col>
      <xdr:colOff>152400</xdr:colOff>
      <xdr:row>40</xdr:row>
      <xdr:rowOff>170906</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155683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01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当町の将来負担比率は、対前年比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ポイント増、類似団体の平均を</a:t>
          </a:r>
          <a:r>
            <a:rPr kumimoji="1" lang="en-US" altLang="ja-JP" sz="1300">
              <a:latin typeface="ＭＳ Ｐゴシック" panose="020B0600070205080204" pitchFamily="50" charset="-128"/>
              <a:ea typeface="ＭＳ Ｐゴシック" panose="020B0600070205080204" pitchFamily="50" charset="-128"/>
            </a:rPr>
            <a:t>39.5</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49.9</a:t>
          </a:r>
          <a:r>
            <a:rPr kumimoji="1" lang="ja-JP" altLang="en-US" sz="1300">
              <a:latin typeface="ＭＳ Ｐゴシック" panose="020B0600070205080204" pitchFamily="50" charset="-128"/>
              <a:ea typeface="ＭＳ Ｐゴシック" panose="020B0600070205080204" pitchFamily="50" charset="-128"/>
            </a:rPr>
            <a:t>％となっています。財政調整基金を始めとする充当可能財源等の減等により、将来負担比率が増加となりました。今後も普通建設事業等の実施にあたっては、補助金等特定財源の確保や基金管理等を十分に行い、将来負担の減少に向けた行財政改革を進めていきます。</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159614</xdr:rowOff>
    </xdr:from>
    <xdr:to>
      <xdr:col>81</xdr:col>
      <xdr:colOff>44450</xdr:colOff>
      <xdr:row>17</xdr:row>
      <xdr:rowOff>18085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2902814"/>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158648</xdr:rowOff>
    </xdr:from>
    <xdr:to>
      <xdr:col>77</xdr:col>
      <xdr:colOff>44450</xdr:colOff>
      <xdr:row>16</xdr:row>
      <xdr:rowOff>159614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901848"/>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158648</xdr:rowOff>
    </xdr:from>
    <xdr:to>
      <xdr:col>72</xdr:col>
      <xdr:colOff>203200</xdr:colOff>
      <xdr:row>17</xdr:row>
      <xdr:rowOff>48006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901848"/>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122936</xdr:rowOff>
    </xdr:from>
    <xdr:to>
      <xdr:col>68</xdr:col>
      <xdr:colOff>152400</xdr:colOff>
      <xdr:row>17</xdr:row>
      <xdr:rowOff>48006</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8661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138735</xdr:rowOff>
    </xdr:from>
    <xdr:to>
      <xdr:col>81</xdr:col>
      <xdr:colOff>95250</xdr:colOff>
      <xdr:row>17</xdr:row>
      <xdr:rowOff>68885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8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110812</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85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108814</xdr:rowOff>
    </xdr:from>
    <xdr:to>
      <xdr:col>77</xdr:col>
      <xdr:colOff>95250</xdr:colOff>
      <xdr:row>17</xdr:row>
      <xdr:rowOff>38964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8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23741</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938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107848</xdr:rowOff>
    </xdr:from>
    <xdr:to>
      <xdr:col>73</xdr:col>
      <xdr:colOff>44450</xdr:colOff>
      <xdr:row>17</xdr:row>
      <xdr:rowOff>37998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8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22775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168656</xdr:rowOff>
    </xdr:from>
    <xdr:to>
      <xdr:col>68</xdr:col>
      <xdr:colOff>203200</xdr:colOff>
      <xdr:row>17</xdr:row>
      <xdr:rowOff>98806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9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83583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9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72136</xdr:rowOff>
    </xdr:from>
    <xdr:to>
      <xdr:col>64</xdr:col>
      <xdr:colOff>152400</xdr:colOff>
      <xdr:row>17</xdr:row>
      <xdr:rowOff>2286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158513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22,879
22,663
89.40
8,908,162
8,563,610
311,831
5,077,689
6,674,016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％で類似団体より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ポイント高い割合となっています。定員管理の状況では、職員数は低い値で推移しており、今後も給与の適正化等により人件費の削減を図っていきます。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14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5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％であり、類似団体内で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位と低い数値になっています。</a:t>
          </a:r>
        </a:p>
        <a:p>
          <a:r>
            <a:rPr kumimoji="1" lang="ja-JP" altLang="en-US" sz="1300">
              <a:latin typeface="ＭＳ Ｐゴシック" panose="020B0600070205080204" pitchFamily="50" charset="-128"/>
              <a:ea typeface="ＭＳ Ｐゴシック" panose="020B0600070205080204" pitchFamily="50" charset="-128"/>
            </a:rPr>
            <a:t>　物件費の削減については、継続的に取り組んでいるところであり、今後も同レベルの水準を保てるよう努めていきます。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107950</xdr:rowOff>
    </xdr:from>
    <xdr:to>
      <xdr:col>82</xdr:col>
      <xdr:colOff>107950</xdr:colOff>
      <xdr:row>14</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368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92710</xdr:rowOff>
    </xdr:from>
    <xdr:to>
      <xdr:col>78</xdr:col>
      <xdr:colOff>69850</xdr:colOff>
      <xdr:row>13</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32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92710</xdr:rowOff>
    </xdr:from>
    <xdr:to>
      <xdr:col>73</xdr:col>
      <xdr:colOff>180975</xdr:colOff>
      <xdr:row>13</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32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142240</xdr:rowOff>
    </xdr:from>
    <xdr:to>
      <xdr:col>69</xdr:col>
      <xdr:colOff>92075</xdr:colOff>
      <xdr:row>13</xdr:row>
      <xdr:rowOff>115570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199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57150</xdr:rowOff>
    </xdr:from>
    <xdr:to>
      <xdr:col>78</xdr:col>
      <xdr:colOff>120650</xdr:colOff>
      <xdr:row>13</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168927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41910</xdr:rowOff>
    </xdr:from>
    <xdr:to>
      <xdr:col>74</xdr:col>
      <xdr:colOff>31750</xdr:colOff>
      <xdr:row>13</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153687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64770</xdr:rowOff>
    </xdr:from>
    <xdr:to>
      <xdr:col>69</xdr:col>
      <xdr:colOff>142875</xdr:colOff>
      <xdr:row>13</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91440</xdr:rowOff>
    </xdr:from>
    <xdr:to>
      <xdr:col>65</xdr:col>
      <xdr:colOff>53975</xdr:colOff>
      <xdr:row>13</xdr:row>
      <xdr:rowOff>21590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1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31767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91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％で、類似団体内で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番目に高い割合となっています。障がい者自立支援や保育所及び認定こども園運営費等の子育て支援関係の経費が主なものとなっています。</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60</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36415"/>
          <a:ext cx="8382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61685</xdr:rowOff>
    </xdr:from>
    <xdr:to>
      <xdr:col>19</xdr:col>
      <xdr:colOff>187325</xdr:colOff>
      <xdr:row>60</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3486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143328</xdr:rowOff>
    </xdr:from>
    <xdr:to>
      <xdr:col>15</xdr:col>
      <xdr:colOff>98425</xdr:colOff>
      <xdr:row>60</xdr:row>
      <xdr:rowOff>143328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430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60</xdr:row>
      <xdr:rowOff>143328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09843"/>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10885</xdr:rowOff>
    </xdr:from>
    <xdr:to>
      <xdr:col>20</xdr:col>
      <xdr:colOff>38100</xdr:colOff>
      <xdr:row>60</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97262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％であり、類似団体の平均を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ポイント下回っています。増加の要因としては、繰出金の増が考えられます。</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55</xdr:row>
      <xdr:rowOff>153670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4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115570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補助費等に係る経常収支比率は、前年同の</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％であり、類似団体内の平均を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ポイント超えています。これは、当町ではごみ処理、し尿処理、常備消防、水道事業等を一部事務組合で行っており、その負担金等によるものと推測されます。</a:t>
          </a:r>
        </a:p>
        <a:p>
          <a:r>
            <a:rPr kumimoji="1" lang="ja-JP" altLang="en-US" sz="1300">
              <a:latin typeface="ＭＳ Ｐゴシック" panose="020B0600070205080204" pitchFamily="50" charset="-128"/>
              <a:ea typeface="ＭＳ Ｐゴシック" panose="020B0600070205080204" pitchFamily="50" charset="-128"/>
            </a:rPr>
            <a:t>　今後は、一部事務組合負担金以外の各種負担金・補助金等の費用対効果を見極めながら、経費の削減に努めていきます。</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106426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50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60706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38</xdr:row>
      <xdr:rowOff>99568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7692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％で、類似団体の平均を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ポイント上回っています。平成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年度までは起債残高が減少し、元利償還金が減少してきましたが、平成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年度以降は小学校建設の償還がはじまったこと等により、元金の償還額が増加しました。今後も、財政上有利な起債の活用に努めるとともに、特定財源の確保による借入額の抑制を図っていきます。</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10413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937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76</xdr:row>
      <xdr:rowOff>163576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76</xdr:row>
      <xdr:rowOff>163576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163576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48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103140</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公債費以外の経常収支比率は、対前年比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75.3</a:t>
          </a:r>
          <a:r>
            <a:rPr kumimoji="1" lang="ja-JP" altLang="en-US" sz="1300">
              <a:latin typeface="ＭＳ Ｐゴシック" panose="020B0600070205080204" pitchFamily="50" charset="-128"/>
              <a:ea typeface="ＭＳ Ｐゴシック" panose="020B0600070205080204" pitchFamily="50" charset="-128"/>
            </a:rPr>
            <a:t>％と増加したものの、類似団体の平均を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ポイント下回っています。増加の要因は、物件費の増加によるものです。</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83565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532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51563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029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77</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297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99568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474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165252</xdr:rowOff>
    </xdr:from>
    <xdr:to>
      <xdr:col>29</xdr:col>
      <xdr:colOff>127000</xdr:colOff>
      <xdr:row>18</xdr:row>
      <xdr:rowOff>16042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27527"/>
          <a:ext cx="647700" cy="22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16042</xdr:rowOff>
    </xdr:from>
    <xdr:to>
      <xdr:col>26</xdr:col>
      <xdr:colOff>50800</xdr:colOff>
      <xdr:row>18</xdr:row>
      <xdr:rowOff>74613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49767"/>
          <a:ext cx="698500" cy="58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74613</xdr:rowOff>
    </xdr:from>
    <xdr:to>
      <xdr:col>22</xdr:col>
      <xdr:colOff>114300</xdr:colOff>
      <xdr:row>18</xdr:row>
      <xdr:rowOff>119483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08338"/>
          <a:ext cx="698500" cy="44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119483</xdr:rowOff>
    </xdr:from>
    <xdr:to>
      <xdr:col>18</xdr:col>
      <xdr:colOff>177800</xdr:colOff>
      <xdr:row>18</xdr:row>
      <xdr:rowOff>122357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53208"/>
          <a:ext cx="698500" cy="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114452</xdr:rowOff>
    </xdr:from>
    <xdr:to>
      <xdr:col>29</xdr:col>
      <xdr:colOff>177800</xdr:colOff>
      <xdr:row>18</xdr:row>
      <xdr:rowOff>44602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76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86529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136692</xdr:rowOff>
    </xdr:from>
    <xdr:to>
      <xdr:col>26</xdr:col>
      <xdr:colOff>101600</xdr:colOff>
      <xdr:row>18</xdr:row>
      <xdr:rowOff>66842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98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51619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8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23813</xdr:rowOff>
    </xdr:from>
    <xdr:to>
      <xdr:col>22</xdr:col>
      <xdr:colOff>165100</xdr:colOff>
      <xdr:row>18</xdr:row>
      <xdr:rowOff>125413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110190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68683</xdr:rowOff>
    </xdr:from>
    <xdr:to>
      <xdr:col>19</xdr:col>
      <xdr:colOff>38100</xdr:colOff>
      <xdr:row>18</xdr:row>
      <xdr:rowOff>170283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0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155060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71557</xdr:rowOff>
    </xdr:from>
    <xdr:to>
      <xdr:col>15</xdr:col>
      <xdr:colOff>101600</xdr:colOff>
      <xdr:row>19</xdr:row>
      <xdr:rowOff>1707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0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157934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50533</xdr:rowOff>
    </xdr:from>
    <xdr:to>
      <xdr:col>29</xdr:col>
      <xdr:colOff>127000</xdr:colOff>
      <xdr:row>37</xdr:row>
      <xdr:rowOff>81303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75233"/>
          <a:ext cx="647700" cy="3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17752</xdr:rowOff>
    </xdr:from>
    <xdr:to>
      <xdr:col>26</xdr:col>
      <xdr:colOff>50800</xdr:colOff>
      <xdr:row>37</xdr:row>
      <xdr:rowOff>81303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42452"/>
          <a:ext cx="698500" cy="6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17752</xdr:rowOff>
    </xdr:from>
    <xdr:to>
      <xdr:col>22</xdr:col>
      <xdr:colOff>114300</xdr:colOff>
      <xdr:row>37</xdr:row>
      <xdr:rowOff>40887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42452"/>
          <a:ext cx="698500" cy="2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40887</xdr:rowOff>
    </xdr:from>
    <xdr:to>
      <xdr:col>18</xdr:col>
      <xdr:colOff>177800</xdr:colOff>
      <xdr:row>37</xdr:row>
      <xdr:rowOff>75748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65587"/>
          <a:ext cx="6985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171183</xdr:rowOff>
    </xdr:from>
    <xdr:to>
      <xdr:col>29</xdr:col>
      <xdr:colOff>177800</xdr:colOff>
      <xdr:row>37</xdr:row>
      <xdr:rowOff>101333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24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143260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9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30503</xdr:rowOff>
    </xdr:from>
    <xdr:to>
      <xdr:col>26</xdr:col>
      <xdr:colOff>101600</xdr:colOff>
      <xdr:row>37</xdr:row>
      <xdr:rowOff>132103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55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116880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1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138402</xdr:rowOff>
    </xdr:from>
    <xdr:to>
      <xdr:col>22</xdr:col>
      <xdr:colOff>165100</xdr:colOff>
      <xdr:row>37</xdr:row>
      <xdr:rowOff>68552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91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250179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161537</xdr:rowOff>
    </xdr:from>
    <xdr:to>
      <xdr:col>19</xdr:col>
      <xdr:colOff>38100</xdr:colOff>
      <xdr:row>37</xdr:row>
      <xdr:rowOff>91687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1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76464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0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24948</xdr:rowOff>
    </xdr:from>
    <xdr:to>
      <xdr:col>15</xdr:col>
      <xdr:colOff>101600</xdr:colOff>
      <xdr:row>37</xdr:row>
      <xdr:rowOff>126548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49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111325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3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22,879
22,663
89.40
8,908,162
8,563,610
311,831
5,077,689
6,674,016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156665</xdr:rowOff>
    </xdr:from>
    <xdr:to>
      <xdr:col>24</xdr:col>
      <xdr:colOff>63500</xdr:colOff>
      <xdr:row>37</xdr:row>
      <xdr:rowOff>157057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500315"/>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156665</xdr:rowOff>
    </xdr:from>
    <xdr:to>
      <xdr:col>19</xdr:col>
      <xdr:colOff>177800</xdr:colOff>
      <xdr:row>38</xdr:row>
      <xdr:rowOff>31507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00315"/>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31507</xdr:rowOff>
    </xdr:from>
    <xdr:to>
      <xdr:col>15</xdr:col>
      <xdr:colOff>50800</xdr:colOff>
      <xdr:row>38</xdr:row>
      <xdr:rowOff>77357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46607"/>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76215</xdr:rowOff>
    </xdr:from>
    <xdr:to>
      <xdr:col>10</xdr:col>
      <xdr:colOff>114300</xdr:colOff>
      <xdr:row>38</xdr:row>
      <xdr:rowOff>77357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9131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106257</xdr:rowOff>
    </xdr:from>
    <xdr:to>
      <xdr:col>24</xdr:col>
      <xdr:colOff>114300</xdr:colOff>
      <xdr:row>38</xdr:row>
      <xdr:rowOff>36407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84684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2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105865</xdr:rowOff>
    </xdr:from>
    <xdr:to>
      <xdr:col>20</xdr:col>
      <xdr:colOff>38100</xdr:colOff>
      <xdr:row>38</xdr:row>
      <xdr:rowOff>36015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27143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4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152157</xdr:rowOff>
    </xdr:from>
    <xdr:to>
      <xdr:col>15</xdr:col>
      <xdr:colOff>101600</xdr:colOff>
      <xdr:row>38</xdr:row>
      <xdr:rowOff>82307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73434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26557</xdr:rowOff>
    </xdr:from>
    <xdr:to>
      <xdr:col>10</xdr:col>
      <xdr:colOff>165100</xdr:colOff>
      <xdr:row>38</xdr:row>
      <xdr:rowOff>128157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119284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25415</xdr:rowOff>
    </xdr:from>
    <xdr:to>
      <xdr:col>6</xdr:col>
      <xdr:colOff>38100</xdr:colOff>
      <xdr:row>38</xdr:row>
      <xdr:rowOff>127015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118142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3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126605</xdr:rowOff>
    </xdr:from>
    <xdr:to>
      <xdr:col>24</xdr:col>
      <xdr:colOff>62865</xdr:colOff>
      <xdr:row>57</xdr:row>
      <xdr:rowOff>112530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27655"/>
          <a:ext cx="1270" cy="1357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116357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88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112530</xdr:rowOff>
    </xdr:from>
    <xdr:to>
      <xdr:col>24</xdr:col>
      <xdr:colOff>152400</xdr:colOff>
      <xdr:row>57</xdr:row>
      <xdr:rowOff>112530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8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0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126605</xdr:rowOff>
    </xdr:from>
    <xdr:to>
      <xdr:col>24</xdr:col>
      <xdr:colOff>152400</xdr:colOff>
      <xdr:row>49</xdr:row>
      <xdr:rowOff>126605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2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160584</xdr:rowOff>
    </xdr:from>
    <xdr:to>
      <xdr:col>24</xdr:col>
      <xdr:colOff>63500</xdr:colOff>
      <xdr:row>57</xdr:row>
      <xdr:rowOff>157269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61784"/>
          <a:ext cx="838200" cy="16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138997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25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116120</xdr:rowOff>
    </xdr:from>
    <xdr:to>
      <xdr:col>24</xdr:col>
      <xdr:colOff>114300</xdr:colOff>
      <xdr:row>55</xdr:row>
      <xdr:rowOff>46270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7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157269</xdr:rowOff>
    </xdr:from>
    <xdr:to>
      <xdr:col>19</xdr:col>
      <xdr:colOff>177800</xdr:colOff>
      <xdr:row>58</xdr:row>
      <xdr:rowOff>35213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29919"/>
          <a:ext cx="889000" cy="4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126505</xdr:rowOff>
    </xdr:from>
    <xdr:to>
      <xdr:col>20</xdr:col>
      <xdr:colOff>38100</xdr:colOff>
      <xdr:row>55</xdr:row>
      <xdr:rowOff>56655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73182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1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163507</xdr:rowOff>
    </xdr:from>
    <xdr:to>
      <xdr:col>15</xdr:col>
      <xdr:colOff>50800</xdr:colOff>
      <xdr:row>58</xdr:row>
      <xdr:rowOff>35213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36157"/>
          <a:ext cx="889000" cy="4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101653</xdr:rowOff>
    </xdr:from>
    <xdr:to>
      <xdr:col>15</xdr:col>
      <xdr:colOff>101600</xdr:colOff>
      <xdr:row>55</xdr:row>
      <xdr:rowOff>31803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48330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13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163507</xdr:rowOff>
    </xdr:from>
    <xdr:to>
      <xdr:col>10</xdr:col>
      <xdr:colOff>114300</xdr:colOff>
      <xdr:row>58</xdr:row>
      <xdr:rowOff>89359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36157"/>
          <a:ext cx="889000" cy="9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85896</xdr:rowOff>
    </xdr:from>
    <xdr:to>
      <xdr:col>10</xdr:col>
      <xdr:colOff>165100</xdr:colOff>
      <xdr:row>54</xdr:row>
      <xdr:rowOff>16046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17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32573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89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95219</xdr:rowOff>
    </xdr:from>
    <xdr:to>
      <xdr:col>6</xdr:col>
      <xdr:colOff>38100</xdr:colOff>
      <xdr:row>55</xdr:row>
      <xdr:rowOff>25369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35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41896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12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109784</xdr:rowOff>
    </xdr:from>
    <xdr:to>
      <xdr:col>24</xdr:col>
      <xdr:colOff>114300</xdr:colOff>
      <xdr:row>57</xdr:row>
      <xdr:rowOff>39934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24711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2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106469</xdr:rowOff>
    </xdr:from>
    <xdr:to>
      <xdr:col>20</xdr:col>
      <xdr:colOff>38100</xdr:colOff>
      <xdr:row>58</xdr:row>
      <xdr:rowOff>36619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27746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155863</xdr:rowOff>
    </xdr:from>
    <xdr:to>
      <xdr:col>15</xdr:col>
      <xdr:colOff>101600</xdr:colOff>
      <xdr:row>58</xdr:row>
      <xdr:rowOff>86013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2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77140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2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112707</xdr:rowOff>
    </xdr:from>
    <xdr:to>
      <xdr:col>10</xdr:col>
      <xdr:colOff>165100</xdr:colOff>
      <xdr:row>58</xdr:row>
      <xdr:rowOff>42857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33984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38559</xdr:rowOff>
    </xdr:from>
    <xdr:to>
      <xdr:col>6</xdr:col>
      <xdr:colOff>38100</xdr:colOff>
      <xdr:row>58</xdr:row>
      <xdr:rowOff>140159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8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131286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23240</xdr:rowOff>
    </xdr:from>
    <xdr:to>
      <xdr:col>24</xdr:col>
      <xdr:colOff>63500</xdr:colOff>
      <xdr:row>78</xdr:row>
      <xdr:rowOff>59055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96340"/>
          <a:ext cx="8382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59055</xdr:rowOff>
    </xdr:from>
    <xdr:to>
      <xdr:col>19</xdr:col>
      <xdr:colOff>177800</xdr:colOff>
      <xdr:row>78</xdr:row>
      <xdr:rowOff>88137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32155"/>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66039</xdr:rowOff>
    </xdr:from>
    <xdr:to>
      <xdr:col>15</xdr:col>
      <xdr:colOff>50800</xdr:colOff>
      <xdr:row>78</xdr:row>
      <xdr:rowOff>88137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3913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66039</xdr:rowOff>
    </xdr:from>
    <xdr:to>
      <xdr:col>10</xdr:col>
      <xdr:colOff>114300</xdr:colOff>
      <xdr:row>78</xdr:row>
      <xdr:rowOff>117602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39139"/>
          <a:ext cx="889000" cy="5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143890</xdr:rowOff>
    </xdr:from>
    <xdr:to>
      <xdr:col>24</xdr:col>
      <xdr:colOff>114300</xdr:colOff>
      <xdr:row>78</xdr:row>
      <xdr:rowOff>74040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58817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6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8255</xdr:rowOff>
    </xdr:from>
    <xdr:to>
      <xdr:col>20</xdr:col>
      <xdr:colOff>38100</xdr:colOff>
      <xdr:row>78</xdr:row>
      <xdr:rowOff>109855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100982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37337</xdr:rowOff>
    </xdr:from>
    <xdr:to>
      <xdr:col>15</xdr:col>
      <xdr:colOff>101600</xdr:colOff>
      <xdr:row>78</xdr:row>
      <xdr:rowOff>138937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130064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15239</xdr:rowOff>
    </xdr:from>
    <xdr:to>
      <xdr:col>10</xdr:col>
      <xdr:colOff>165100</xdr:colOff>
      <xdr:row>78</xdr:row>
      <xdr:rowOff>116839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107966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8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66802</xdr:rowOff>
    </xdr:from>
    <xdr:to>
      <xdr:col>6</xdr:col>
      <xdr:colOff>38100</xdr:colOff>
      <xdr:row>78</xdr:row>
      <xdr:rowOff>168402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159529</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532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254</xdr:rowOff>
    </xdr:from>
    <xdr:to>
      <xdr:col>24</xdr:col>
      <xdr:colOff>63500</xdr:colOff>
      <xdr:row>94</xdr:row>
      <xdr:rowOff>131660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116554"/>
          <a:ext cx="838200" cy="1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144005</xdr:rowOff>
    </xdr:from>
    <xdr:to>
      <xdr:col>19</xdr:col>
      <xdr:colOff>177800</xdr:colOff>
      <xdr:row>94</xdr:row>
      <xdr:rowOff>254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088855"/>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144005</xdr:rowOff>
    </xdr:from>
    <xdr:to>
      <xdr:col>15</xdr:col>
      <xdr:colOff>50800</xdr:colOff>
      <xdr:row>94</xdr:row>
      <xdr:rowOff>40963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088855"/>
          <a:ext cx="889000" cy="6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40963</xdr:rowOff>
    </xdr:from>
    <xdr:to>
      <xdr:col>10</xdr:col>
      <xdr:colOff>114300</xdr:colOff>
      <xdr:row>95</xdr:row>
      <xdr:rowOff>37212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157263"/>
          <a:ext cx="889000" cy="16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80860</xdr:rowOff>
    </xdr:from>
    <xdr:to>
      <xdr:col>24</xdr:col>
      <xdr:colOff>114300</xdr:colOff>
      <xdr:row>95</xdr:row>
      <xdr:rowOff>11010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103737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120904</xdr:rowOff>
    </xdr:from>
    <xdr:to>
      <xdr:col>20</xdr:col>
      <xdr:colOff>38100</xdr:colOff>
      <xdr:row>94</xdr:row>
      <xdr:rowOff>51054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67581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584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93205</xdr:rowOff>
    </xdr:from>
    <xdr:to>
      <xdr:col>15</xdr:col>
      <xdr:colOff>101600</xdr:colOff>
      <xdr:row>94</xdr:row>
      <xdr:rowOff>23355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0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39882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581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161613</xdr:rowOff>
    </xdr:from>
    <xdr:to>
      <xdr:col>10</xdr:col>
      <xdr:colOff>165100</xdr:colOff>
      <xdr:row>94</xdr:row>
      <xdr:rowOff>91763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1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108290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588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157862</xdr:rowOff>
    </xdr:from>
    <xdr:to>
      <xdr:col>6</xdr:col>
      <xdr:colOff>38100</xdr:colOff>
      <xdr:row>95</xdr:row>
      <xdr:rowOff>88012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2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104539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04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22461</xdr:rowOff>
    </xdr:from>
    <xdr:to>
      <xdr:col>55</xdr:col>
      <xdr:colOff>0</xdr:colOff>
      <xdr:row>36</xdr:row>
      <xdr:rowOff>84934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94661"/>
          <a:ext cx="8382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84934</xdr:rowOff>
    </xdr:from>
    <xdr:to>
      <xdr:col>50</xdr:col>
      <xdr:colOff>114300</xdr:colOff>
      <xdr:row>36</xdr:row>
      <xdr:rowOff>116176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257134"/>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161167</xdr:rowOff>
    </xdr:from>
    <xdr:to>
      <xdr:col>45</xdr:col>
      <xdr:colOff>177800</xdr:colOff>
      <xdr:row>36</xdr:row>
      <xdr:rowOff>116176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161917"/>
          <a:ext cx="889000" cy="12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110929</xdr:rowOff>
    </xdr:from>
    <xdr:to>
      <xdr:col>41</xdr:col>
      <xdr:colOff>50800</xdr:colOff>
      <xdr:row>35</xdr:row>
      <xdr:rowOff>161167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111679"/>
          <a:ext cx="889000" cy="5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143111</xdr:rowOff>
    </xdr:from>
    <xdr:to>
      <xdr:col>55</xdr:col>
      <xdr:colOff>50800</xdr:colOff>
      <xdr:row>36</xdr:row>
      <xdr:rowOff>73261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4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121538</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12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34134</xdr:rowOff>
    </xdr:from>
    <xdr:to>
      <xdr:col>50</xdr:col>
      <xdr:colOff>165100</xdr:colOff>
      <xdr:row>36</xdr:row>
      <xdr:rowOff>135734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20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126861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29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65376</xdr:rowOff>
    </xdr:from>
    <xdr:to>
      <xdr:col>46</xdr:col>
      <xdr:colOff>38100</xdr:colOff>
      <xdr:row>36</xdr:row>
      <xdr:rowOff>166976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3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158103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33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110367</xdr:rowOff>
    </xdr:from>
    <xdr:to>
      <xdr:col>41</xdr:col>
      <xdr:colOff>101600</xdr:colOff>
      <xdr:row>36</xdr:row>
      <xdr:rowOff>40517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1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57044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8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60129</xdr:rowOff>
    </xdr:from>
    <xdr:to>
      <xdr:col>36</xdr:col>
      <xdr:colOff>165100</xdr:colOff>
      <xdr:row>35</xdr:row>
      <xdr:rowOff>161729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0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6806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83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92151</xdr:rowOff>
    </xdr:from>
    <xdr:to>
      <xdr:col>55</xdr:col>
      <xdr:colOff>0</xdr:colOff>
      <xdr:row>56</xdr:row>
      <xdr:rowOff>136173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521901"/>
          <a:ext cx="838200" cy="2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98824</xdr:rowOff>
    </xdr:from>
    <xdr:to>
      <xdr:col>50</xdr:col>
      <xdr:colOff>114300</xdr:colOff>
      <xdr:row>56</xdr:row>
      <xdr:rowOff>136173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700024"/>
          <a:ext cx="8890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159348</xdr:rowOff>
    </xdr:from>
    <xdr:to>
      <xdr:col>45</xdr:col>
      <xdr:colOff>177800</xdr:colOff>
      <xdr:row>56</xdr:row>
      <xdr:rowOff>98824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417648"/>
          <a:ext cx="889000" cy="28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159348</xdr:rowOff>
    </xdr:from>
    <xdr:to>
      <xdr:col>41</xdr:col>
      <xdr:colOff>50800</xdr:colOff>
      <xdr:row>56</xdr:row>
      <xdr:rowOff>140473</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417648"/>
          <a:ext cx="889000" cy="3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41351</xdr:rowOff>
    </xdr:from>
    <xdr:to>
      <xdr:col>55</xdr:col>
      <xdr:colOff>50800</xdr:colOff>
      <xdr:row>55</xdr:row>
      <xdr:rowOff>142951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47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64228</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3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85373</xdr:rowOff>
    </xdr:from>
    <xdr:to>
      <xdr:col>50</xdr:col>
      <xdr:colOff>165100</xdr:colOff>
      <xdr:row>57</xdr:row>
      <xdr:rowOff>15523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68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6650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77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48024</xdr:rowOff>
    </xdr:from>
    <xdr:to>
      <xdr:col>46</xdr:col>
      <xdr:colOff>38100</xdr:colOff>
      <xdr:row>56</xdr:row>
      <xdr:rowOff>149624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140751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74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108548</xdr:rowOff>
    </xdr:from>
    <xdr:to>
      <xdr:col>41</xdr:col>
      <xdr:colOff>101600</xdr:colOff>
      <xdr:row>55</xdr:row>
      <xdr:rowOff>38698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3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55225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1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89673</xdr:rowOff>
    </xdr:from>
    <xdr:to>
      <xdr:col>36</xdr:col>
      <xdr:colOff>165100</xdr:colOff>
      <xdr:row>57</xdr:row>
      <xdr:rowOff>19823</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6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10950</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78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31001</xdr:rowOff>
    </xdr:from>
    <xdr:to>
      <xdr:col>55</xdr:col>
      <xdr:colOff>0</xdr:colOff>
      <xdr:row>78</xdr:row>
      <xdr:rowOff>146134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3232651"/>
          <a:ext cx="838200" cy="28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100674</xdr:rowOff>
    </xdr:from>
    <xdr:to>
      <xdr:col>50</xdr:col>
      <xdr:colOff>114300</xdr:colOff>
      <xdr:row>78</xdr:row>
      <xdr:rowOff>146134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473774"/>
          <a:ext cx="889000" cy="4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76721</xdr:rowOff>
    </xdr:from>
    <xdr:to>
      <xdr:col>45</xdr:col>
      <xdr:colOff>177800</xdr:colOff>
      <xdr:row>78</xdr:row>
      <xdr:rowOff>100674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2935471"/>
          <a:ext cx="889000" cy="5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76721</xdr:rowOff>
    </xdr:from>
    <xdr:to>
      <xdr:col>41</xdr:col>
      <xdr:colOff>50800</xdr:colOff>
      <xdr:row>77</xdr:row>
      <xdr:rowOff>101394</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2935471"/>
          <a:ext cx="889000" cy="36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151651</xdr:rowOff>
    </xdr:from>
    <xdr:to>
      <xdr:col>55</xdr:col>
      <xdr:colOff>50800</xdr:colOff>
      <xdr:row>77</xdr:row>
      <xdr:rowOff>81801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1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3078</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03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95334</xdr:rowOff>
    </xdr:from>
    <xdr:to>
      <xdr:col>50</xdr:col>
      <xdr:colOff>165100</xdr:colOff>
      <xdr:row>79</xdr:row>
      <xdr:rowOff>25484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4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16611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04428" y="1356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49874</xdr:rowOff>
    </xdr:from>
    <xdr:to>
      <xdr:col>46</xdr:col>
      <xdr:colOff>38100</xdr:colOff>
      <xdr:row>78</xdr:row>
      <xdr:rowOff>151474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4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142601</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35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25921</xdr:rowOff>
    </xdr:from>
    <xdr:to>
      <xdr:col>41</xdr:col>
      <xdr:colOff>101600</xdr:colOff>
      <xdr:row>75</xdr:row>
      <xdr:rowOff>127521</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28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144048</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265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50594</xdr:rowOff>
    </xdr:from>
    <xdr:to>
      <xdr:col>36</xdr:col>
      <xdr:colOff>165100</xdr:colOff>
      <xdr:row>77</xdr:row>
      <xdr:rowOff>152194</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2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143321</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33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11347</xdr:rowOff>
    </xdr:from>
    <xdr:to>
      <xdr:col>55</xdr:col>
      <xdr:colOff>0</xdr:colOff>
      <xdr:row>98</xdr:row>
      <xdr:rowOff>87089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9639300" y="16813447"/>
          <a:ext cx="8382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11347</xdr:rowOff>
    </xdr:from>
    <xdr:to>
      <xdr:col>50</xdr:col>
      <xdr:colOff>114300</xdr:colOff>
      <xdr:row>98</xdr:row>
      <xdr:rowOff>21524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8750300" y="16813447"/>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21524</xdr:rowOff>
    </xdr:from>
    <xdr:to>
      <xdr:col>45</xdr:col>
      <xdr:colOff>177800</xdr:colOff>
      <xdr:row>98</xdr:row>
      <xdr:rowOff>61998</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7861300" y="16823624"/>
          <a:ext cx="889000" cy="4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61998</xdr:rowOff>
    </xdr:from>
    <xdr:to>
      <xdr:col>41</xdr:col>
      <xdr:colOff>50800</xdr:colOff>
      <xdr:row>98</xdr:row>
      <xdr:rowOff>113258</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6972300" y="16864098"/>
          <a:ext cx="889000" cy="5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36289</xdr:rowOff>
    </xdr:from>
    <xdr:to>
      <xdr:col>55</xdr:col>
      <xdr:colOff>50800</xdr:colOff>
      <xdr:row>98</xdr:row>
      <xdr:rowOff>137889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8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122666</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75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131997</xdr:rowOff>
    </xdr:from>
    <xdr:to>
      <xdr:col>50</xdr:col>
      <xdr:colOff>165100</xdr:colOff>
      <xdr:row>98</xdr:row>
      <xdr:rowOff>62147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676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53274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685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142174</xdr:rowOff>
    </xdr:from>
    <xdr:to>
      <xdr:col>46</xdr:col>
      <xdr:colOff>38100</xdr:colOff>
      <xdr:row>98</xdr:row>
      <xdr:rowOff>72324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677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63451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686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11198</xdr:rowOff>
    </xdr:from>
    <xdr:to>
      <xdr:col>41</xdr:col>
      <xdr:colOff>101600</xdr:colOff>
      <xdr:row>98</xdr:row>
      <xdr:rowOff>112798</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103925</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690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62458</xdr:rowOff>
    </xdr:from>
    <xdr:to>
      <xdr:col>36</xdr:col>
      <xdr:colOff>165100</xdr:colOff>
      <xdr:row>98</xdr:row>
      <xdr:rowOff>164058</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8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155185</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5111" y="1695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122075</xdr:rowOff>
    </xdr:from>
    <xdr:to>
      <xdr:col>85</xdr:col>
      <xdr:colOff>127000</xdr:colOff>
      <xdr:row>38</xdr:row>
      <xdr:rowOff>133231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637175"/>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128705</xdr:rowOff>
    </xdr:from>
    <xdr:to>
      <xdr:col>81</xdr:col>
      <xdr:colOff>50800</xdr:colOff>
      <xdr:row>38</xdr:row>
      <xdr:rowOff>133231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643805"/>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128705</xdr:rowOff>
    </xdr:from>
    <xdr:to>
      <xdr:col>76</xdr:col>
      <xdr:colOff>114300</xdr:colOff>
      <xdr:row>38</xdr:row>
      <xdr:rowOff>133573</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643805"/>
          <a:ext cx="889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128453</xdr:rowOff>
    </xdr:from>
    <xdr:to>
      <xdr:col>71</xdr:col>
      <xdr:colOff>177800</xdr:colOff>
      <xdr:row>38</xdr:row>
      <xdr:rowOff>133573</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643553"/>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71275</xdr:rowOff>
    </xdr:from>
    <xdr:to>
      <xdr:col>85</xdr:col>
      <xdr:colOff>177800</xdr:colOff>
      <xdr:row>39</xdr:row>
      <xdr:rowOff>1425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5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157652</xdr:rowOff>
    </xdr:from>
    <xdr:ext cx="378565"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501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82431</xdr:rowOff>
    </xdr:from>
    <xdr:to>
      <xdr:col>81</xdr:col>
      <xdr:colOff>101600</xdr:colOff>
      <xdr:row>39</xdr:row>
      <xdr:rowOff>12581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5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3708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92017" y="669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77905</xdr:rowOff>
    </xdr:from>
    <xdr:to>
      <xdr:col>76</xdr:col>
      <xdr:colOff>165100</xdr:colOff>
      <xdr:row>39</xdr:row>
      <xdr:rowOff>8055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170632</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68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82773</xdr:rowOff>
    </xdr:from>
    <xdr:to>
      <xdr:col>72</xdr:col>
      <xdr:colOff>38100</xdr:colOff>
      <xdr:row>39</xdr:row>
      <xdr:rowOff>12923</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4050</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69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77653</xdr:rowOff>
    </xdr:from>
    <xdr:to>
      <xdr:col>67</xdr:col>
      <xdr:colOff>101600</xdr:colOff>
      <xdr:row>39</xdr:row>
      <xdr:rowOff>7803</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5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170380</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68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131852</xdr:rowOff>
    </xdr:from>
    <xdr:to>
      <xdr:col>85</xdr:col>
      <xdr:colOff>127000</xdr:colOff>
      <xdr:row>75</xdr:row>
      <xdr:rowOff>153682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990602"/>
          <a:ext cx="838200" cy="2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153682</xdr:rowOff>
    </xdr:from>
    <xdr:to>
      <xdr:col>81</xdr:col>
      <xdr:colOff>50800</xdr:colOff>
      <xdr:row>75</xdr:row>
      <xdr:rowOff>163398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01243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163398</xdr:rowOff>
    </xdr:from>
    <xdr:to>
      <xdr:col>76</xdr:col>
      <xdr:colOff>114300</xdr:colOff>
      <xdr:row>76</xdr:row>
      <xdr:rowOff>1149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022148"/>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1149</xdr:rowOff>
    </xdr:from>
    <xdr:to>
      <xdr:col>71</xdr:col>
      <xdr:colOff>177800</xdr:colOff>
      <xdr:row>76</xdr:row>
      <xdr:rowOff>34734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031349"/>
          <a:ext cx="889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81052</xdr:rowOff>
    </xdr:from>
    <xdr:to>
      <xdr:col>85</xdr:col>
      <xdr:colOff>177800</xdr:colOff>
      <xdr:row>76</xdr:row>
      <xdr:rowOff>11202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9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59479</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91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102883</xdr:rowOff>
    </xdr:from>
    <xdr:to>
      <xdr:col>81</xdr:col>
      <xdr:colOff>101600</xdr:colOff>
      <xdr:row>76</xdr:row>
      <xdr:rowOff>33034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9616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24159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0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112599</xdr:rowOff>
    </xdr:from>
    <xdr:to>
      <xdr:col>76</xdr:col>
      <xdr:colOff>165100</xdr:colOff>
      <xdr:row>76</xdr:row>
      <xdr:rowOff>42748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9713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33875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0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121800</xdr:rowOff>
    </xdr:from>
    <xdr:to>
      <xdr:col>72</xdr:col>
      <xdr:colOff>38100</xdr:colOff>
      <xdr:row>76</xdr:row>
      <xdr:rowOff>51950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9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43076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0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155384</xdr:rowOff>
    </xdr:from>
    <xdr:to>
      <xdr:col>67</xdr:col>
      <xdr:colOff>101600</xdr:colOff>
      <xdr:row>76</xdr:row>
      <xdr:rowOff>85534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0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76661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10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22010</xdr:rowOff>
    </xdr:from>
    <xdr:to>
      <xdr:col>85</xdr:col>
      <xdr:colOff>127000</xdr:colOff>
      <xdr:row>99</xdr:row>
      <xdr:rowOff>23749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995560"/>
          <a:ext cx="8382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23749</xdr:rowOff>
    </xdr:from>
    <xdr:to>
      <xdr:col>81</xdr:col>
      <xdr:colOff>50800</xdr:colOff>
      <xdr:row>99</xdr:row>
      <xdr:rowOff>27546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997299"/>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23444</xdr:rowOff>
    </xdr:from>
    <xdr:to>
      <xdr:col>76</xdr:col>
      <xdr:colOff>114300</xdr:colOff>
      <xdr:row>99</xdr:row>
      <xdr:rowOff>27546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996994"/>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23444</xdr:rowOff>
    </xdr:from>
    <xdr:to>
      <xdr:col>71</xdr:col>
      <xdr:colOff>177800</xdr:colOff>
      <xdr:row>99</xdr:row>
      <xdr:rowOff>23609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996994"/>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142660</xdr:rowOff>
    </xdr:from>
    <xdr:to>
      <xdr:col>85</xdr:col>
      <xdr:colOff>177800</xdr:colOff>
      <xdr:row>99</xdr:row>
      <xdr:rowOff>72810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9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57587</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85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144399</xdr:rowOff>
    </xdr:from>
    <xdr:to>
      <xdr:col>81</xdr:col>
      <xdr:colOff>101600</xdr:colOff>
      <xdr:row>99</xdr:row>
      <xdr:rowOff>74549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94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65676</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70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148196</xdr:rowOff>
    </xdr:from>
    <xdr:to>
      <xdr:col>76</xdr:col>
      <xdr:colOff>165100</xdr:colOff>
      <xdr:row>99</xdr:row>
      <xdr:rowOff>78346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95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69473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704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144094</xdr:rowOff>
    </xdr:from>
    <xdr:to>
      <xdr:col>72</xdr:col>
      <xdr:colOff>38100</xdr:colOff>
      <xdr:row>99</xdr:row>
      <xdr:rowOff>74244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4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65371</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703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144259</xdr:rowOff>
    </xdr:from>
    <xdr:to>
      <xdr:col>67</xdr:col>
      <xdr:colOff>101600</xdr:colOff>
      <xdr:row>99</xdr:row>
      <xdr:rowOff>74409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65536</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703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75692</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62242"/>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75692</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762242"/>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43906</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559006"/>
          <a:ext cx="889000" cy="2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55244</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24892</xdr:rowOff>
    </xdr:from>
    <xdr:to>
      <xdr:col>107</xdr:col>
      <xdr:colOff>101600</xdr:colOff>
      <xdr:row>39</xdr:row>
      <xdr:rowOff>126492</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7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117619</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245017" y="680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164556</xdr:rowOff>
    </xdr:from>
    <xdr:to>
      <xdr:col>98</xdr:col>
      <xdr:colOff>38100</xdr:colOff>
      <xdr:row>38</xdr:row>
      <xdr:rowOff>94706</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50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111233</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28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168148</xdr:rowOff>
    </xdr:from>
    <xdr:to>
      <xdr:col>116</xdr:col>
      <xdr:colOff>63500</xdr:colOff>
      <xdr:row>58</xdr:row>
      <xdr:rowOff>49403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9940798"/>
          <a:ext cx="8382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168148</xdr:rowOff>
    </xdr:from>
    <xdr:to>
      <xdr:col>111</xdr:col>
      <xdr:colOff>177800</xdr:colOff>
      <xdr:row>58</xdr:row>
      <xdr:rowOff>53594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9940798"/>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53594</xdr:rowOff>
    </xdr:from>
    <xdr:to>
      <xdr:col>107</xdr:col>
      <xdr:colOff>50800</xdr:colOff>
      <xdr:row>58</xdr:row>
      <xdr:rowOff>55626</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9997694"/>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55626</xdr:rowOff>
    </xdr:from>
    <xdr:to>
      <xdr:col>102</xdr:col>
      <xdr:colOff>114300</xdr:colOff>
      <xdr:row>58</xdr:row>
      <xdr:rowOff>57404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9999726"/>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170053</xdr:rowOff>
    </xdr:from>
    <xdr:to>
      <xdr:col>116</xdr:col>
      <xdr:colOff>114300</xdr:colOff>
      <xdr:row>58</xdr:row>
      <xdr:rowOff>100203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148480</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92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117348</xdr:rowOff>
    </xdr:from>
    <xdr:to>
      <xdr:col>112</xdr:col>
      <xdr:colOff>38100</xdr:colOff>
      <xdr:row>58</xdr:row>
      <xdr:rowOff>47498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8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38625</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998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2794</xdr:rowOff>
    </xdr:from>
    <xdr:to>
      <xdr:col>107</xdr:col>
      <xdr:colOff>101600</xdr:colOff>
      <xdr:row>58</xdr:row>
      <xdr:rowOff>104394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9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95521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4826</xdr:rowOff>
    </xdr:from>
    <xdr:to>
      <xdr:col>102</xdr:col>
      <xdr:colOff>165100</xdr:colOff>
      <xdr:row>58</xdr:row>
      <xdr:rowOff>106426</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9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97553</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04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6604</xdr:rowOff>
    </xdr:from>
    <xdr:to>
      <xdr:col>98</xdr:col>
      <xdr:colOff>38100</xdr:colOff>
      <xdr:row>58</xdr:row>
      <xdr:rowOff>108204</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99331</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119602</xdr:rowOff>
    </xdr:from>
    <xdr:to>
      <xdr:col>116</xdr:col>
      <xdr:colOff>63500</xdr:colOff>
      <xdr:row>77</xdr:row>
      <xdr:rowOff>151758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321252"/>
          <a:ext cx="8382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140824</xdr:rowOff>
    </xdr:from>
    <xdr:to>
      <xdr:col>111</xdr:col>
      <xdr:colOff>177800</xdr:colOff>
      <xdr:row>77</xdr:row>
      <xdr:rowOff>151758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0434300" y="13342474"/>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140824</xdr:rowOff>
    </xdr:from>
    <xdr:to>
      <xdr:col>107</xdr:col>
      <xdr:colOff>50800</xdr:colOff>
      <xdr:row>77</xdr:row>
      <xdr:rowOff>155969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3342474"/>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86818</xdr:rowOff>
    </xdr:from>
    <xdr:to>
      <xdr:col>102</xdr:col>
      <xdr:colOff>114300</xdr:colOff>
      <xdr:row>77</xdr:row>
      <xdr:rowOff>155969</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3288468"/>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68802</xdr:rowOff>
    </xdr:from>
    <xdr:to>
      <xdr:col>116</xdr:col>
      <xdr:colOff>114300</xdr:colOff>
      <xdr:row>77</xdr:row>
      <xdr:rowOff>170402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32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47229</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32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100958</xdr:rowOff>
    </xdr:from>
    <xdr:to>
      <xdr:col>112</xdr:col>
      <xdr:colOff>38100</xdr:colOff>
      <xdr:row>78</xdr:row>
      <xdr:rowOff>31108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3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22235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39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90024</xdr:rowOff>
    </xdr:from>
    <xdr:to>
      <xdr:col>107</xdr:col>
      <xdr:colOff>101600</xdr:colOff>
      <xdr:row>78</xdr:row>
      <xdr:rowOff>20174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2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11301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105169</xdr:rowOff>
    </xdr:from>
    <xdr:to>
      <xdr:col>102</xdr:col>
      <xdr:colOff>165100</xdr:colOff>
      <xdr:row>78</xdr:row>
      <xdr:rowOff>35319</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3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26446</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39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36018</xdr:rowOff>
    </xdr:from>
    <xdr:to>
      <xdr:col>98</xdr:col>
      <xdr:colOff>38100</xdr:colOff>
      <xdr:row>77</xdr:row>
      <xdr:rowOff>137618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2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128745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3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歳出総額は、前年対比住民一人当たり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千円増の</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となっております。主な構成項目の中で、扶助費、普通建設費は類似団体平均を上回っていますが、それ以外の人件費、物件費、補助費等の項目では低い水準にあります。扶助費については、類似団体内で第７位であり、住民一人当たり</a:t>
          </a:r>
          <a:r>
            <a:rPr kumimoji="1" lang="en-US" altLang="ja-JP" sz="1300">
              <a:latin typeface="ＭＳ Ｐゴシック" panose="020B0600070205080204" pitchFamily="50" charset="-128"/>
              <a:ea typeface="ＭＳ Ｐゴシック" panose="020B0600070205080204" pitchFamily="50" charset="-128"/>
            </a:rPr>
            <a:t>80,422</a:t>
          </a:r>
          <a:r>
            <a:rPr kumimoji="1" lang="ja-JP" altLang="en-US" sz="1300">
              <a:latin typeface="ＭＳ Ｐゴシック" panose="020B0600070205080204" pitchFamily="50" charset="-128"/>
              <a:ea typeface="ＭＳ Ｐゴシック" panose="020B0600070205080204" pitchFamily="50" charset="-128"/>
            </a:rPr>
            <a:t>円は類似団体平均より</a:t>
          </a:r>
          <a:r>
            <a:rPr kumimoji="1" lang="en-US" altLang="ja-JP" sz="1300">
              <a:latin typeface="ＭＳ Ｐゴシック" panose="020B0600070205080204" pitchFamily="50" charset="-128"/>
              <a:ea typeface="ＭＳ Ｐゴシック" panose="020B0600070205080204" pitchFamily="50" charset="-128"/>
            </a:rPr>
            <a:t>15,254</a:t>
          </a:r>
          <a:r>
            <a:rPr kumimoji="1" lang="ja-JP" altLang="en-US" sz="1300">
              <a:latin typeface="ＭＳ Ｐゴシック" panose="020B0600070205080204" pitchFamily="50" charset="-128"/>
              <a:ea typeface="ＭＳ Ｐゴシック" panose="020B0600070205080204" pitchFamily="50" charset="-128"/>
            </a:rPr>
            <a:t>円高いが、算入事業の見直しもあり近年では減少しています。主な内訳としては、障害者自立支援給付費や保育所及び認定こども園運営費等の子育て関連経費になります。補助費等については、ごみ処理、し尿処理、常備消防、水道事業等を一部事務組合で行っており、その負担金等によるところが大きいが、類似団体平均より低い状況に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22,879
22,663
89.40
8,908,162
8,563,610
311,831
5,077,689
6,674,016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43688</xdr:rowOff>
    </xdr:from>
    <xdr:to>
      <xdr:col>24</xdr:col>
      <xdr:colOff>63500</xdr:colOff>
      <xdr:row>34</xdr:row>
      <xdr:rowOff>75692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729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26380</xdr:rowOff>
    </xdr:from>
    <xdr:to>
      <xdr:col>19</xdr:col>
      <xdr:colOff>177800</xdr:colOff>
      <xdr:row>34</xdr:row>
      <xdr:rowOff>75692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55680"/>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26380</xdr:rowOff>
    </xdr:from>
    <xdr:to>
      <xdr:col>15</xdr:col>
      <xdr:colOff>50800</xdr:colOff>
      <xdr:row>34</xdr:row>
      <xdr:rowOff>53485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55680"/>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136761</xdr:rowOff>
    </xdr:from>
    <xdr:to>
      <xdr:col>10</xdr:col>
      <xdr:colOff>114300</xdr:colOff>
      <xdr:row>34</xdr:row>
      <xdr:rowOff>53485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94611"/>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164338</xdr:rowOff>
    </xdr:from>
    <xdr:to>
      <xdr:col>24</xdr:col>
      <xdr:colOff>114300</xdr:colOff>
      <xdr:row>34</xdr:row>
      <xdr:rowOff>94488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15765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7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24892</xdr:rowOff>
    </xdr:from>
    <xdr:to>
      <xdr:col>20</xdr:col>
      <xdr:colOff>38100</xdr:colOff>
      <xdr:row>34</xdr:row>
      <xdr:rowOff>126492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143019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147030</xdr:rowOff>
    </xdr:from>
    <xdr:to>
      <xdr:col>15</xdr:col>
      <xdr:colOff>101600</xdr:colOff>
      <xdr:row>34</xdr:row>
      <xdr:rowOff>77180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2685</xdr:rowOff>
    </xdr:from>
    <xdr:to>
      <xdr:col>10</xdr:col>
      <xdr:colOff>165100</xdr:colOff>
      <xdr:row>34</xdr:row>
      <xdr:rowOff>104285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120812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0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85961</xdr:rowOff>
    </xdr:from>
    <xdr:to>
      <xdr:col>6</xdr:col>
      <xdr:colOff>38100</xdr:colOff>
      <xdr:row>34</xdr:row>
      <xdr:rowOff>16111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4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32638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1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118646</xdr:rowOff>
    </xdr:from>
    <xdr:to>
      <xdr:col>24</xdr:col>
      <xdr:colOff>63500</xdr:colOff>
      <xdr:row>57</xdr:row>
      <xdr:rowOff>120502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91296"/>
          <a:ext cx="8382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120502</xdr:rowOff>
    </xdr:from>
    <xdr:to>
      <xdr:col>19</xdr:col>
      <xdr:colOff>177800</xdr:colOff>
      <xdr:row>57</xdr:row>
      <xdr:rowOff>131836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93152"/>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131836</xdr:rowOff>
    </xdr:from>
    <xdr:to>
      <xdr:col>15</xdr:col>
      <xdr:colOff>50800</xdr:colOff>
      <xdr:row>57</xdr:row>
      <xdr:rowOff>136609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04486"/>
          <a:ext cx="8890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136609</xdr:rowOff>
    </xdr:from>
    <xdr:to>
      <xdr:col>10</xdr:col>
      <xdr:colOff>114300</xdr:colOff>
      <xdr:row>57</xdr:row>
      <xdr:rowOff>155556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09259"/>
          <a:ext cx="889000" cy="1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67846</xdr:rowOff>
    </xdr:from>
    <xdr:to>
      <xdr:col>24</xdr:col>
      <xdr:colOff>114300</xdr:colOff>
      <xdr:row>57</xdr:row>
      <xdr:rowOff>169446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154223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69702</xdr:rowOff>
    </xdr:from>
    <xdr:to>
      <xdr:col>20</xdr:col>
      <xdr:colOff>38100</xdr:colOff>
      <xdr:row>57</xdr:row>
      <xdr:rowOff>171302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162429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81036</xdr:rowOff>
    </xdr:from>
    <xdr:to>
      <xdr:col>15</xdr:col>
      <xdr:colOff>101600</xdr:colOff>
      <xdr:row>58</xdr:row>
      <xdr:rowOff>11186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4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85809</xdr:rowOff>
    </xdr:from>
    <xdr:to>
      <xdr:col>10</xdr:col>
      <xdr:colOff>165100</xdr:colOff>
      <xdr:row>58</xdr:row>
      <xdr:rowOff>15959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7086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104756</xdr:rowOff>
    </xdr:from>
    <xdr:to>
      <xdr:col>6</xdr:col>
      <xdr:colOff>38100</xdr:colOff>
      <xdr:row>58</xdr:row>
      <xdr:rowOff>34906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26033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7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59195</xdr:rowOff>
    </xdr:from>
    <xdr:to>
      <xdr:col>24</xdr:col>
      <xdr:colOff>63500</xdr:colOff>
      <xdr:row>76</xdr:row>
      <xdr:rowOff>110096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17945"/>
          <a:ext cx="838200" cy="2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110096</xdr:rowOff>
    </xdr:from>
    <xdr:to>
      <xdr:col>19</xdr:col>
      <xdr:colOff>177800</xdr:colOff>
      <xdr:row>76</xdr:row>
      <xdr:rowOff>118999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40296"/>
          <a:ext cx="8890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118999</xdr:rowOff>
    </xdr:from>
    <xdr:to>
      <xdr:col>15</xdr:col>
      <xdr:colOff>50800</xdr:colOff>
      <xdr:row>77</xdr:row>
      <xdr:rowOff>1054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49199"/>
          <a:ext cx="889000" cy="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168084</xdr:rowOff>
    </xdr:from>
    <xdr:to>
      <xdr:col>10</xdr:col>
      <xdr:colOff>114300</xdr:colOff>
      <xdr:row>77</xdr:row>
      <xdr:rowOff>1054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98284"/>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8395</xdr:rowOff>
    </xdr:from>
    <xdr:to>
      <xdr:col>24</xdr:col>
      <xdr:colOff>114300</xdr:colOff>
      <xdr:row>75</xdr:row>
      <xdr:rowOff>109995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31272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1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59296</xdr:rowOff>
    </xdr:from>
    <xdr:to>
      <xdr:col>20</xdr:col>
      <xdr:colOff>38100</xdr:colOff>
      <xdr:row>76</xdr:row>
      <xdr:rowOff>160896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5973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6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68199</xdr:rowOff>
    </xdr:from>
    <xdr:to>
      <xdr:col>15</xdr:col>
      <xdr:colOff>101600</xdr:colOff>
      <xdr:row>76</xdr:row>
      <xdr:rowOff>169799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160926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9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121704</xdr:rowOff>
    </xdr:from>
    <xdr:to>
      <xdr:col>10</xdr:col>
      <xdr:colOff>165100</xdr:colOff>
      <xdr:row>77</xdr:row>
      <xdr:rowOff>51854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42981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4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117284</xdr:rowOff>
    </xdr:from>
    <xdr:to>
      <xdr:col>6</xdr:col>
      <xdr:colOff>38100</xdr:colOff>
      <xdr:row>77</xdr:row>
      <xdr:rowOff>47434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38561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112001</xdr:rowOff>
    </xdr:from>
    <xdr:to>
      <xdr:col>24</xdr:col>
      <xdr:colOff>63500</xdr:colOff>
      <xdr:row>97</xdr:row>
      <xdr:rowOff>141999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42651"/>
          <a:ext cx="838200" cy="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112001</xdr:rowOff>
    </xdr:from>
    <xdr:to>
      <xdr:col>19</xdr:col>
      <xdr:colOff>177800</xdr:colOff>
      <xdr:row>97</xdr:row>
      <xdr:rowOff>119545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4265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43053</xdr:rowOff>
    </xdr:from>
    <xdr:to>
      <xdr:col>15</xdr:col>
      <xdr:colOff>50800</xdr:colOff>
      <xdr:row>97</xdr:row>
      <xdr:rowOff>119545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73703"/>
          <a:ext cx="889000" cy="7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43053</xdr:rowOff>
    </xdr:from>
    <xdr:to>
      <xdr:col>10</xdr:col>
      <xdr:colOff>114300</xdr:colOff>
      <xdr:row>97</xdr:row>
      <xdr:rowOff>66599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7370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91199</xdr:rowOff>
    </xdr:from>
    <xdr:to>
      <xdr:col>24</xdr:col>
      <xdr:colOff>114300</xdr:colOff>
      <xdr:row>98</xdr:row>
      <xdr:rowOff>21349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6126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61201</xdr:rowOff>
    </xdr:from>
    <xdr:to>
      <xdr:col>20</xdr:col>
      <xdr:colOff>38100</xdr:colOff>
      <xdr:row>97</xdr:row>
      <xdr:rowOff>162801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153928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68745</xdr:rowOff>
    </xdr:from>
    <xdr:to>
      <xdr:col>15</xdr:col>
      <xdr:colOff>101600</xdr:colOff>
      <xdr:row>97</xdr:row>
      <xdr:rowOff>170345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161472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163703</xdr:rowOff>
    </xdr:from>
    <xdr:to>
      <xdr:col>10</xdr:col>
      <xdr:colOff>165100</xdr:colOff>
      <xdr:row>97</xdr:row>
      <xdr:rowOff>93853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2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84980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1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15799</xdr:rowOff>
    </xdr:from>
    <xdr:to>
      <xdr:col>6</xdr:col>
      <xdr:colOff>38100</xdr:colOff>
      <xdr:row>97</xdr:row>
      <xdr:rowOff>117399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108526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162234</xdr:rowOff>
    </xdr:from>
    <xdr:to>
      <xdr:col>55</xdr:col>
      <xdr:colOff>0</xdr:colOff>
      <xdr:row>38</xdr:row>
      <xdr:rowOff>164846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77334"/>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164846</xdr:rowOff>
    </xdr:from>
    <xdr:to>
      <xdr:col>50</xdr:col>
      <xdr:colOff>114300</xdr:colOff>
      <xdr:row>38</xdr:row>
      <xdr:rowOff>169745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7994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169745</xdr:rowOff>
    </xdr:from>
    <xdr:to>
      <xdr:col>45</xdr:col>
      <xdr:colOff>177800</xdr:colOff>
      <xdr:row>39</xdr:row>
      <xdr:rowOff>84510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84845"/>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84510</xdr:rowOff>
    </xdr:from>
    <xdr:to>
      <xdr:col>41</xdr:col>
      <xdr:colOff>50800</xdr:colOff>
      <xdr:row>39</xdr:row>
      <xdr:rowOff>90061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71060"/>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111434</xdr:rowOff>
    </xdr:from>
    <xdr:to>
      <xdr:col>55</xdr:col>
      <xdr:colOff>50800</xdr:colOff>
      <xdr:row>39</xdr:row>
      <xdr:rowOff>41584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26361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41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114046</xdr:rowOff>
    </xdr:from>
    <xdr:to>
      <xdr:col>50</xdr:col>
      <xdr:colOff>165100</xdr:colOff>
      <xdr:row>39</xdr:row>
      <xdr:rowOff>44196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35323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118945</xdr:rowOff>
    </xdr:from>
    <xdr:to>
      <xdr:col>46</xdr:col>
      <xdr:colOff>38100</xdr:colOff>
      <xdr:row>39</xdr:row>
      <xdr:rowOff>49095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40222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2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33710</xdr:rowOff>
    </xdr:from>
    <xdr:to>
      <xdr:col>41</xdr:col>
      <xdr:colOff>101600</xdr:colOff>
      <xdr:row>39</xdr:row>
      <xdr:rowOff>135310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126437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39261</xdr:rowOff>
    </xdr:from>
    <xdr:to>
      <xdr:col>36</xdr:col>
      <xdr:colOff>165100</xdr:colOff>
      <xdr:row>39</xdr:row>
      <xdr:rowOff>140861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131988</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818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114554</xdr:rowOff>
    </xdr:from>
    <xdr:to>
      <xdr:col>55</xdr:col>
      <xdr:colOff>0</xdr:colOff>
      <xdr:row>56</xdr:row>
      <xdr:rowOff>18793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372854"/>
          <a:ext cx="838200" cy="24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17673</xdr:rowOff>
    </xdr:from>
    <xdr:to>
      <xdr:col>50</xdr:col>
      <xdr:colOff>114300</xdr:colOff>
      <xdr:row>56</xdr:row>
      <xdr:rowOff>18793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618873"/>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155702</xdr:rowOff>
    </xdr:from>
    <xdr:to>
      <xdr:col>45</xdr:col>
      <xdr:colOff>177800</xdr:colOff>
      <xdr:row>56</xdr:row>
      <xdr:rowOff>17673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8728202"/>
          <a:ext cx="889000" cy="89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155702</xdr:rowOff>
    </xdr:from>
    <xdr:to>
      <xdr:col>41</xdr:col>
      <xdr:colOff>50800</xdr:colOff>
      <xdr:row>53</xdr:row>
      <xdr:rowOff>156685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8728202"/>
          <a:ext cx="889000" cy="5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63754</xdr:rowOff>
    </xdr:from>
    <xdr:to>
      <xdr:col>55</xdr:col>
      <xdr:colOff>50800</xdr:colOff>
      <xdr:row>54</xdr:row>
      <xdr:rowOff>165354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3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86631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1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139443</xdr:rowOff>
    </xdr:from>
    <xdr:to>
      <xdr:col>50</xdr:col>
      <xdr:colOff>165100</xdr:colOff>
      <xdr:row>56</xdr:row>
      <xdr:rowOff>69593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86120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34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138323</xdr:rowOff>
    </xdr:from>
    <xdr:to>
      <xdr:col>46</xdr:col>
      <xdr:colOff>38100</xdr:colOff>
      <xdr:row>56</xdr:row>
      <xdr:rowOff>68473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6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85000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34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104902</xdr:rowOff>
    </xdr:from>
    <xdr:to>
      <xdr:col>41</xdr:col>
      <xdr:colOff>101600</xdr:colOff>
      <xdr:row>51</xdr:row>
      <xdr:rowOff>35052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86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51579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4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105885</xdr:rowOff>
    </xdr:from>
    <xdr:to>
      <xdr:col>36</xdr:col>
      <xdr:colOff>165100</xdr:colOff>
      <xdr:row>54</xdr:row>
      <xdr:rowOff>36035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52562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96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104610</xdr:rowOff>
    </xdr:from>
    <xdr:to>
      <xdr:col>55</xdr:col>
      <xdr:colOff>0</xdr:colOff>
      <xdr:row>76</xdr:row>
      <xdr:rowOff>82893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963360"/>
          <a:ext cx="8382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104610</xdr:rowOff>
    </xdr:from>
    <xdr:to>
      <xdr:col>50</xdr:col>
      <xdr:colOff>114300</xdr:colOff>
      <xdr:row>75</xdr:row>
      <xdr:rowOff>137643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63360"/>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137643</xdr:rowOff>
    </xdr:from>
    <xdr:to>
      <xdr:col>45</xdr:col>
      <xdr:colOff>177800</xdr:colOff>
      <xdr:row>76</xdr:row>
      <xdr:rowOff>39726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996393"/>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39726</xdr:rowOff>
    </xdr:from>
    <xdr:to>
      <xdr:col>41</xdr:col>
      <xdr:colOff>50800</xdr:colOff>
      <xdr:row>76</xdr:row>
      <xdr:rowOff>41439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069926"/>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32093</xdr:rowOff>
    </xdr:from>
    <xdr:to>
      <xdr:col>55</xdr:col>
      <xdr:colOff>50800</xdr:colOff>
      <xdr:row>76</xdr:row>
      <xdr:rowOff>133693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54970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53810</xdr:rowOff>
    </xdr:from>
    <xdr:to>
      <xdr:col>50</xdr:col>
      <xdr:colOff>165100</xdr:colOff>
      <xdr:row>75</xdr:row>
      <xdr:rowOff>155411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12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487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86843</xdr:rowOff>
    </xdr:from>
    <xdr:to>
      <xdr:col>46</xdr:col>
      <xdr:colOff>38100</xdr:colOff>
      <xdr:row>76</xdr:row>
      <xdr:rowOff>16993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33520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160376</xdr:rowOff>
    </xdr:from>
    <xdr:to>
      <xdr:col>41</xdr:col>
      <xdr:colOff>101600</xdr:colOff>
      <xdr:row>76</xdr:row>
      <xdr:rowOff>90526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0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107052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7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162089</xdr:rowOff>
    </xdr:from>
    <xdr:to>
      <xdr:col>36</xdr:col>
      <xdr:colOff>165100</xdr:colOff>
      <xdr:row>76</xdr:row>
      <xdr:rowOff>92239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108767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7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141346</xdr:rowOff>
    </xdr:from>
    <xdr:to>
      <xdr:col>55</xdr:col>
      <xdr:colOff>0</xdr:colOff>
      <xdr:row>98</xdr:row>
      <xdr:rowOff>154215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943446"/>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65908</xdr:rowOff>
    </xdr:from>
    <xdr:to>
      <xdr:col>50</xdr:col>
      <xdr:colOff>114300</xdr:colOff>
      <xdr:row>98</xdr:row>
      <xdr:rowOff>141346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86800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65908</xdr:rowOff>
    </xdr:from>
    <xdr:to>
      <xdr:col>45</xdr:col>
      <xdr:colOff>177800</xdr:colOff>
      <xdr:row>98</xdr:row>
      <xdr:rowOff>167475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68008"/>
          <a:ext cx="889000" cy="10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116954</xdr:rowOff>
    </xdr:from>
    <xdr:to>
      <xdr:col>41</xdr:col>
      <xdr:colOff>50800</xdr:colOff>
      <xdr:row>98</xdr:row>
      <xdr:rowOff>167475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919054"/>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103415</xdr:rowOff>
    </xdr:from>
    <xdr:to>
      <xdr:col>55</xdr:col>
      <xdr:colOff>50800</xdr:colOff>
      <xdr:row>99</xdr:row>
      <xdr:rowOff>33565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9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18342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8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90546</xdr:rowOff>
    </xdr:from>
    <xdr:to>
      <xdr:col>50</xdr:col>
      <xdr:colOff>165100</xdr:colOff>
      <xdr:row>99</xdr:row>
      <xdr:rowOff>20696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11823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8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15108</xdr:rowOff>
    </xdr:from>
    <xdr:to>
      <xdr:col>46</xdr:col>
      <xdr:colOff>38100</xdr:colOff>
      <xdr:row>98</xdr:row>
      <xdr:rowOff>116708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107835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0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116675</xdr:rowOff>
    </xdr:from>
    <xdr:to>
      <xdr:col>41</xdr:col>
      <xdr:colOff>101600</xdr:colOff>
      <xdr:row>99</xdr:row>
      <xdr:rowOff>46825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9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37952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701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66154</xdr:rowOff>
    </xdr:from>
    <xdr:to>
      <xdr:col>36</xdr:col>
      <xdr:colOff>165100</xdr:colOff>
      <xdr:row>98</xdr:row>
      <xdr:rowOff>167754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158881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6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21560</xdr:rowOff>
    </xdr:from>
    <xdr:to>
      <xdr:col>85</xdr:col>
      <xdr:colOff>127000</xdr:colOff>
      <xdr:row>37</xdr:row>
      <xdr:rowOff>98186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365210"/>
          <a:ext cx="838200" cy="7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52969</xdr:rowOff>
    </xdr:from>
    <xdr:to>
      <xdr:col>81</xdr:col>
      <xdr:colOff>50800</xdr:colOff>
      <xdr:row>37</xdr:row>
      <xdr:rowOff>98186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396619"/>
          <a:ext cx="889000" cy="4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25217</xdr:rowOff>
    </xdr:from>
    <xdr:to>
      <xdr:col>76</xdr:col>
      <xdr:colOff>114300</xdr:colOff>
      <xdr:row>37</xdr:row>
      <xdr:rowOff>52969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368867"/>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25217</xdr:rowOff>
    </xdr:from>
    <xdr:to>
      <xdr:col>71</xdr:col>
      <xdr:colOff>177800</xdr:colOff>
      <xdr:row>37</xdr:row>
      <xdr:rowOff>34956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68867"/>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142210</xdr:rowOff>
    </xdr:from>
    <xdr:to>
      <xdr:col>85</xdr:col>
      <xdr:colOff>177800</xdr:colOff>
      <xdr:row>37</xdr:row>
      <xdr:rowOff>72360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1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120637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9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47386</xdr:rowOff>
    </xdr:from>
    <xdr:to>
      <xdr:col>81</xdr:col>
      <xdr:colOff>101600</xdr:colOff>
      <xdr:row>37</xdr:row>
      <xdr:rowOff>148986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140113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2169</xdr:rowOff>
    </xdr:from>
    <xdr:to>
      <xdr:col>76</xdr:col>
      <xdr:colOff>165100</xdr:colOff>
      <xdr:row>37</xdr:row>
      <xdr:rowOff>103769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4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94896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3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145867</xdr:rowOff>
    </xdr:from>
    <xdr:to>
      <xdr:col>72</xdr:col>
      <xdr:colOff>38100</xdr:colOff>
      <xdr:row>37</xdr:row>
      <xdr:rowOff>76017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1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67144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155606</xdr:rowOff>
    </xdr:from>
    <xdr:to>
      <xdr:col>67</xdr:col>
      <xdr:colOff>101600</xdr:colOff>
      <xdr:row>37</xdr:row>
      <xdr:rowOff>85756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76883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96005</xdr:rowOff>
    </xdr:from>
    <xdr:to>
      <xdr:col>85</xdr:col>
      <xdr:colOff>127000</xdr:colOff>
      <xdr:row>57</xdr:row>
      <xdr:rowOff>9202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697205"/>
          <a:ext cx="838200" cy="8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9202</xdr:rowOff>
    </xdr:from>
    <xdr:to>
      <xdr:col>81</xdr:col>
      <xdr:colOff>50800</xdr:colOff>
      <xdr:row>57</xdr:row>
      <xdr:rowOff>72606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81852"/>
          <a:ext cx="889000" cy="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72606</xdr:rowOff>
    </xdr:from>
    <xdr:to>
      <xdr:col>76</xdr:col>
      <xdr:colOff>114300</xdr:colOff>
      <xdr:row>57</xdr:row>
      <xdr:rowOff>77896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45256"/>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77896</xdr:rowOff>
    </xdr:from>
    <xdr:to>
      <xdr:col>71</xdr:col>
      <xdr:colOff>177800</xdr:colOff>
      <xdr:row>58</xdr:row>
      <xdr:rowOff>46529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50546"/>
          <a:ext cx="889000" cy="14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45205</xdr:rowOff>
    </xdr:from>
    <xdr:to>
      <xdr:col>85</xdr:col>
      <xdr:colOff>177800</xdr:colOff>
      <xdr:row>56</xdr:row>
      <xdr:rowOff>146805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23632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2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129852</xdr:rowOff>
    </xdr:from>
    <xdr:to>
      <xdr:col>81</xdr:col>
      <xdr:colOff>101600</xdr:colOff>
      <xdr:row>57</xdr:row>
      <xdr:rowOff>60002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51129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21806</xdr:rowOff>
    </xdr:from>
    <xdr:to>
      <xdr:col>76</xdr:col>
      <xdr:colOff>165100</xdr:colOff>
      <xdr:row>57</xdr:row>
      <xdr:rowOff>123406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114533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27096</xdr:rowOff>
    </xdr:from>
    <xdr:to>
      <xdr:col>72</xdr:col>
      <xdr:colOff>38100</xdr:colOff>
      <xdr:row>57</xdr:row>
      <xdr:rowOff>128696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119823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167179</xdr:rowOff>
    </xdr:from>
    <xdr:to>
      <xdr:col>67</xdr:col>
      <xdr:colOff>101600</xdr:colOff>
      <xdr:row>58</xdr:row>
      <xdr:rowOff>97329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88456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122075</xdr:rowOff>
    </xdr:from>
    <xdr:to>
      <xdr:col>85</xdr:col>
      <xdr:colOff>127000</xdr:colOff>
      <xdr:row>78</xdr:row>
      <xdr:rowOff>133231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95175"/>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128704</xdr:rowOff>
    </xdr:from>
    <xdr:to>
      <xdr:col>81</xdr:col>
      <xdr:colOff>50800</xdr:colOff>
      <xdr:row>78</xdr:row>
      <xdr:rowOff>133231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01804"/>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128704</xdr:rowOff>
    </xdr:from>
    <xdr:to>
      <xdr:col>76</xdr:col>
      <xdr:colOff>114300</xdr:colOff>
      <xdr:row>78</xdr:row>
      <xdr:rowOff>133573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01804"/>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128453</xdr:rowOff>
    </xdr:from>
    <xdr:to>
      <xdr:col>71</xdr:col>
      <xdr:colOff>177800</xdr:colOff>
      <xdr:row>78</xdr:row>
      <xdr:rowOff>133573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01553"/>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71275</xdr:rowOff>
    </xdr:from>
    <xdr:to>
      <xdr:col>85</xdr:col>
      <xdr:colOff>177800</xdr:colOff>
      <xdr:row>79</xdr:row>
      <xdr:rowOff>1425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4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157652</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59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82431</xdr:rowOff>
    </xdr:from>
    <xdr:to>
      <xdr:col>81</xdr:col>
      <xdr:colOff>101600</xdr:colOff>
      <xdr:row>79</xdr:row>
      <xdr:rowOff>12581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3708</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548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77904</xdr:rowOff>
    </xdr:from>
    <xdr:to>
      <xdr:col>76</xdr:col>
      <xdr:colOff>165100</xdr:colOff>
      <xdr:row>79</xdr:row>
      <xdr:rowOff>8054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170631</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543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82773</xdr:rowOff>
    </xdr:from>
    <xdr:to>
      <xdr:col>72</xdr:col>
      <xdr:colOff>38100</xdr:colOff>
      <xdr:row>79</xdr:row>
      <xdr:rowOff>12923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4050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548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77653</xdr:rowOff>
    </xdr:from>
    <xdr:to>
      <xdr:col>67</xdr:col>
      <xdr:colOff>101600</xdr:colOff>
      <xdr:row>79</xdr:row>
      <xdr:rowOff>7803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170380</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4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131851</xdr:rowOff>
    </xdr:from>
    <xdr:to>
      <xdr:col>85</xdr:col>
      <xdr:colOff>127000</xdr:colOff>
      <xdr:row>95</xdr:row>
      <xdr:rowOff>153682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19601"/>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153682</xdr:rowOff>
    </xdr:from>
    <xdr:to>
      <xdr:col>81</xdr:col>
      <xdr:colOff>50800</xdr:colOff>
      <xdr:row>95</xdr:row>
      <xdr:rowOff>163398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44143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163398</xdr:rowOff>
    </xdr:from>
    <xdr:to>
      <xdr:col>76</xdr:col>
      <xdr:colOff>114300</xdr:colOff>
      <xdr:row>96</xdr:row>
      <xdr:rowOff>1149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51148"/>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1149</xdr:rowOff>
    </xdr:from>
    <xdr:to>
      <xdr:col>71</xdr:col>
      <xdr:colOff>177800</xdr:colOff>
      <xdr:row>96</xdr:row>
      <xdr:rowOff>34734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460349"/>
          <a:ext cx="889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81051</xdr:rowOff>
    </xdr:from>
    <xdr:to>
      <xdr:col>85</xdr:col>
      <xdr:colOff>177800</xdr:colOff>
      <xdr:row>96</xdr:row>
      <xdr:rowOff>11201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6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59478</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4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102882</xdr:rowOff>
    </xdr:from>
    <xdr:to>
      <xdr:col>81</xdr:col>
      <xdr:colOff>101600</xdr:colOff>
      <xdr:row>96</xdr:row>
      <xdr:rowOff>33032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24159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112598</xdr:rowOff>
    </xdr:from>
    <xdr:to>
      <xdr:col>76</xdr:col>
      <xdr:colOff>165100</xdr:colOff>
      <xdr:row>96</xdr:row>
      <xdr:rowOff>42748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33875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121799</xdr:rowOff>
    </xdr:from>
    <xdr:to>
      <xdr:col>72</xdr:col>
      <xdr:colOff>38100</xdr:colOff>
      <xdr:row>96</xdr:row>
      <xdr:rowOff>51949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43076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50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155384</xdr:rowOff>
    </xdr:from>
    <xdr:to>
      <xdr:col>67</xdr:col>
      <xdr:colOff>101600</xdr:colOff>
      <xdr:row>96</xdr:row>
      <xdr:rowOff>85534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76661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53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72644</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5387594"/>
          <a:ext cx="838200" cy="134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113809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28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33020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1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33020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71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21844</xdr:rowOff>
    </xdr:from>
    <xdr:to>
      <xdr:col>116</xdr:col>
      <xdr:colOff>114300</xdr:colOff>
      <xdr:row>31</xdr:row>
      <xdr:rowOff>123444</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53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146321</xdr:rowOff>
    </xdr:from>
    <xdr:ext cx="469744"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528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153670</xdr:rowOff>
    </xdr:from>
    <xdr:to>
      <xdr:col>107</xdr:col>
      <xdr:colOff>101600</xdr:colOff>
      <xdr:row>39</xdr:row>
      <xdr:rowOff>83820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74947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77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類似団体の平均に比べ、議会費、民生費、農林水産業費、商工費、諸支出金は高く、それ以外の総務費、土木費、消防費等は低くなっています。商工費は、宿泊施設の整備事業が終了したことにより前年対比</a:t>
          </a:r>
          <a:r>
            <a:rPr kumimoji="1" lang="en-US" altLang="ja-JP" sz="1300">
              <a:latin typeface="ＭＳ Ｐゴシック" panose="020B0600070205080204" pitchFamily="50" charset="-128"/>
              <a:ea typeface="ＭＳ Ｐゴシック" panose="020B0600070205080204" pitchFamily="50" charset="-128"/>
            </a:rPr>
            <a:t>3,930</a:t>
          </a:r>
          <a:r>
            <a:rPr kumimoji="1" lang="ja-JP" altLang="en-US" sz="1300">
              <a:latin typeface="ＭＳ Ｐゴシック" panose="020B0600070205080204" pitchFamily="50" charset="-128"/>
              <a:ea typeface="ＭＳ Ｐゴシック" panose="020B0600070205080204" pitchFamily="50" charset="-128"/>
            </a:rPr>
            <a:t>円の減となりましたが、商工業の振興と観光の基幹産業化に向け重点的に取り組んでおり、類似団体平均に比べ</a:t>
          </a:r>
          <a:r>
            <a:rPr kumimoji="1" lang="en-US" altLang="ja-JP" sz="1300">
              <a:latin typeface="ＭＳ Ｐゴシック" panose="020B0600070205080204" pitchFamily="50" charset="-128"/>
              <a:ea typeface="ＭＳ Ｐゴシック" panose="020B0600070205080204" pitchFamily="50" charset="-128"/>
            </a:rPr>
            <a:t>2,955</a:t>
          </a:r>
          <a:r>
            <a:rPr kumimoji="1" lang="ja-JP" altLang="en-US" sz="1300">
              <a:latin typeface="ＭＳ Ｐゴシック" panose="020B0600070205080204" pitchFamily="50" charset="-128"/>
              <a:ea typeface="ＭＳ Ｐゴシック" panose="020B0600070205080204" pitchFamily="50" charset="-128"/>
            </a:rPr>
            <a:t>円高くなっています。農林水産業費は、道の駅の施設整備費が増加したことにより、前年対比</a:t>
          </a:r>
          <a:r>
            <a:rPr kumimoji="1" lang="en-US" altLang="ja-JP" sz="1300">
              <a:latin typeface="ＭＳ Ｐゴシック" panose="020B0600070205080204" pitchFamily="50" charset="-128"/>
              <a:ea typeface="ＭＳ Ｐゴシック" panose="020B0600070205080204" pitchFamily="50" charset="-128"/>
            </a:rPr>
            <a:t>10,811</a:t>
          </a:r>
          <a:r>
            <a:rPr kumimoji="1" lang="ja-JP" altLang="en-US" sz="1300">
              <a:latin typeface="ＭＳ Ｐゴシック" panose="020B0600070205080204" pitchFamily="50" charset="-128"/>
              <a:ea typeface="ＭＳ Ｐゴシック" panose="020B0600070205080204" pitchFamily="50" charset="-128"/>
            </a:rPr>
            <a:t>円増となりました。総務費においては、同団体</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の内第</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位で、住民一人当たり</a:t>
          </a:r>
          <a:r>
            <a:rPr kumimoji="1" lang="en-US" altLang="ja-JP" sz="1300">
              <a:latin typeface="ＭＳ Ｐゴシック" panose="020B0600070205080204" pitchFamily="50" charset="-128"/>
              <a:ea typeface="ＭＳ Ｐゴシック" panose="020B0600070205080204" pitchFamily="50" charset="-128"/>
            </a:rPr>
            <a:t>42,105</a:t>
          </a:r>
          <a:r>
            <a:rPr kumimoji="1" lang="ja-JP" altLang="en-US" sz="1300">
              <a:latin typeface="ＭＳ Ｐゴシック" panose="020B0600070205080204" pitchFamily="50" charset="-128"/>
              <a:ea typeface="ＭＳ Ｐゴシック" panose="020B0600070205080204" pitchFamily="50" charset="-128"/>
            </a:rPr>
            <a:t>円は同団体の平均より</a:t>
          </a:r>
          <a:r>
            <a:rPr kumimoji="1" lang="en-US" altLang="ja-JP" sz="1300">
              <a:latin typeface="ＭＳ Ｐゴシック" panose="020B0600070205080204" pitchFamily="50" charset="-128"/>
              <a:ea typeface="ＭＳ Ｐゴシック" panose="020B0600070205080204" pitchFamily="50" charset="-128"/>
            </a:rPr>
            <a:t>23,168</a:t>
          </a:r>
          <a:r>
            <a:rPr kumimoji="1" lang="ja-JP" altLang="en-US" sz="1300">
              <a:latin typeface="ＭＳ Ｐゴシック" panose="020B0600070205080204" pitchFamily="50" charset="-128"/>
              <a:ea typeface="ＭＳ Ｐゴシック" panose="020B0600070205080204" pitchFamily="50" charset="-128"/>
            </a:rPr>
            <a:t>円低くなっており、事務事業の合理化による適正な職員管理によるものと考えられます。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財政調整基金残高については、令和元年度に財政調整基金</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千万円の取り崩しを行ったため、標準財政規模に対する割合が前年対比</a:t>
          </a:r>
          <a:r>
            <a:rPr kumimoji="1" lang="en-US" altLang="ja-JP" sz="1400">
              <a:latin typeface="ＭＳ ゴシック" pitchFamily="49" charset="-128"/>
              <a:ea typeface="ＭＳ ゴシック" pitchFamily="49" charset="-128"/>
            </a:rPr>
            <a:t>0.83</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17.42</a:t>
          </a:r>
          <a:r>
            <a:rPr kumimoji="1" lang="ja-JP" altLang="en-US" sz="1400">
              <a:latin typeface="ＭＳ ゴシック" pitchFamily="49" charset="-128"/>
              <a:ea typeface="ＭＳ ゴシック" pitchFamily="49" charset="-128"/>
            </a:rPr>
            <a:t>％となりました。</a:t>
          </a:r>
        </a:p>
        <a:p>
          <a:r>
            <a:rPr kumimoji="1" lang="ja-JP" altLang="en-US" sz="1400">
              <a:latin typeface="ＭＳ ゴシック" pitchFamily="49" charset="-128"/>
              <a:ea typeface="ＭＳ ゴシック" pitchFamily="49" charset="-128"/>
            </a:rPr>
            <a:t>　実質収支額比率については、決算剰余金（実質収支）の減により減少しました。</a:t>
          </a:r>
        </a:p>
        <a:p>
          <a:r>
            <a:rPr kumimoji="1" lang="ja-JP" altLang="en-US" sz="1400">
              <a:latin typeface="ＭＳ ゴシック" pitchFamily="49" charset="-128"/>
              <a:ea typeface="ＭＳ ゴシック" pitchFamily="49" charset="-128"/>
            </a:rPr>
            <a:t>　実質単年度収支比率については、対前年度</a:t>
          </a:r>
          <a:r>
            <a:rPr kumimoji="1" lang="en-US" altLang="ja-JP" sz="1400">
              <a:latin typeface="ＭＳ ゴシック" pitchFamily="49" charset="-128"/>
              <a:ea typeface="ＭＳ ゴシック" pitchFamily="49" charset="-128"/>
            </a:rPr>
            <a:t>0.17</a:t>
          </a:r>
          <a:r>
            <a:rPr kumimoji="1" lang="ja-JP" altLang="en-US" sz="1400">
              <a:latin typeface="ＭＳ ゴシック" pitchFamily="49" charset="-128"/>
              <a:ea typeface="ＭＳ ゴシック" pitchFamily="49" charset="-128"/>
            </a:rPr>
            <a:t>ポイント増のマイナス</a:t>
          </a:r>
          <a:r>
            <a:rPr kumimoji="1" lang="en-US" altLang="ja-JP" sz="1400">
              <a:latin typeface="ＭＳ ゴシック" pitchFamily="49" charset="-128"/>
              <a:ea typeface="ＭＳ ゴシック" pitchFamily="49" charset="-128"/>
            </a:rPr>
            <a:t>6.60</a:t>
          </a:r>
          <a:r>
            <a:rPr kumimoji="1" lang="ja-JP" altLang="en-US" sz="1400">
              <a:latin typeface="ＭＳ ゴシック" pitchFamily="49" charset="-128"/>
              <a:ea typeface="ＭＳ ゴシック" pitchFamily="49" charset="-128"/>
            </a:rPr>
            <a:t>％となりましたが、前年度からの実質収支額の減少によるものです。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連結実質赤字比率は、すべての会計を合わせたときの実質赤字の比率を示すもので、一般会計及び５つの特別会計においては、すべて黒字となっているため、連結赤字比率はありませんでした。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8908162</v>
      </c>
      <c r="BO4" s="431"/>
      <c r="BP4" s="431"/>
      <c r="BQ4" s="431"/>
      <c r="BR4" s="431"/>
      <c r="BS4" s="431"/>
      <c r="BT4" s="431"/>
      <c r="BU4" s="432"/>
      <c r="BV4" s="430">
        <v>8419498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6.1</v>
      </c>
      <c r="CU4" s="437"/>
      <c r="CV4" s="437"/>
      <c r="CW4" s="437"/>
      <c r="CX4" s="437"/>
      <c r="CY4" s="437"/>
      <c r="CZ4" s="437"/>
      <c r="DA4" s="438"/>
      <c r="DB4" s="436">
        <v>7.8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8563610</v>
      </c>
      <c r="BO5" s="468"/>
      <c r="BP5" s="468"/>
      <c r="BQ5" s="468"/>
      <c r="BR5" s="468"/>
      <c r="BS5" s="468"/>
      <c r="BT5" s="468"/>
      <c r="BU5" s="469"/>
      <c r="BV5" s="467">
        <v>7927076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v>
      </c>
      <c r="CU5" s="465"/>
      <c r="CV5" s="465"/>
      <c r="CW5" s="465"/>
      <c r="CX5" s="465"/>
      <c r="CY5" s="465"/>
      <c r="CZ5" s="465"/>
      <c r="DA5" s="466"/>
      <c r="DB5" s="464">
        <v>87.9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344552</v>
      </c>
      <c r="BO6" s="468"/>
      <c r="BP6" s="468"/>
      <c r="BQ6" s="468"/>
      <c r="BR6" s="468"/>
      <c r="BS6" s="468"/>
      <c r="BT6" s="468"/>
      <c r="BU6" s="469"/>
      <c r="BV6" s="467">
        <v>492422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93.5</v>
      </c>
      <c r="CU6" s="505"/>
      <c r="CV6" s="505"/>
      <c r="CW6" s="505"/>
      <c r="CX6" s="505"/>
      <c r="CY6" s="505"/>
      <c r="CZ6" s="505"/>
      <c r="DA6" s="506"/>
      <c r="DB6" s="504">
        <v>93.7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32721</v>
      </c>
      <c r="BO7" s="468"/>
      <c r="BP7" s="468"/>
      <c r="BQ7" s="468"/>
      <c r="BR7" s="468"/>
      <c r="BS7" s="468"/>
      <c r="BT7" s="468"/>
      <c r="BU7" s="469"/>
      <c r="BV7" s="467">
        <v>94946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5077689</v>
      </c>
      <c r="CU7" s="468"/>
      <c r="CV7" s="468"/>
      <c r="CW7" s="468"/>
      <c r="CX7" s="468"/>
      <c r="CY7" s="468"/>
      <c r="CZ7" s="468"/>
      <c r="DA7" s="469"/>
      <c r="DB7" s="467">
        <v>5120534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102</v>
      </c>
      <c r="AV8" s="500"/>
      <c r="AW8" s="500"/>
      <c r="AX8" s="500"/>
      <c r="AY8" s="501" t="s">
        <v>109</v>
      </c>
      <c r="AZ8" s="502"/>
      <c r="BA8" s="502"/>
      <c r="BB8" s="502"/>
      <c r="BC8" s="502"/>
      <c r="BD8" s="502"/>
      <c r="BE8" s="502"/>
      <c r="BF8" s="502"/>
      <c r="BG8" s="502"/>
      <c r="BH8" s="502"/>
      <c r="BI8" s="502"/>
      <c r="BJ8" s="502"/>
      <c r="BK8" s="502"/>
      <c r="BL8" s="502"/>
      <c r="BM8" s="503"/>
      <c r="BN8" s="467">
        <v>311831</v>
      </c>
      <c r="BO8" s="468"/>
      <c r="BP8" s="468"/>
      <c r="BQ8" s="468"/>
      <c r="BR8" s="468"/>
      <c r="BS8" s="468"/>
      <c r="BT8" s="468"/>
      <c r="BU8" s="469"/>
      <c r="BV8" s="467">
        <v>397476</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0.56000000000000005</v>
      </c>
      <c r="CU8" s="508"/>
      <c r="CV8" s="508"/>
      <c r="CW8" s="508"/>
      <c r="CX8" s="508"/>
      <c r="CY8" s="508"/>
      <c r="CZ8" s="508"/>
      <c r="DA8" s="509"/>
      <c r="DB8" s="507">
        <v>0.56000000000000005</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23281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102</v>
      </c>
      <c r="AV9" s="500"/>
      <c r="AW9" s="500"/>
      <c r="AX9" s="500"/>
      <c r="AY9" s="501" t="s">
        <v>115</v>
      </c>
      <c r="AZ9" s="502"/>
      <c r="BA9" s="502"/>
      <c r="BB9" s="502"/>
      <c r="BC9" s="502"/>
      <c r="BD9" s="502"/>
      <c r="BE9" s="502"/>
      <c r="BF9" s="502"/>
      <c r="BG9" s="502"/>
      <c r="BH9" s="502"/>
      <c r="BI9" s="502"/>
      <c r="BJ9" s="502"/>
      <c r="BK9" s="502"/>
      <c r="BL9" s="502"/>
      <c r="BM9" s="503"/>
      <c r="BN9" s="467">
        <v>-85645</v>
      </c>
      <c r="BO9" s="468"/>
      <c r="BP9" s="468"/>
      <c r="BQ9" s="468"/>
      <c r="BR9" s="468"/>
      <c r="BS9" s="468"/>
      <c r="BT9" s="468"/>
      <c r="BU9" s="469"/>
      <c r="BV9" s="467">
        <v>-35848</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11.8</v>
      </c>
      <c r="CU9" s="465"/>
      <c r="CV9" s="465"/>
      <c r="CW9" s="465"/>
      <c r="CX9" s="465"/>
      <c r="CY9" s="465"/>
      <c r="CZ9" s="465"/>
      <c r="DA9" s="466"/>
      <c r="DB9" s="464">
        <v>11.4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24348</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270</v>
      </c>
      <c r="BO10" s="468"/>
      <c r="BP10" s="468"/>
      <c r="BQ10" s="468"/>
      <c r="BR10" s="468"/>
      <c r="BS10" s="468"/>
      <c r="BT10" s="468"/>
      <c r="BU10" s="469"/>
      <c r="BV10" s="467">
        <v>285</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119</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22879</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102</v>
      </c>
      <c r="AV12" s="500"/>
      <c r="AW12" s="500"/>
      <c r="AX12" s="500"/>
      <c r="AY12" s="501" t="s">
        <v>133</v>
      </c>
      <c r="AZ12" s="502"/>
      <c r="BA12" s="502"/>
      <c r="BB12" s="502"/>
      <c r="BC12" s="502"/>
      <c r="BD12" s="502"/>
      <c r="BE12" s="502"/>
      <c r="BF12" s="502"/>
      <c r="BG12" s="502"/>
      <c r="BH12" s="502"/>
      <c r="BI12" s="502"/>
      <c r="BJ12" s="502"/>
      <c r="BK12" s="502"/>
      <c r="BL12" s="502"/>
      <c r="BM12" s="503"/>
      <c r="BN12" s="467">
        <v>250000</v>
      </c>
      <c r="BO12" s="468"/>
      <c r="BP12" s="468"/>
      <c r="BQ12" s="468"/>
      <c r="BR12" s="468"/>
      <c r="BS12" s="468"/>
      <c r="BT12" s="468"/>
      <c r="BU12" s="469"/>
      <c r="BV12" s="467">
        <v>311000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22663</v>
      </c>
      <c r="S13" s="552"/>
      <c r="T13" s="552"/>
      <c r="U13" s="552"/>
      <c r="V13" s="553"/>
      <c r="W13" s="483" t="s">
        <v>137</v>
      </c>
      <c r="X13" s="484"/>
      <c r="Y13" s="484"/>
      <c r="Z13" s="484"/>
      <c r="AA13" s="484"/>
      <c r="AB13" s="474"/>
      <c r="AC13" s="518">
        <v>876</v>
      </c>
      <c r="AD13" s="519"/>
      <c r="AE13" s="519"/>
      <c r="AF13" s="519"/>
      <c r="AG13" s="561"/>
      <c r="AH13" s="518">
        <v>966</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-335375</v>
      </c>
      <c r="BO13" s="468"/>
      <c r="BP13" s="468"/>
      <c r="BQ13" s="468"/>
      <c r="BR13" s="468"/>
      <c r="BS13" s="468"/>
      <c r="BT13" s="468"/>
      <c r="BU13" s="469"/>
      <c r="BV13" s="467">
        <v>-346563</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6.9</v>
      </c>
      <c r="CU13" s="465"/>
      <c r="CV13" s="465"/>
      <c r="CW13" s="465"/>
      <c r="CX13" s="465"/>
      <c r="CY13" s="465"/>
      <c r="CZ13" s="465"/>
      <c r="DA13" s="466"/>
      <c r="DB13" s="464">
        <v>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23174</v>
      </c>
      <c r="S14" s="552"/>
      <c r="T14" s="552"/>
      <c r="U14" s="552"/>
      <c r="V14" s="553"/>
      <c r="W14" s="457"/>
      <c r="X14" s="458"/>
      <c r="Y14" s="458"/>
      <c r="Z14" s="458"/>
      <c r="AA14" s="458"/>
      <c r="AB14" s="447"/>
      <c r="AC14" s="554">
        <v>7.4</v>
      </c>
      <c r="AD14" s="555"/>
      <c r="AE14" s="555"/>
      <c r="AF14" s="555"/>
      <c r="AG14" s="556"/>
      <c r="AH14" s="554">
        <v>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49.9</v>
      </c>
      <c r="CU14" s="566"/>
      <c r="CV14" s="566"/>
      <c r="CW14" s="566"/>
      <c r="CX14" s="566"/>
      <c r="CY14" s="566"/>
      <c r="CZ14" s="566"/>
      <c r="DA14" s="567"/>
      <c r="DB14" s="565">
        <v>46.8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22976</v>
      </c>
      <c r="S15" s="552"/>
      <c r="T15" s="552"/>
      <c r="U15" s="552"/>
      <c r="V15" s="553"/>
      <c r="W15" s="483" t="s">
        <v>144</v>
      </c>
      <c r="X15" s="484"/>
      <c r="Y15" s="484"/>
      <c r="Z15" s="484"/>
      <c r="AA15" s="484"/>
      <c r="AB15" s="474"/>
      <c r="AC15" s="518">
        <v>4607</v>
      </c>
      <c r="AD15" s="519"/>
      <c r="AE15" s="519"/>
      <c r="AF15" s="519"/>
      <c r="AG15" s="561"/>
      <c r="AH15" s="518">
        <v>4700</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2368662</v>
      </c>
      <c r="BO15" s="431"/>
      <c r="BP15" s="431"/>
      <c r="BQ15" s="431"/>
      <c r="BR15" s="431"/>
      <c r="BS15" s="431"/>
      <c r="BT15" s="431"/>
      <c r="BU15" s="432"/>
      <c r="BV15" s="430">
        <v>2354216</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39</v>
      </c>
      <c r="AD16" s="555"/>
      <c r="AE16" s="555"/>
      <c r="AF16" s="555"/>
      <c r="AG16" s="556"/>
      <c r="AH16" s="554">
        <v>38.700000000000003</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4215990</v>
      </c>
      <c r="BO16" s="468"/>
      <c r="BP16" s="468"/>
      <c r="BQ16" s="468"/>
      <c r="BR16" s="468"/>
      <c r="BS16" s="468"/>
      <c r="BT16" s="468"/>
      <c r="BU16" s="469"/>
      <c r="BV16" s="467">
        <v>4186565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6316</v>
      </c>
      <c r="AD17" s="519"/>
      <c r="AE17" s="519"/>
      <c r="AF17" s="519"/>
      <c r="AG17" s="561"/>
      <c r="AH17" s="518">
        <v>6471</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2984185</v>
      </c>
      <c r="BO17" s="468"/>
      <c r="BP17" s="468"/>
      <c r="BQ17" s="468"/>
      <c r="BR17" s="468"/>
      <c r="BS17" s="468"/>
      <c r="BT17" s="468"/>
      <c r="BU17" s="469"/>
      <c r="BV17" s="467">
        <v>2966099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89.4</v>
      </c>
      <c r="M18" s="583"/>
      <c r="N18" s="583"/>
      <c r="O18" s="583"/>
      <c r="P18" s="583"/>
      <c r="Q18" s="583"/>
      <c r="R18" s="584"/>
      <c r="S18" s="584"/>
      <c r="T18" s="584"/>
      <c r="U18" s="584"/>
      <c r="V18" s="585"/>
      <c r="W18" s="485"/>
      <c r="X18" s="486"/>
      <c r="Y18" s="486"/>
      <c r="Z18" s="486"/>
      <c r="AA18" s="486"/>
      <c r="AB18" s="477"/>
      <c r="AC18" s="586">
        <v>53.5</v>
      </c>
      <c r="AD18" s="587"/>
      <c r="AE18" s="587"/>
      <c r="AF18" s="587"/>
      <c r="AG18" s="588"/>
      <c r="AH18" s="586">
        <v>53.3</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4595437</v>
      </c>
      <c r="BO18" s="468"/>
      <c r="BP18" s="468"/>
      <c r="BQ18" s="468"/>
      <c r="BR18" s="468"/>
      <c r="BS18" s="468"/>
      <c r="BT18" s="468"/>
      <c r="BU18" s="469"/>
      <c r="BV18" s="467">
        <v>4558623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260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5994171</v>
      </c>
      <c r="BO19" s="468"/>
      <c r="BP19" s="468"/>
      <c r="BQ19" s="468"/>
      <c r="BR19" s="468"/>
      <c r="BS19" s="468"/>
      <c r="BT19" s="468"/>
      <c r="BU19" s="469"/>
      <c r="BV19" s="467">
        <v>6039758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7787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6674016</v>
      </c>
      <c r="BO23" s="468"/>
      <c r="BP23" s="468"/>
      <c r="BQ23" s="468"/>
      <c r="BR23" s="468"/>
      <c r="BS23" s="468"/>
      <c r="BT23" s="468"/>
      <c r="BU23" s="469"/>
      <c r="BV23" s="467">
        <v>6741646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7500</v>
      </c>
      <c r="R24" s="519"/>
      <c r="S24" s="519"/>
      <c r="T24" s="519"/>
      <c r="U24" s="519"/>
      <c r="V24" s="561"/>
      <c r="W24" s="620"/>
      <c r="X24" s="608"/>
      <c r="Y24" s="609"/>
      <c r="Z24" s="517" t="s">
        <v>168</v>
      </c>
      <c r="AA24" s="497"/>
      <c r="AB24" s="497"/>
      <c r="AC24" s="497"/>
      <c r="AD24" s="497"/>
      <c r="AE24" s="497"/>
      <c r="AF24" s="497"/>
      <c r="AG24" s="498"/>
      <c r="AH24" s="518">
        <v>134</v>
      </c>
      <c r="AI24" s="519"/>
      <c r="AJ24" s="519"/>
      <c r="AK24" s="519"/>
      <c r="AL24" s="561"/>
      <c r="AM24" s="518">
        <v>402804</v>
      </c>
      <c r="AN24" s="519"/>
      <c r="AO24" s="519"/>
      <c r="AP24" s="519"/>
      <c r="AQ24" s="519"/>
      <c r="AR24" s="561"/>
      <c r="AS24" s="518">
        <v>3006</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4691335</v>
      </c>
      <c r="BO24" s="468"/>
      <c r="BP24" s="468"/>
      <c r="BQ24" s="468"/>
      <c r="BR24" s="468"/>
      <c r="BS24" s="468"/>
      <c r="BT24" s="468"/>
      <c r="BU24" s="469"/>
      <c r="BV24" s="467">
        <v>4933531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6100</v>
      </c>
      <c r="R25" s="519"/>
      <c r="S25" s="519"/>
      <c r="T25" s="519"/>
      <c r="U25" s="519"/>
      <c r="V25" s="561"/>
      <c r="W25" s="620"/>
      <c r="X25" s="608"/>
      <c r="Y25" s="609"/>
      <c r="Z25" s="517" t="s">
        <v>171</v>
      </c>
      <c r="AA25" s="497"/>
      <c r="AB25" s="497"/>
      <c r="AC25" s="497"/>
      <c r="AD25" s="497"/>
      <c r="AE25" s="497"/>
      <c r="AF25" s="497"/>
      <c r="AG25" s="498"/>
      <c r="AH25" s="518" t="s">
        <v>135</v>
      </c>
      <c r="AI25" s="519"/>
      <c r="AJ25" s="519"/>
      <c r="AK25" s="519"/>
      <c r="AL25" s="561"/>
      <c r="AM25" s="518" t="s">
        <v>135</v>
      </c>
      <c r="AN25" s="519"/>
      <c r="AO25" s="519"/>
      <c r="AP25" s="519"/>
      <c r="AQ25" s="519"/>
      <c r="AR25" s="561"/>
      <c r="AS25" s="518" t="s">
        <v>172</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173696</v>
      </c>
      <c r="BO25" s="431"/>
      <c r="BP25" s="431"/>
      <c r="BQ25" s="431"/>
      <c r="BR25" s="431"/>
      <c r="BS25" s="431"/>
      <c r="BT25" s="431"/>
      <c r="BU25" s="432"/>
      <c r="BV25" s="430">
        <v>139278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5700</v>
      </c>
      <c r="R26" s="519"/>
      <c r="S26" s="519"/>
      <c r="T26" s="519"/>
      <c r="U26" s="519"/>
      <c r="V26" s="561"/>
      <c r="W26" s="620"/>
      <c r="X26" s="608"/>
      <c r="Y26" s="609"/>
      <c r="Z26" s="517" t="s">
        <v>175</v>
      </c>
      <c r="AA26" s="630"/>
      <c r="AB26" s="630"/>
      <c r="AC26" s="630"/>
      <c r="AD26" s="630"/>
      <c r="AE26" s="630"/>
      <c r="AF26" s="630"/>
      <c r="AG26" s="631"/>
      <c r="AH26" s="518">
        <v>5</v>
      </c>
      <c r="AI26" s="519"/>
      <c r="AJ26" s="519"/>
      <c r="AK26" s="519"/>
      <c r="AL26" s="561"/>
      <c r="AM26" s="518">
        <v>12005</v>
      </c>
      <c r="AN26" s="519"/>
      <c r="AO26" s="519"/>
      <c r="AP26" s="519"/>
      <c r="AQ26" s="519"/>
      <c r="AR26" s="561"/>
      <c r="AS26" s="518">
        <v>2401</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3500</v>
      </c>
      <c r="R27" s="519"/>
      <c r="S27" s="519"/>
      <c r="T27" s="519"/>
      <c r="U27" s="519"/>
      <c r="V27" s="561"/>
      <c r="W27" s="620"/>
      <c r="X27" s="608"/>
      <c r="Y27" s="609"/>
      <c r="Z27" s="517" t="s">
        <v>179</v>
      </c>
      <c r="AA27" s="497"/>
      <c r="AB27" s="497"/>
      <c r="AC27" s="497"/>
      <c r="AD27" s="497"/>
      <c r="AE27" s="497"/>
      <c r="AF27" s="497"/>
      <c r="AG27" s="498"/>
      <c r="AH27" s="518">
        <v>2</v>
      </c>
      <c r="AI27" s="519"/>
      <c r="AJ27" s="519"/>
      <c r="AK27" s="519"/>
      <c r="AL27" s="561"/>
      <c r="AM27" s="518" t="s">
        <v>180</v>
      </c>
      <c r="AN27" s="519"/>
      <c r="AO27" s="519"/>
      <c r="AP27" s="519"/>
      <c r="AQ27" s="519"/>
      <c r="AR27" s="561"/>
      <c r="AS27" s="518" t="s">
        <v>180</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162676</v>
      </c>
      <c r="BO27" s="644"/>
      <c r="BP27" s="644"/>
      <c r="BQ27" s="644"/>
      <c r="BR27" s="644"/>
      <c r="BS27" s="644"/>
      <c r="BT27" s="644"/>
      <c r="BU27" s="645"/>
      <c r="BV27" s="643">
        <v>187739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2900</v>
      </c>
      <c r="R28" s="519"/>
      <c r="S28" s="519"/>
      <c r="T28" s="519"/>
      <c r="U28" s="519"/>
      <c r="V28" s="561"/>
      <c r="W28" s="620"/>
      <c r="X28" s="608"/>
      <c r="Y28" s="609"/>
      <c r="Z28" s="517" t="s">
        <v>183</v>
      </c>
      <c r="AA28" s="497"/>
      <c r="AB28" s="497"/>
      <c r="AC28" s="497"/>
      <c r="AD28" s="497"/>
      <c r="AE28" s="497"/>
      <c r="AF28" s="497"/>
      <c r="AG28" s="498"/>
      <c r="AH28" s="518" t="s">
        <v>172</v>
      </c>
      <c r="AI28" s="519"/>
      <c r="AJ28" s="519"/>
      <c r="AK28" s="519"/>
      <c r="AL28" s="561"/>
      <c r="AM28" s="518" t="s">
        <v>184</v>
      </c>
      <c r="AN28" s="519"/>
      <c r="AO28" s="519"/>
      <c r="AP28" s="519"/>
      <c r="AQ28" s="519"/>
      <c r="AR28" s="561"/>
      <c r="AS28" s="518" t="s">
        <v>184</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884755</v>
      </c>
      <c r="BO28" s="431"/>
      <c r="BP28" s="431"/>
      <c r="BQ28" s="431"/>
      <c r="BR28" s="431"/>
      <c r="BS28" s="431"/>
      <c r="BT28" s="431"/>
      <c r="BU28" s="432"/>
      <c r="BV28" s="430">
        <v>934485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14</v>
      </c>
      <c r="M29" s="519"/>
      <c r="N29" s="519"/>
      <c r="O29" s="519"/>
      <c r="P29" s="561"/>
      <c r="Q29" s="518">
        <v>2550</v>
      </c>
      <c r="R29" s="519"/>
      <c r="S29" s="519"/>
      <c r="T29" s="519"/>
      <c r="U29" s="519"/>
      <c r="V29" s="561"/>
      <c r="W29" s="621"/>
      <c r="X29" s="622"/>
      <c r="Y29" s="623"/>
      <c r="Z29" s="517" t="s">
        <v>187</v>
      </c>
      <c r="AA29" s="497"/>
      <c r="AB29" s="497"/>
      <c r="AC29" s="497"/>
      <c r="AD29" s="497"/>
      <c r="AE29" s="497"/>
      <c r="AF29" s="497"/>
      <c r="AG29" s="498"/>
      <c r="AH29" s="518">
        <v>136</v>
      </c>
      <c r="AI29" s="519"/>
      <c r="AJ29" s="519"/>
      <c r="AK29" s="519"/>
      <c r="AL29" s="561"/>
      <c r="AM29" s="518">
        <v>410664</v>
      </c>
      <c r="AN29" s="519"/>
      <c r="AO29" s="519"/>
      <c r="AP29" s="519"/>
      <c r="AQ29" s="519"/>
      <c r="AR29" s="561"/>
      <c r="AS29" s="518">
        <v>3020</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16446</v>
      </c>
      <c r="BO29" s="468"/>
      <c r="BP29" s="468"/>
      <c r="BQ29" s="468"/>
      <c r="BR29" s="468"/>
      <c r="BS29" s="468"/>
      <c r="BT29" s="468"/>
      <c r="BU29" s="469"/>
      <c r="BV29" s="467">
        <v>16443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96.5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110717</v>
      </c>
      <c r="BO30" s="644"/>
      <c r="BP30" s="644"/>
      <c r="BQ30" s="644"/>
      <c r="BR30" s="644"/>
      <c r="BS30" s="644"/>
      <c r="BT30" s="644"/>
      <c r="BU30" s="645"/>
      <c r="BV30" s="643">
        <v>143172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198</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芳賀郡中部環境衛生事務組合（一般会計）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ましこカンパニー</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芳賀中部上水道企業団（水道事業特別会計）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栃木県市町村総合事務組合(一般会計)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栃木県市町村総合事務組合(特別会計)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栃木県後期高齢者医療広域連合(一般会計)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栃木県後期高齢者医療広域連合(後期高齢者医療特別会計)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芳賀地区広域行政事務組合(一般会計)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芳賀地区広域行政事務組合(ごみ処理施設特別会計)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芳賀地区広域行政事務組合(卸売市場特別会計)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芳賀地区広域行政事務組合(ふるさと市町村圏基金特別会計)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Ci/1mweIjY9x90ykyCPBu10ksY1Eo+K2GlY7s9AAnni914XNbxlebm6KHHbhh2jOH4rWAUhhhuZXYiBD8IWBxg==" saltValue="1SSIdRuiXNDyE690Ggd7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570</v>
      </c>
      <c r="D34" s="1248"/>
      <c r="E34" s="1249"/>
      <c r="F34" s="32">
        <v>6.57</v>
      </c>
      <c r="G34" s="33">
        <v>9</v>
      </c>
      <c r="H34" s="33">
        <v>8.4499999999999993</v>
      </c>
      <c r="I34" s="33">
        <v>7.76</v>
      </c>
      <c r="J34" s="34">
        <v>6.14</v>
      </c>
      <c r="K34" s="22"/>
      <c r="L34" s="22"/>
      <c r="M34" s="22"/>
      <c r="N34" s="22"/>
      <c r="O34" s="22"/>
      <c r="P34" s="22"/>
    </row>
    <row r="35" spans="1:16" ht="39" customHeight="1" x14ac:dyDescent="0.15">
      <c r="A35" s="22"/>
      <c r="B35" s="35"/>
      <c r="C35" s="1242" t="s">
        <v>571</v>
      </c>
      <c r="D35" s="1243"/>
      <c r="E35" s="1244"/>
      <c r="F35" s="36">
        <v>0.79</v>
      </c>
      <c r="G35" s="37">
        <v>1.1000000000000001</v>
      </c>
      <c r="H35" s="37">
        <v>0.96</v>
      </c>
      <c r="I35" s="37">
        <v>1.0900000000000001</v>
      </c>
      <c r="J35" s="38">
        <v>0.96</v>
      </c>
      <c r="K35" s="22"/>
      <c r="L35" s="22"/>
      <c r="M35" s="22"/>
      <c r="N35" s="22"/>
      <c r="O35" s="22"/>
      <c r="P35" s="22"/>
    </row>
    <row r="36" spans="1:16" ht="39" customHeight="1" x14ac:dyDescent="0.15">
      <c r="A36" s="22"/>
      <c r="B36" s="35"/>
      <c r="C36" s="1242" t="s">
        <v>572</v>
      </c>
      <c r="D36" s="1243"/>
      <c r="E36" s="1244"/>
      <c r="F36" s="36">
        <v>0.39</v>
      </c>
      <c r="G36" s="37">
        <v>1.52</v>
      </c>
      <c r="H36" s="37">
        <v>1.17</v>
      </c>
      <c r="I36" s="37">
        <v>0.77</v>
      </c>
      <c r="J36" s="38">
        <v>0.82</v>
      </c>
      <c r="K36" s="22"/>
      <c r="L36" s="22"/>
      <c r="M36" s="22"/>
      <c r="N36" s="22"/>
      <c r="O36" s="22"/>
      <c r="P36" s="22"/>
    </row>
    <row r="37" spans="1:16" ht="39" customHeight="1" x14ac:dyDescent="0.15">
      <c r="A37" s="22"/>
      <c r="B37" s="35"/>
      <c r="C37" s="1242" t="s">
        <v>573</v>
      </c>
      <c r="D37" s="1243"/>
      <c r="E37" s="1244"/>
      <c r="F37" s="36">
        <v>0.08</v>
      </c>
      <c r="G37" s="37">
        <v>0.12</v>
      </c>
      <c r="H37" s="37">
        <v>0.48</v>
      </c>
      <c r="I37" s="37">
        <v>0.25</v>
      </c>
      <c r="J37" s="38">
        <v>7.0000000000000007E-2</v>
      </c>
      <c r="K37" s="22"/>
      <c r="L37" s="22"/>
      <c r="M37" s="22"/>
      <c r="N37" s="22"/>
      <c r="O37" s="22"/>
      <c r="P37" s="22"/>
    </row>
    <row r="38" spans="1:16" ht="39" customHeight="1" x14ac:dyDescent="0.15">
      <c r="A38" s="22"/>
      <c r="B38" s="35"/>
      <c r="C38" s="1242" t="s">
        <v>574</v>
      </c>
      <c r="D38" s="1243"/>
      <c r="E38" s="1244"/>
      <c r="F38" s="36">
        <v>7.0000000000000007E-2</v>
      </c>
      <c r="G38" s="37">
        <v>0.12</v>
      </c>
      <c r="H38" s="37">
        <v>0.04</v>
      </c>
      <c r="I38" s="37">
        <v>0.02</v>
      </c>
      <c r="J38" s="38">
        <v>0.06</v>
      </c>
      <c r="K38" s="22"/>
      <c r="L38" s="22"/>
      <c r="M38" s="22"/>
      <c r="N38" s="22"/>
      <c r="O38" s="22"/>
      <c r="P38" s="22"/>
    </row>
    <row r="39" spans="1:16" ht="39" customHeight="1" x14ac:dyDescent="0.15">
      <c r="A39" s="22"/>
      <c r="B39" s="35"/>
      <c r="C39" s="1242" t="s">
        <v>575</v>
      </c>
      <c r="D39" s="1243"/>
      <c r="E39" s="1244"/>
      <c r="F39" s="36">
        <v>0.01</v>
      </c>
      <c r="G39" s="37">
        <v>0.01</v>
      </c>
      <c r="H39" s="37">
        <v>0.01</v>
      </c>
      <c r="I39" s="37">
        <v>0.02</v>
      </c>
      <c r="J39" s="38">
        <v>0.01</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576</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577</v>
      </c>
      <c r="D43" s="1246"/>
      <c r="E43" s="1247"/>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MrRzVOd9TqW+Q8C6CXyH9cLipC+PpyR31yG+lmECa8B7URecCJig74b3BrgR6RXQ4oeCMR77xaZwTozdgP67g==" saltValue="wBacf6VcQfdxZCXPMqMJ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7"/>
  <sheetViews>
    <sheetView showGridLines="0" zoomScale="70" zoomScaleNormal="70" zoomScaleSheetLayoutView="55" workbookViewId="0">
      <selection activeCell="O47" sqref="O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661</v>
      </c>
      <c r="L45" s="60">
        <v>696</v>
      </c>
      <c r="M45" s="60">
        <v>698</v>
      </c>
      <c r="N45" s="60">
        <v>701</v>
      </c>
      <c r="O45" s="61">
        <v>719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519</v>
      </c>
      <c r="L46" s="64" t="s">
        <v>519</v>
      </c>
      <c r="M46" s="64" t="s">
        <v>519</v>
      </c>
      <c r="N46" s="64" t="s">
        <v>519</v>
      </c>
      <c r="O46" s="65" t="s">
        <v>519</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519</v>
      </c>
      <c r="L47" s="64" t="s">
        <v>519</v>
      </c>
      <c r="M47" s="64" t="s">
        <v>519</v>
      </c>
      <c r="N47" s="64" t="s">
        <v>519</v>
      </c>
      <c r="O47" s="65" t="s">
        <v>519</v>
      </c>
      <c r="P47" s="48"/>
      <c r="Q47" s="48"/>
      <c r="R47" s="48"/>
      <c r="S47" s="48"/>
      <c r="T47" s="48"/>
      <c r="U47" s="48"/>
    </row>
    <row r="48" spans="1:21" ht="30.75" customHeight="1" x14ac:dyDescent="0.15">
      <c r="A48" s="48"/>
      <c r="B48" s="1252"/>
      <c r="C48" s="1253"/>
      <c r="D48" s="62"/>
      <c r="E48" s="1258" t="s">
        <v>15</v>
      </c>
      <c r="F48" s="1258"/>
      <c r="G48" s="1258"/>
      <c r="H48" s="1258"/>
      <c r="I48" s="1258"/>
      <c r="J48" s="1259"/>
      <c r="K48" s="63">
        <v>231</v>
      </c>
      <c r="L48" s="64">
        <v>213</v>
      </c>
      <c r="M48" s="64">
        <v>212</v>
      </c>
      <c r="N48" s="64">
        <v>196</v>
      </c>
      <c r="O48" s="65">
        <v>187</v>
      </c>
      <c r="P48" s="48"/>
      <c r="Q48" s="48"/>
      <c r="R48" s="48"/>
      <c r="S48" s="48"/>
      <c r="T48" s="48"/>
      <c r="U48" s="48"/>
    </row>
    <row r="49" spans="1:21" ht="30.75" customHeight="1" x14ac:dyDescent="0.15">
      <c r="A49" s="48"/>
      <c r="B49" s="1252"/>
      <c r="C49" s="1253"/>
      <c r="D49" s="62"/>
      <c r="E49" s="1258" t="s">
        <v>16</v>
      </c>
      <c r="F49" s="1258"/>
      <c r="G49" s="1258"/>
      <c r="H49" s="1258"/>
      <c r="I49" s="1258"/>
      <c r="J49" s="1259"/>
      <c r="K49" s="63">
        <v>26</v>
      </c>
      <c r="L49" s="64">
        <v>32</v>
      </c>
      <c r="M49" s="64">
        <v>45</v>
      </c>
      <c r="N49" s="64">
        <v>46</v>
      </c>
      <c r="O49" s="65">
        <v>55</v>
      </c>
      <c r="P49" s="48"/>
      <c r="Q49" s="48"/>
      <c r="R49" s="48"/>
      <c r="S49" s="48"/>
      <c r="T49" s="48"/>
      <c r="U49" s="48"/>
    </row>
    <row r="50" spans="1:21" ht="30.75" customHeight="1" x14ac:dyDescent="0.15">
      <c r="A50" s="48"/>
      <c r="B50" s="1252"/>
      <c r="C50" s="1253"/>
      <c r="D50" s="62"/>
      <c r="E50" s="1258" t="s">
        <v>17</v>
      </c>
      <c r="F50" s="1258"/>
      <c r="G50" s="1258"/>
      <c r="H50" s="1258"/>
      <c r="I50" s="1258"/>
      <c r="J50" s="1259"/>
      <c r="K50" s="63">
        <v>57</v>
      </c>
      <c r="L50" s="64">
        <v>57</v>
      </c>
      <c r="M50" s="64">
        <v>56</v>
      </c>
      <c r="N50" s="64">
        <v>0</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519</v>
      </c>
      <c r="L51" s="64" t="s">
        <v>519</v>
      </c>
      <c r="M51" s="64" t="s">
        <v>519</v>
      </c>
      <c r="N51" s="64" t="s">
        <v>519</v>
      </c>
      <c r="O51" s="65" t="s">
        <v>519</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682</v>
      </c>
      <c r="L52" s="64">
        <v>671</v>
      </c>
      <c r="M52" s="64">
        <v>665</v>
      </c>
      <c r="N52" s="64">
        <v>666</v>
      </c>
      <c r="O52" s="65">
        <v>656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293</v>
      </c>
      <c r="L53" s="69">
        <v>327</v>
      </c>
      <c r="M53" s="69">
        <v>346</v>
      </c>
      <c r="N53" s="69">
        <v>277</v>
      </c>
      <c r="O53" s="70">
        <v>305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519</v>
      </c>
      <c r="L57" s="84" t="s">
        <v>519</v>
      </c>
      <c r="M57" s="84" t="s">
        <v>519</v>
      </c>
      <c r="N57" s="84" t="s">
        <v>519</v>
      </c>
      <c r="O57" s="85" t="s">
        <v>519</v>
      </c>
    </row>
    <row r="58" spans="1:21" ht="31.5" customHeight="1" thickBot="1" x14ac:dyDescent="0.2">
      <c r="B58" s="1268"/>
      <c r="C58" s="1269"/>
      <c r="D58" s="1273" t="s">
        <v>27</v>
      </c>
      <c r="E58" s="1274"/>
      <c r="F58" s="1274"/>
      <c r="G58" s="1274"/>
      <c r="H58" s="1274"/>
      <c r="I58" s="1274"/>
      <c r="J58" s="1275"/>
      <c r="K58" s="86" t="s">
        <v>519</v>
      </c>
      <c r="L58" s="87" t="s">
        <v>519</v>
      </c>
      <c r="M58" s="87" t="s">
        <v>519</v>
      </c>
      <c r="N58" s="87" t="s">
        <v>519</v>
      </c>
      <c r="O58" s="88" t="s">
        <v>519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sheetData>
  <sheetProtection algorithmName="SHA-512" hashValue="gZbpCHGyBqahpu2bPbqj1hRqrg8t85sVv2oLkB5OJNmzyR8mxGZNAox2WlcaVMGZIBQWT5TvFxrfm4MYAXvSHg==" saltValue="rV4SFOwRK+rnyzuyb6D4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25" zoomScale="65" zoomScaleNormal="65" zoomScaleSheetLayoutView="100" workbookViewId="0">
      <selection activeCell="S43" sqref="S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6" t="s">
        <v>30</v>
      </c>
      <c r="C41" s="1277"/>
      <c r="D41" s="102"/>
      <c r="E41" s="1282" t="s">
        <v>31</v>
      </c>
      <c r="F41" s="1282"/>
      <c r="G41" s="1282"/>
      <c r="H41" s="1283"/>
      <c r="I41" s="103">
        <v>7000</v>
      </c>
      <c r="J41" s="104">
        <v>7096</v>
      </c>
      <c r="K41" s="104">
        <v>6886</v>
      </c>
      <c r="L41" s="104">
        <v>6742</v>
      </c>
      <c r="M41" s="105">
        <v>6674</v>
      </c>
    </row>
    <row r="42" spans="2:13" ht="27.75" customHeight="1" x14ac:dyDescent="0.15">
      <c r="B42" s="1278"/>
      <c r="C42" s="1279"/>
      <c r="D42" s="106"/>
      <c r="E42" s="1284" t="s">
        <v>32</v>
      </c>
      <c r="F42" s="1284"/>
      <c r="G42" s="1284"/>
      <c r="H42" s="1285"/>
      <c r="I42" s="107">
        <v>113</v>
      </c>
      <c r="J42" s="108">
        <v>56</v>
      </c>
      <c r="K42" s="108" t="s">
        <v>519</v>
      </c>
      <c r="L42" s="108" t="s">
        <v>519</v>
      </c>
      <c r="M42" s="109" t="s">
        <v>519</v>
      </c>
    </row>
    <row r="43" spans="2:13" ht="27.75" customHeight="1" x14ac:dyDescent="0.15">
      <c r="B43" s="1278"/>
      <c r="C43" s="1279"/>
      <c r="D43" s="106"/>
      <c r="E43" s="1284" t="s">
        <v>33</v>
      </c>
      <c r="F43" s="1284"/>
      <c r="G43" s="1284"/>
      <c r="H43" s="1285"/>
      <c r="I43" s="107">
        <v>2604</v>
      </c>
      <c r="J43" s="108">
        <v>2532</v>
      </c>
      <c r="K43" s="108">
        <v>2479</v>
      </c>
      <c r="L43" s="108">
        <v>2394</v>
      </c>
      <c r="M43" s="109">
        <v>2347</v>
      </c>
    </row>
    <row r="44" spans="2:13" ht="27.75" customHeight="1" x14ac:dyDescent="0.15">
      <c r="B44" s="1278"/>
      <c r="C44" s="1279"/>
      <c r="D44" s="106"/>
      <c r="E44" s="1284" t="s">
        <v>34</v>
      </c>
      <c r="F44" s="1284"/>
      <c r="G44" s="1284"/>
      <c r="H44" s="1285"/>
      <c r="I44" s="107">
        <v>579</v>
      </c>
      <c r="J44" s="108">
        <v>656</v>
      </c>
      <c r="K44" s="108">
        <v>650</v>
      </c>
      <c r="L44" s="108">
        <v>655</v>
      </c>
      <c r="M44" s="109">
        <v>654</v>
      </c>
    </row>
    <row r="45" spans="2:13" ht="27.75" customHeight="1" x14ac:dyDescent="0.15">
      <c r="B45" s="1278"/>
      <c r="C45" s="1279"/>
      <c r="D45" s="106"/>
      <c r="E45" s="1284" t="s">
        <v>35</v>
      </c>
      <c r="F45" s="1284"/>
      <c r="G45" s="1284"/>
      <c r="H45" s="1285"/>
      <c r="I45" s="107">
        <v>1202</v>
      </c>
      <c r="J45" s="108">
        <v>1171</v>
      </c>
      <c r="K45" s="108">
        <v>1143</v>
      </c>
      <c r="L45" s="108">
        <v>1106</v>
      </c>
      <c r="M45" s="109">
        <v>1046</v>
      </c>
    </row>
    <row r="46" spans="2:13" ht="27.75" customHeight="1" x14ac:dyDescent="0.15">
      <c r="B46" s="1278"/>
      <c r="C46" s="1279"/>
      <c r="D46" s="110"/>
      <c r="E46" s="1284" t="s">
        <v>36</v>
      </c>
      <c r="F46" s="1284"/>
      <c r="G46" s="1284"/>
      <c r="H46" s="1285"/>
      <c r="I46" s="107" t="s">
        <v>519</v>
      </c>
      <c r="J46" s="108" t="s">
        <v>519</v>
      </c>
      <c r="K46" s="108" t="s">
        <v>519</v>
      </c>
      <c r="L46" s="108" t="s">
        <v>519</v>
      </c>
      <c r="M46" s="109" t="s">
        <v>519</v>
      </c>
    </row>
    <row r="47" spans="2:13" ht="27.75" customHeight="1" x14ac:dyDescent="0.15">
      <c r="B47" s="1278"/>
      <c r="C47" s="1279"/>
      <c r="D47" s="111"/>
      <c r="E47" s="1286" t="s">
        <v>37</v>
      </c>
      <c r="F47" s="1287"/>
      <c r="G47" s="1287"/>
      <c r="H47" s="1288"/>
      <c r="I47" s="107" t="s">
        <v>519</v>
      </c>
      <c r="J47" s="108" t="s">
        <v>519</v>
      </c>
      <c r="K47" s="108" t="s">
        <v>519</v>
      </c>
      <c r="L47" s="108" t="s">
        <v>519</v>
      </c>
      <c r="M47" s="109" t="s">
        <v>519</v>
      </c>
    </row>
    <row r="48" spans="2:13" ht="27.75" customHeight="1" x14ac:dyDescent="0.15">
      <c r="B48" s="1278"/>
      <c r="C48" s="1279"/>
      <c r="D48" s="106"/>
      <c r="E48" s="1284" t="s">
        <v>38</v>
      </c>
      <c r="F48" s="1284"/>
      <c r="G48" s="1284"/>
      <c r="H48" s="1285"/>
      <c r="I48" s="107" t="s">
        <v>519</v>
      </c>
      <c r="J48" s="108" t="s">
        <v>519</v>
      </c>
      <c r="K48" s="108" t="s">
        <v>519</v>
      </c>
      <c r="L48" s="108" t="s">
        <v>519</v>
      </c>
      <c r="M48" s="109" t="s">
        <v>519</v>
      </c>
    </row>
    <row r="49" spans="2:13" ht="27.75" customHeight="1" x14ac:dyDescent="0.15">
      <c r="B49" s="1280"/>
      <c r="C49" s="1281"/>
      <c r="D49" s="106"/>
      <c r="E49" s="1284" t="s">
        <v>39</v>
      </c>
      <c r="F49" s="1284"/>
      <c r="G49" s="1284"/>
      <c r="H49" s="1285"/>
      <c r="I49" s="107" t="s">
        <v>519</v>
      </c>
      <c r="J49" s="108" t="s">
        <v>519</v>
      </c>
      <c r="K49" s="108" t="s">
        <v>519</v>
      </c>
      <c r="L49" s="108" t="s">
        <v>519</v>
      </c>
      <c r="M49" s="109" t="s">
        <v>519</v>
      </c>
    </row>
    <row r="50" spans="2:13" ht="27.75" customHeight="1" x14ac:dyDescent="0.15">
      <c r="B50" s="1289" t="s">
        <v>40</v>
      </c>
      <c r="C50" s="1290"/>
      <c r="D50" s="112"/>
      <c r="E50" s="1284" t="s">
        <v>41</v>
      </c>
      <c r="F50" s="1284"/>
      <c r="G50" s="1284"/>
      <c r="H50" s="1285"/>
      <c r="I50" s="107">
        <v>2160</v>
      </c>
      <c r="J50" s="108">
        <v>1871</v>
      </c>
      <c r="K50" s="108">
        <v>1843</v>
      </c>
      <c r="L50" s="108">
        <v>1695</v>
      </c>
      <c r="M50" s="109">
        <v>1620</v>
      </c>
    </row>
    <row r="51" spans="2:13" ht="27.75" customHeight="1" x14ac:dyDescent="0.15">
      <c r="B51" s="1278"/>
      <c r="C51" s="1279"/>
      <c r="D51" s="106"/>
      <c r="E51" s="1284" t="s">
        <v>42</v>
      </c>
      <c r="F51" s="1284"/>
      <c r="G51" s="1284"/>
      <c r="H51" s="1285"/>
      <c r="I51" s="107">
        <v>157</v>
      </c>
      <c r="J51" s="108">
        <v>149</v>
      </c>
      <c r="K51" s="108">
        <v>138</v>
      </c>
      <c r="L51" s="108">
        <v>128</v>
      </c>
      <c r="M51" s="109">
        <v>127</v>
      </c>
    </row>
    <row r="52" spans="2:13" ht="27.75" customHeight="1" x14ac:dyDescent="0.15">
      <c r="B52" s="1280"/>
      <c r="C52" s="1281"/>
      <c r="D52" s="106"/>
      <c r="E52" s="1284" t="s">
        <v>43</v>
      </c>
      <c r="F52" s="1284"/>
      <c r="G52" s="1284"/>
      <c r="H52" s="1285"/>
      <c r="I52" s="107">
        <v>7230</v>
      </c>
      <c r="J52" s="108">
        <v>7120</v>
      </c>
      <c r="K52" s="108">
        <v>7084</v>
      </c>
      <c r="L52" s="108">
        <v>6981</v>
      </c>
      <c r="M52" s="109">
        <v>6760</v>
      </c>
    </row>
    <row r="53" spans="2:13" ht="27.75" customHeight="1" thickBot="1" x14ac:dyDescent="0.2">
      <c r="B53" s="1291" t="s">
        <v>44</v>
      </c>
      <c r="C53" s="1292"/>
      <c r="D53" s="113"/>
      <c r="E53" s="1293" t="s">
        <v>45</v>
      </c>
      <c r="F53" s="1293"/>
      <c r="G53" s="1293"/>
      <c r="H53" s="1294"/>
      <c r="I53" s="114">
        <v>1950</v>
      </c>
      <c r="J53" s="115">
        <v>2372</v>
      </c>
      <c r="K53" s="115">
        <v>2093</v>
      </c>
      <c r="L53" s="115">
        <v>2093</v>
      </c>
      <c r="M53" s="116">
        <v>2215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ohNxIErsa5fASyOZR9b6WdzUVuuyQzylpwALBcaW01cD+sQ5hRdJ6/7xkbqZiRkmalfFleUDrhOV+2WFhf9Mw==" saltValue="29U7cJMiRAp+en6v64+i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1" zoomScale="70" zoomScaleNormal="70" zoomScaleSheetLayoutView="100" workbookViewId="0">
      <selection activeCell="K55" sqref="K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1025</v>
      </c>
      <c r="G55" s="128">
        <v>934</v>
      </c>
      <c r="H55" s="129">
        <v>885</v>
      </c>
    </row>
    <row r="56" spans="2:8" ht="52.5" customHeight="1" x14ac:dyDescent="0.15">
      <c r="B56" s="130"/>
      <c r="C56" s="1305" t="s">
        <v>49</v>
      </c>
      <c r="D56" s="1305"/>
      <c r="E56" s="1306"/>
      <c r="F56" s="131">
        <v>16</v>
      </c>
      <c r="G56" s="131">
        <v>16</v>
      </c>
      <c r="H56" s="132">
        <v>16</v>
      </c>
    </row>
    <row r="57" spans="2:8" ht="53.25" customHeight="1" x14ac:dyDescent="0.15">
      <c r="B57" s="130"/>
      <c r="C57" s="1307" t="s">
        <v>50</v>
      </c>
      <c r="D57" s="1307"/>
      <c r="E57" s="1308"/>
      <c r="F57" s="133">
        <v>225</v>
      </c>
      <c r="G57" s="133">
        <v>143</v>
      </c>
      <c r="H57" s="134">
        <v>111</v>
      </c>
    </row>
    <row r="58" spans="2:8" ht="45.75" customHeight="1" x14ac:dyDescent="0.15">
      <c r="B58" s="135"/>
      <c r="C58" s="1295" t="s">
        <v>584</v>
      </c>
      <c r="D58" s="1296"/>
      <c r="E58" s="1297"/>
      <c r="F58" s="136">
        <v>164</v>
      </c>
      <c r="G58" s="136">
        <v>118</v>
      </c>
      <c r="H58" s="137">
        <v>84</v>
      </c>
    </row>
    <row r="59" spans="2:8" ht="45.75" customHeight="1" x14ac:dyDescent="0.15">
      <c r="B59" s="135"/>
      <c r="C59" s="1295" t="s">
        <v>585</v>
      </c>
      <c r="D59" s="1296"/>
      <c r="E59" s="1297"/>
      <c r="F59" s="136">
        <v>30</v>
      </c>
      <c r="G59" s="136">
        <v>22</v>
      </c>
      <c r="H59" s="137">
        <v>19</v>
      </c>
    </row>
    <row r="60" spans="2:8" ht="45.75" customHeight="1" x14ac:dyDescent="0.15">
      <c r="B60" s="135"/>
      <c r="C60" s="1295" t="s">
        <v>587</v>
      </c>
      <c r="D60" s="1296"/>
      <c r="E60" s="1297"/>
      <c r="F60" s="136">
        <v>2</v>
      </c>
      <c r="G60" s="136">
        <v>2</v>
      </c>
      <c r="H60" s="137">
        <v>3</v>
      </c>
    </row>
    <row r="61" spans="2:8" ht="45.75" customHeight="1" x14ac:dyDescent="0.15">
      <c r="B61" s="135"/>
      <c r="C61" s="1295" t="s">
        <v>586</v>
      </c>
      <c r="D61" s="1296"/>
      <c r="E61" s="1297"/>
      <c r="F61" s="136">
        <v>29</v>
      </c>
      <c r="G61" s="136">
        <v>1</v>
      </c>
      <c r="H61" s="137">
        <v>3</v>
      </c>
    </row>
    <row r="62" spans="2:8" ht="45.75" customHeight="1" thickBot="1" x14ac:dyDescent="0.2">
      <c r="B62" s="138"/>
      <c r="C62" s="1298" t="s">
        <v>588</v>
      </c>
      <c r="D62" s="1299"/>
      <c r="E62" s="1300"/>
      <c r="F62" s="139"/>
      <c r="G62" s="139"/>
      <c r="H62" s="140">
        <v>2</v>
      </c>
    </row>
    <row r="63" spans="2:8" ht="52.5" customHeight="1" thickBot="1" x14ac:dyDescent="0.2">
      <c r="B63" s="141"/>
      <c r="C63" s="1301" t="s">
        <v>51</v>
      </c>
      <c r="D63" s="1301"/>
      <c r="E63" s="1302"/>
      <c r="F63" s="142">
        <v>1266</v>
      </c>
      <c r="G63" s="142">
        <v>1094</v>
      </c>
      <c r="H63" s="143">
        <v>1012</v>
      </c>
    </row>
    <row r="64" spans="2:8" ht="15" customHeight="1" x14ac:dyDescent="0.15"/>
  </sheetData>
  <sheetProtection algorithmName="SHA-512" hashValue="IQsQMKlKC8XkbxZA2aYeasVkEAOVnYhbnxlEtzZxSjq9ZYjveuffWImj5hWXQoHeeOjigIwj12spChedJF+jSw==" saltValue="VFWP879qshD5BRNF5YZE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7" zoomScale="85" zoomScaleNormal="85" zoomScaleSheetLayoutView="55" workbookViewId="0">
      <selection activeCell="AN55" sqref="AN55:BA5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560</v>
      </c>
      <c r="BQ50" s="1315"/>
      <c r="BR50" s="1315"/>
      <c r="BS50" s="1315"/>
      <c r="BT50" s="1315"/>
      <c r="BU50" s="1315"/>
      <c r="BV50" s="1315"/>
      <c r="BW50" s="1315"/>
      <c r="BX50" s="1315" t="s">
        <v>561</v>
      </c>
      <c r="BY50" s="1315"/>
      <c r="BZ50" s="1315"/>
      <c r="CA50" s="1315"/>
      <c r="CB50" s="1315"/>
      <c r="CC50" s="1315"/>
      <c r="CD50" s="1315"/>
      <c r="CE50" s="1315"/>
      <c r="CF50" s="1315" t="s">
        <v>562</v>
      </c>
      <c r="CG50" s="1315"/>
      <c r="CH50" s="1315"/>
      <c r="CI50" s="1315"/>
      <c r="CJ50" s="1315"/>
      <c r="CK50" s="1315"/>
      <c r="CL50" s="1315"/>
      <c r="CM50" s="1315"/>
      <c r="CN50" s="1315" t="s">
        <v>563</v>
      </c>
      <c r="CO50" s="1315"/>
      <c r="CP50" s="1315"/>
      <c r="CQ50" s="1315"/>
      <c r="CR50" s="1315"/>
      <c r="CS50" s="1315"/>
      <c r="CT50" s="1315"/>
      <c r="CU50" s="1315"/>
      <c r="CV50" s="1315" t="s">
        <v>564</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607</v>
      </c>
      <c r="AO51" s="1314"/>
      <c r="AP51" s="1314"/>
      <c r="AQ51" s="1314"/>
      <c r="AR51" s="1314"/>
      <c r="AS51" s="1314"/>
      <c r="AT51" s="1314"/>
      <c r="AU51" s="1314"/>
      <c r="AV51" s="1314"/>
      <c r="AW51" s="1314"/>
      <c r="AX51" s="1314"/>
      <c r="AY51" s="1314"/>
      <c r="AZ51" s="1314"/>
      <c r="BA51" s="1314"/>
      <c r="BB51" s="1314" t="s">
        <v>608</v>
      </c>
      <c r="BC51" s="1314"/>
      <c r="BD51" s="1314"/>
      <c r="BE51" s="1314"/>
      <c r="BF51" s="1314"/>
      <c r="BG51" s="1314"/>
      <c r="BH51" s="1314"/>
      <c r="BI51" s="1314"/>
      <c r="BJ51" s="1314"/>
      <c r="BK51" s="1314"/>
      <c r="BL51" s="1314"/>
      <c r="BM51" s="1314"/>
      <c r="BN51" s="1314"/>
      <c r="BO51" s="1314"/>
      <c r="BP51" s="1311">
        <v>43</v>
      </c>
      <c r="BQ51" s="1311"/>
      <c r="BR51" s="1311"/>
      <c r="BS51" s="1311"/>
      <c r="BT51" s="1311"/>
      <c r="BU51" s="1311"/>
      <c r="BV51" s="1311"/>
      <c r="BW51" s="1311"/>
      <c r="BX51" s="1326"/>
      <c r="BY51" s="1311"/>
      <c r="BZ51" s="1311"/>
      <c r="CA51" s="1311"/>
      <c r="CB51" s="1311"/>
      <c r="CC51" s="1311"/>
      <c r="CD51" s="1311"/>
      <c r="CE51" s="1311"/>
      <c r="CF51" s="1311">
        <v>46.7</v>
      </c>
      <c r="CG51" s="1311"/>
      <c r="CH51" s="1311"/>
      <c r="CI51" s="1311"/>
      <c r="CJ51" s="1311"/>
      <c r="CK51" s="1311"/>
      <c r="CL51" s="1311"/>
      <c r="CM51" s="1311"/>
      <c r="CN51" s="1311">
        <v>46.8</v>
      </c>
      <c r="CO51" s="1311"/>
      <c r="CP51" s="1311"/>
      <c r="CQ51" s="1311"/>
      <c r="CR51" s="1311"/>
      <c r="CS51" s="1311"/>
      <c r="CT51" s="1311"/>
      <c r="CU51" s="1311"/>
      <c r="CV51" s="1311">
        <v>49.9</v>
      </c>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11">
        <v>43</v>
      </c>
      <c r="BQ53" s="1311"/>
      <c r="BR53" s="1311"/>
      <c r="BS53" s="1311"/>
      <c r="BT53" s="1311"/>
      <c r="BU53" s="1311"/>
      <c r="BV53" s="1311"/>
      <c r="BW53" s="1311"/>
      <c r="BX53" s="1326"/>
      <c r="BY53" s="1311"/>
      <c r="BZ53" s="1311"/>
      <c r="CA53" s="1311"/>
      <c r="CB53" s="1311"/>
      <c r="CC53" s="1311"/>
      <c r="CD53" s="1311"/>
      <c r="CE53" s="1311"/>
      <c r="CF53" s="1311">
        <v>45.9</v>
      </c>
      <c r="CG53" s="1311"/>
      <c r="CH53" s="1311"/>
      <c r="CI53" s="1311"/>
      <c r="CJ53" s="1311"/>
      <c r="CK53" s="1311"/>
      <c r="CL53" s="1311"/>
      <c r="CM53" s="1311"/>
      <c r="CN53" s="1311">
        <v>47.4</v>
      </c>
      <c r="CO53" s="1311"/>
      <c r="CP53" s="1311"/>
      <c r="CQ53" s="1311"/>
      <c r="CR53" s="1311"/>
      <c r="CS53" s="1311"/>
      <c r="CT53" s="1311"/>
      <c r="CU53" s="1311"/>
      <c r="CV53" s="1311">
        <v>48.7</v>
      </c>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610</v>
      </c>
      <c r="AO55" s="1315"/>
      <c r="AP55" s="1315"/>
      <c r="AQ55" s="1315"/>
      <c r="AR55" s="1315"/>
      <c r="AS55" s="1315"/>
      <c r="AT55" s="1315"/>
      <c r="AU55" s="1315"/>
      <c r="AV55" s="1315"/>
      <c r="AW55" s="1315"/>
      <c r="AX55" s="1315"/>
      <c r="AY55" s="1315"/>
      <c r="AZ55" s="1315"/>
      <c r="BA55" s="1315"/>
      <c r="BB55" s="1314" t="s">
        <v>608</v>
      </c>
      <c r="BC55" s="1314"/>
      <c r="BD55" s="1314"/>
      <c r="BE55" s="1314"/>
      <c r="BF55" s="1314"/>
      <c r="BG55" s="1314"/>
      <c r="BH55" s="1314"/>
      <c r="BI55" s="1314"/>
      <c r="BJ55" s="1314"/>
      <c r="BK55" s="1314"/>
      <c r="BL55" s="1314"/>
      <c r="BM55" s="1314"/>
      <c r="BN55" s="1314"/>
      <c r="BO55" s="1314"/>
      <c r="BP55" s="1311">
        <v>20.2</v>
      </c>
      <c r="BQ55" s="1311"/>
      <c r="BR55" s="1311"/>
      <c r="BS55" s="1311"/>
      <c r="BT55" s="1311"/>
      <c r="BU55" s="1311"/>
      <c r="BV55" s="1311"/>
      <c r="BW55" s="1311"/>
      <c r="BX55" s="1326"/>
      <c r="BY55" s="1311"/>
      <c r="BZ55" s="1311"/>
      <c r="CA55" s="1311"/>
      <c r="CB55" s="1311"/>
      <c r="CC55" s="1311"/>
      <c r="CD55" s="1311"/>
      <c r="CE55" s="1311"/>
      <c r="CF55" s="1311">
        <v>14</v>
      </c>
      <c r="CG55" s="1311"/>
      <c r="CH55" s="1311"/>
      <c r="CI55" s="1311"/>
      <c r="CJ55" s="1311"/>
      <c r="CK55" s="1311"/>
      <c r="CL55" s="1311"/>
      <c r="CM55" s="1311"/>
      <c r="CN55" s="1311">
        <v>11.4</v>
      </c>
      <c r="CO55" s="1311"/>
      <c r="CP55" s="1311"/>
      <c r="CQ55" s="1311"/>
      <c r="CR55" s="1311"/>
      <c r="CS55" s="1311"/>
      <c r="CT55" s="1311"/>
      <c r="CU55" s="1311"/>
      <c r="CV55" s="1311">
        <v>10.4</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609</v>
      </c>
      <c r="BC57" s="1314"/>
      <c r="BD57" s="1314"/>
      <c r="BE57" s="1314"/>
      <c r="BF57" s="1314"/>
      <c r="BG57" s="1314"/>
      <c r="BH57" s="1314"/>
      <c r="BI57" s="1314"/>
      <c r="BJ57" s="1314"/>
      <c r="BK57" s="1314"/>
      <c r="BL57" s="1314"/>
      <c r="BM57" s="1314"/>
      <c r="BN57" s="1314"/>
      <c r="BO57" s="1314"/>
      <c r="BP57" s="1311">
        <v>54.5</v>
      </c>
      <c r="BQ57" s="1311"/>
      <c r="BR57" s="1311"/>
      <c r="BS57" s="1311"/>
      <c r="BT57" s="1311"/>
      <c r="BU57" s="1311"/>
      <c r="BV57" s="1311"/>
      <c r="BW57" s="1311"/>
      <c r="BX57" s="1326"/>
      <c r="BY57" s="1311"/>
      <c r="BZ57" s="1311"/>
      <c r="CA57" s="1311"/>
      <c r="CB57" s="1311"/>
      <c r="CC57" s="1311"/>
      <c r="CD57" s="1311"/>
      <c r="CE57" s="1311"/>
      <c r="CF57" s="1311">
        <v>57.8</v>
      </c>
      <c r="CG57" s="1311"/>
      <c r="CH57" s="1311"/>
      <c r="CI57" s="1311"/>
      <c r="CJ57" s="1311"/>
      <c r="CK57" s="1311"/>
      <c r="CL57" s="1311"/>
      <c r="CM57" s="1311"/>
      <c r="CN57" s="1311">
        <v>59.5</v>
      </c>
      <c r="CO57" s="1311"/>
      <c r="CP57" s="1311"/>
      <c r="CQ57" s="1311"/>
      <c r="CR57" s="1311"/>
      <c r="CS57" s="1311"/>
      <c r="CT57" s="1311"/>
      <c r="CU57" s="1311"/>
      <c r="CV57" s="1311">
        <v>60.4</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560</v>
      </c>
      <c r="BQ72" s="1315"/>
      <c r="BR72" s="1315"/>
      <c r="BS72" s="1315"/>
      <c r="BT72" s="1315"/>
      <c r="BU72" s="1315"/>
      <c r="BV72" s="1315"/>
      <c r="BW72" s="1315"/>
      <c r="BX72" s="1315" t="s">
        <v>561</v>
      </c>
      <c r="BY72" s="1315"/>
      <c r="BZ72" s="1315"/>
      <c r="CA72" s="1315"/>
      <c r="CB72" s="1315"/>
      <c r="CC72" s="1315"/>
      <c r="CD72" s="1315"/>
      <c r="CE72" s="1315"/>
      <c r="CF72" s="1315" t="s">
        <v>562</v>
      </c>
      <c r="CG72" s="1315"/>
      <c r="CH72" s="1315"/>
      <c r="CI72" s="1315"/>
      <c r="CJ72" s="1315"/>
      <c r="CK72" s="1315"/>
      <c r="CL72" s="1315"/>
      <c r="CM72" s="1315"/>
      <c r="CN72" s="1315" t="s">
        <v>563</v>
      </c>
      <c r="CO72" s="1315"/>
      <c r="CP72" s="1315"/>
      <c r="CQ72" s="1315"/>
      <c r="CR72" s="1315"/>
      <c r="CS72" s="1315"/>
      <c r="CT72" s="1315"/>
      <c r="CU72" s="1315"/>
      <c r="CV72" s="1315" t="s">
        <v>564</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607</v>
      </c>
      <c r="AO73" s="1314"/>
      <c r="AP73" s="1314"/>
      <c r="AQ73" s="1314"/>
      <c r="AR73" s="1314"/>
      <c r="AS73" s="1314"/>
      <c r="AT73" s="1314"/>
      <c r="AU73" s="1314"/>
      <c r="AV73" s="1314"/>
      <c r="AW73" s="1314"/>
      <c r="AX73" s="1314"/>
      <c r="AY73" s="1314"/>
      <c r="AZ73" s="1314"/>
      <c r="BA73" s="1314"/>
      <c r="BB73" s="1314" t="s">
        <v>608</v>
      </c>
      <c r="BC73" s="1314"/>
      <c r="BD73" s="1314"/>
      <c r="BE73" s="1314"/>
      <c r="BF73" s="1314"/>
      <c r="BG73" s="1314"/>
      <c r="BH73" s="1314"/>
      <c r="BI73" s="1314"/>
      <c r="BJ73" s="1314"/>
      <c r="BK73" s="1314"/>
      <c r="BL73" s="1314"/>
      <c r="BM73" s="1314"/>
      <c r="BN73" s="1314"/>
      <c r="BO73" s="1314"/>
      <c r="BP73" s="1311">
        <v>43</v>
      </c>
      <c r="BQ73" s="1311"/>
      <c r="BR73" s="1311"/>
      <c r="BS73" s="1311"/>
      <c r="BT73" s="1311"/>
      <c r="BU73" s="1311"/>
      <c r="BV73" s="1311"/>
      <c r="BW73" s="1311"/>
      <c r="BX73" s="1311">
        <v>53</v>
      </c>
      <c r="BY73" s="1311"/>
      <c r="BZ73" s="1311"/>
      <c r="CA73" s="1311"/>
      <c r="CB73" s="1311"/>
      <c r="CC73" s="1311"/>
      <c r="CD73" s="1311"/>
      <c r="CE73" s="1311"/>
      <c r="CF73" s="1311">
        <v>46.7</v>
      </c>
      <c r="CG73" s="1311"/>
      <c r="CH73" s="1311"/>
      <c r="CI73" s="1311"/>
      <c r="CJ73" s="1311"/>
      <c r="CK73" s="1311"/>
      <c r="CL73" s="1311"/>
      <c r="CM73" s="1311"/>
      <c r="CN73" s="1311">
        <v>46.8</v>
      </c>
      <c r="CO73" s="1311"/>
      <c r="CP73" s="1311"/>
      <c r="CQ73" s="1311"/>
      <c r="CR73" s="1311"/>
      <c r="CS73" s="1311"/>
      <c r="CT73" s="1311"/>
      <c r="CU73" s="1311"/>
      <c r="CV73" s="1311">
        <v>49.9</v>
      </c>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612</v>
      </c>
      <c r="BC75" s="1314"/>
      <c r="BD75" s="1314"/>
      <c r="BE75" s="1314"/>
      <c r="BF75" s="1314"/>
      <c r="BG75" s="1314"/>
      <c r="BH75" s="1314"/>
      <c r="BI75" s="1314"/>
      <c r="BJ75" s="1314"/>
      <c r="BK75" s="1314"/>
      <c r="BL75" s="1314"/>
      <c r="BM75" s="1314"/>
      <c r="BN75" s="1314"/>
      <c r="BO75" s="1314"/>
      <c r="BP75" s="1311">
        <v>7.4</v>
      </c>
      <c r="BQ75" s="1311"/>
      <c r="BR75" s="1311"/>
      <c r="BS75" s="1311"/>
      <c r="BT75" s="1311"/>
      <c r="BU75" s="1311"/>
      <c r="BV75" s="1311"/>
      <c r="BW75" s="1311"/>
      <c r="BX75" s="1311">
        <v>6.7</v>
      </c>
      <c r="BY75" s="1311"/>
      <c r="BZ75" s="1311"/>
      <c r="CA75" s="1311"/>
      <c r="CB75" s="1311"/>
      <c r="CC75" s="1311"/>
      <c r="CD75" s="1311"/>
      <c r="CE75" s="1311"/>
      <c r="CF75" s="1311">
        <v>7.1</v>
      </c>
      <c r="CG75" s="1311"/>
      <c r="CH75" s="1311"/>
      <c r="CI75" s="1311"/>
      <c r="CJ75" s="1311"/>
      <c r="CK75" s="1311"/>
      <c r="CL75" s="1311"/>
      <c r="CM75" s="1311"/>
      <c r="CN75" s="1311">
        <v>7</v>
      </c>
      <c r="CO75" s="1311"/>
      <c r="CP75" s="1311"/>
      <c r="CQ75" s="1311"/>
      <c r="CR75" s="1311"/>
      <c r="CS75" s="1311"/>
      <c r="CT75" s="1311"/>
      <c r="CU75" s="1311"/>
      <c r="CV75" s="1311">
        <v>6.9</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610</v>
      </c>
      <c r="AO77" s="1315"/>
      <c r="AP77" s="1315"/>
      <c r="AQ77" s="1315"/>
      <c r="AR77" s="1315"/>
      <c r="AS77" s="1315"/>
      <c r="AT77" s="1315"/>
      <c r="AU77" s="1315"/>
      <c r="AV77" s="1315"/>
      <c r="AW77" s="1315"/>
      <c r="AX77" s="1315"/>
      <c r="AY77" s="1315"/>
      <c r="AZ77" s="1315"/>
      <c r="BA77" s="1315"/>
      <c r="BB77" s="1314" t="s">
        <v>608</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15.5</v>
      </c>
      <c r="BY77" s="1311"/>
      <c r="BZ77" s="1311"/>
      <c r="CA77" s="1311"/>
      <c r="CB77" s="1311"/>
      <c r="CC77" s="1311"/>
      <c r="CD77" s="1311"/>
      <c r="CE77" s="1311"/>
      <c r="CF77" s="1311">
        <v>14</v>
      </c>
      <c r="CG77" s="1311"/>
      <c r="CH77" s="1311"/>
      <c r="CI77" s="1311"/>
      <c r="CJ77" s="1311"/>
      <c r="CK77" s="1311"/>
      <c r="CL77" s="1311"/>
      <c r="CM77" s="1311"/>
      <c r="CN77" s="1311">
        <v>11.4</v>
      </c>
      <c r="CO77" s="1311"/>
      <c r="CP77" s="1311"/>
      <c r="CQ77" s="1311"/>
      <c r="CR77" s="1311"/>
      <c r="CS77" s="1311"/>
      <c r="CT77" s="1311"/>
      <c r="CU77" s="1311"/>
      <c r="CV77" s="1311">
        <v>10.4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612</v>
      </c>
      <c r="BC79" s="1314"/>
      <c r="BD79" s="1314"/>
      <c r="BE79" s="1314"/>
      <c r="BF79" s="1314"/>
      <c r="BG79" s="1314"/>
      <c r="BH79" s="1314"/>
      <c r="BI79" s="1314"/>
      <c r="BJ79" s="1314"/>
      <c r="BK79" s="1314"/>
      <c r="BL79" s="1314"/>
      <c r="BM79" s="1314"/>
      <c r="BN79" s="1314"/>
      <c r="BO79" s="1314"/>
      <c r="BP79" s="1311">
        <v>7.1</v>
      </c>
      <c r="BQ79" s="1311"/>
      <c r="BR79" s="1311"/>
      <c r="BS79" s="1311"/>
      <c r="BT79" s="1311"/>
      <c r="BU79" s="1311"/>
      <c r="BV79" s="1311"/>
      <c r="BW79" s="1311"/>
      <c r="BX79" s="1311">
        <v>6.6</v>
      </c>
      <c r="BY79" s="1311"/>
      <c r="BZ79" s="1311"/>
      <c r="CA79" s="1311"/>
      <c r="CB79" s="1311"/>
      <c r="CC79" s="1311"/>
      <c r="CD79" s="1311"/>
      <c r="CE79" s="1311"/>
      <c r="CF79" s="1311">
        <v>6.5</v>
      </c>
      <c r="CG79" s="1311"/>
      <c r="CH79" s="1311"/>
      <c r="CI79" s="1311"/>
      <c r="CJ79" s="1311"/>
      <c r="CK79" s="1311"/>
      <c r="CL79" s="1311"/>
      <c r="CM79" s="1311"/>
      <c r="CN79" s="1311">
        <v>6.7</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iOldp7WYCecVibSInwWb1/e9Wp9YY4qZMCMIxVNVcMlHMG7rrLpfvbhaD/ajaAUOuaxmOTUByUxeyqAPCmj+g==" saltValue="7eU0di+RPjTTgjoBkAiVa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70" zoomScaleNormal="7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bWb0KDMDgfwtukkie6mNEcqh8PV8CRH7nITG2tXYW1YrCs7mT+aGZwHmv+K0YsFMoFwhoWN9T2Hk8zEtjfn12Q==" saltValue="awjlAzbyTdYk5yDjhy7cf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1048576" zoomScale="70" zoomScaleNormal="7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k0aEz/BqrqeIdYW31wTgbtflD2zaI3nmbuN+xLs/UKIylZVPjbfTU/WgDACB1+DALEn1Tgt1TVvHSigWuo6+9g==" saltValue="FKQ7I5tjx+PAZFBhPkWL7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43429</v>
      </c>
      <c r="E3" s="162"/>
      <c r="F3" s="163">
        <v>56894</v>
      </c>
      <c r="G3" s="164"/>
      <c r="H3" s="165"/>
    </row>
    <row r="4" spans="1:8" x14ac:dyDescent="0.15">
      <c r="A4" s="166"/>
      <c r="B4" s="167"/>
      <c r="C4" s="168"/>
      <c r="D4" s="169">
        <v>17998</v>
      </c>
      <c r="E4" s="170"/>
      <c r="F4" s="171">
        <v>32548</v>
      </c>
      <c r="G4" s="172"/>
      <c r="H4" s="173"/>
    </row>
    <row r="5" spans="1:8" x14ac:dyDescent="0.15">
      <c r="A5" s="154" t="s">
        <v>552</v>
      </c>
      <c r="B5" s="159"/>
      <c r="C5" s="160"/>
      <c r="D5" s="161">
        <v>73195</v>
      </c>
      <c r="E5" s="162"/>
      <c r="F5" s="163">
        <v>57122</v>
      </c>
      <c r="G5" s="164"/>
      <c r="H5" s="165"/>
    </row>
    <row r="6" spans="1:8" x14ac:dyDescent="0.15">
      <c r="A6" s="166"/>
      <c r="B6" s="167"/>
      <c r="C6" s="168"/>
      <c r="D6" s="169">
        <v>18576</v>
      </c>
      <c r="E6" s="170"/>
      <c r="F6" s="171">
        <v>36191</v>
      </c>
      <c r="G6" s="172"/>
      <c r="H6" s="173"/>
    </row>
    <row r="7" spans="1:8" x14ac:dyDescent="0.15">
      <c r="A7" s="154" t="s">
        <v>553</v>
      </c>
      <c r="B7" s="159"/>
      <c r="C7" s="160"/>
      <c r="D7" s="161">
        <v>47255</v>
      </c>
      <c r="E7" s="162"/>
      <c r="F7" s="163">
        <v>53655</v>
      </c>
      <c r="G7" s="164"/>
      <c r="H7" s="165"/>
    </row>
    <row r="8" spans="1:8" x14ac:dyDescent="0.15">
      <c r="A8" s="166"/>
      <c r="B8" s="167"/>
      <c r="C8" s="168"/>
      <c r="D8" s="169">
        <v>24810</v>
      </c>
      <c r="E8" s="170"/>
      <c r="F8" s="171">
        <v>32719</v>
      </c>
      <c r="G8" s="172"/>
      <c r="H8" s="173"/>
    </row>
    <row r="9" spans="1:8" x14ac:dyDescent="0.15">
      <c r="A9" s="154" t="s">
        <v>554</v>
      </c>
      <c r="B9" s="159"/>
      <c r="C9" s="160"/>
      <c r="D9" s="161">
        <v>43824</v>
      </c>
      <c r="E9" s="162"/>
      <c r="F9" s="163">
        <v>53869</v>
      </c>
      <c r="G9" s="164"/>
      <c r="H9" s="165"/>
    </row>
    <row r="10" spans="1:8" x14ac:dyDescent="0.15">
      <c r="A10" s="166"/>
      <c r="B10" s="167"/>
      <c r="C10" s="168"/>
      <c r="D10" s="169">
        <v>19269</v>
      </c>
      <c r="E10" s="170"/>
      <c r="F10" s="171">
        <v>35046</v>
      </c>
      <c r="G10" s="172"/>
      <c r="H10" s="173"/>
    </row>
    <row r="11" spans="1:8" x14ac:dyDescent="0.15">
      <c r="A11" s="154" t="s">
        <v>555</v>
      </c>
      <c r="B11" s="159"/>
      <c r="C11" s="160"/>
      <c r="D11" s="161">
        <v>63618</v>
      </c>
      <c r="E11" s="162"/>
      <c r="F11" s="163">
        <v>59119</v>
      </c>
      <c r="G11" s="164"/>
      <c r="H11" s="165"/>
    </row>
    <row r="12" spans="1:8" x14ac:dyDescent="0.15">
      <c r="A12" s="166"/>
      <c r="B12" s="167"/>
      <c r="C12" s="174"/>
      <c r="D12" s="169">
        <v>19157</v>
      </c>
      <c r="E12" s="170"/>
      <c r="F12" s="171">
        <v>29900</v>
      </c>
      <c r="G12" s="172"/>
      <c r="H12" s="173"/>
    </row>
    <row r="13" spans="1:8" x14ac:dyDescent="0.15">
      <c r="A13" s="154"/>
      <c r="B13" s="159"/>
      <c r="C13" s="175"/>
      <c r="D13" s="176">
        <v>54264</v>
      </c>
      <c r="E13" s="177"/>
      <c r="F13" s="178">
        <v>56132</v>
      </c>
      <c r="G13" s="179"/>
      <c r="H13" s="165"/>
    </row>
    <row r="14" spans="1:8" x14ac:dyDescent="0.15">
      <c r="A14" s="166"/>
      <c r="B14" s="167"/>
      <c r="C14" s="168"/>
      <c r="D14" s="169">
        <v>19962</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6.58</v>
      </c>
      <c r="C19" s="180">
        <f>ROUND(VALUE(SUBSTITUTE(実質収支比率等に係る経年分析!G$48,"▲","-")),2)</f>
        <v>9</v>
      </c>
      <c r="D19" s="180">
        <f>ROUND(VALUE(SUBSTITUTE(実質収支比率等に係る経年分析!H$48,"▲","-")),2)</f>
        <v>8.4600000000000009</v>
      </c>
      <c r="E19" s="180">
        <f>ROUND(VALUE(SUBSTITUTE(実質収支比率等に係る経年分析!I$48,"▲","-")),2)</f>
        <v>7.76</v>
      </c>
      <c r="F19" s="180">
        <f>ROUND(VALUE(SUBSTITUTE(実質収支比率等に係る経年分析!J$48,"▲","-")),2)</f>
        <v>6.14</v>
      </c>
    </row>
    <row r="20" spans="1:11" x14ac:dyDescent="0.15">
      <c r="A20" s="180" t="s">
        <v>55</v>
      </c>
      <c r="B20" s="180">
        <f>ROUND(VALUE(SUBSTITUTE(実質収支比率等に係る経年分析!F$47,"▲","-")),2)</f>
        <v>23.42</v>
      </c>
      <c r="C20" s="180">
        <f>ROUND(VALUE(SUBSTITUTE(実質収支比率等に係る経年分析!G$47,"▲","-")),2)</f>
        <v>20.86</v>
      </c>
      <c r="D20" s="180">
        <f>ROUND(VALUE(SUBSTITUTE(実質収支比率等に係る経年分析!H$47,"▲","-")),2)</f>
        <v>20.010000000000002</v>
      </c>
      <c r="E20" s="180">
        <f>ROUND(VALUE(SUBSTITUTE(実質収支比率等に係る経年分析!I$47,"▲","-")),2)</f>
        <v>18.25</v>
      </c>
      <c r="F20" s="180">
        <f>ROUND(VALUE(SUBSTITUTE(実質収支比率等に係る経年分析!J$47,"▲","-")),2)</f>
        <v>17.420000000000002</v>
      </c>
    </row>
    <row r="21" spans="1:11" x14ac:dyDescent="0.15">
      <c r="A21" s="180" t="s">
        <v>56</v>
      </c>
      <c r="B21" s="180">
        <f>IF(ISNUMBER(VALUE(SUBSTITUTE(実質収支比率等に係る経年分析!F$49,"▲","-"))),ROUND(VALUE(SUBSTITUTE(実質収支比率等に係る経年分析!F$49,"▲","-")),2),NA())</f>
        <v>-4.21</v>
      </c>
      <c r="C21" s="180">
        <f>IF(ISNUMBER(VALUE(SUBSTITUTE(実質収支比率等に係る経年分析!G$49,"▲","-"))),ROUND(VALUE(SUBSTITUTE(実質収支比率等に係る経年分析!G$49,"▲","-")),2),NA())</f>
        <v>-4.0199999999999996</v>
      </c>
      <c r="D21" s="180">
        <f>IF(ISNUMBER(VALUE(SUBSTITUTE(実質収支比率等に係る経年分析!H$49,"▲","-"))),ROUND(VALUE(SUBSTITUTE(実質収支比率等に係る経年分析!H$49,"▲","-")),2),NA())</f>
        <v>-6.11</v>
      </c>
      <c r="E21" s="180">
        <f>IF(ISNUMBER(VALUE(SUBSTITUTE(実質収支比率等に係る経年分析!I$49,"▲","-"))),ROUND(VALUE(SUBSTITUTE(実質収支比率等に係る経年分析!I$49,"▲","-")),2),NA())</f>
        <v>-6.77</v>
      </c>
      <c r="F21" s="180">
        <f>IF(ISNUMBER(VALUE(SUBSTITUTE(実質収支比率等に係る経年分析!J$49,"▲","-"))),ROUND(VALUE(SUBSTITUTE(実質収支比率等に係る経年分析!J$49,"▲","-")),2),NA())</f>
        <v>-6.6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0.82</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1.1000000000000001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1.0900000000000001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8.4499999999999993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682</v>
      </c>
      <c r="E42" s="182"/>
      <c r="F42" s="182"/>
      <c r="G42" s="182">
        <f>'実質公債費比率（分子）の構造'!L$52</f>
        <v>671</v>
      </c>
      <c r="H42" s="182"/>
      <c r="I42" s="182"/>
      <c r="J42" s="182">
        <f>'実質公債費比率（分子）の構造'!M$52</f>
        <v>665</v>
      </c>
      <c r="K42" s="182"/>
      <c r="L42" s="182"/>
      <c r="M42" s="182">
        <f>'実質公債費比率（分子）の構造'!N$52</f>
        <v>666</v>
      </c>
      <c r="N42" s="182"/>
      <c r="O42" s="182"/>
      <c r="P42" s="182">
        <f>'実質公債費比率（分子）の構造'!O$52</f>
        <v>656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57</v>
      </c>
      <c r="C44" s="182"/>
      <c r="D44" s="182"/>
      <c r="E44" s="182">
        <f>'実質公債費比率（分子）の構造'!L$50</f>
        <v>57</v>
      </c>
      <c r="F44" s="182"/>
      <c r="G44" s="182"/>
      <c r="H44" s="182">
        <f>'実質公債費比率（分子）の構造'!M$50</f>
        <v>56</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26</v>
      </c>
      <c r="C45" s="182"/>
      <c r="D45" s="182"/>
      <c r="E45" s="182">
        <f>'実質公債費比率（分子）の構造'!L$49</f>
        <v>32</v>
      </c>
      <c r="F45" s="182"/>
      <c r="G45" s="182"/>
      <c r="H45" s="182">
        <f>'実質公債費比率（分子）の構造'!M$49</f>
        <v>45</v>
      </c>
      <c r="I45" s="182"/>
      <c r="J45" s="182"/>
      <c r="K45" s="182">
        <f>'実質公債費比率（分子）の構造'!N$49</f>
        <v>46</v>
      </c>
      <c r="L45" s="182"/>
      <c r="M45" s="182"/>
      <c r="N45" s="182">
        <f>'実質公債費比率（分子）の構造'!O$49</f>
        <v>55</v>
      </c>
      <c r="O45" s="182"/>
      <c r="P45" s="182"/>
    </row>
    <row r="46" spans="1:16" x14ac:dyDescent="0.15">
      <c r="A46" s="182" t="s">
        <v>67</v>
      </c>
      <c r="B46" s="182">
        <f>'実質公債費比率（分子）の構造'!K$48</f>
        <v>231</v>
      </c>
      <c r="C46" s="182"/>
      <c r="D46" s="182"/>
      <c r="E46" s="182">
        <f>'実質公債費比率（分子）の構造'!L$48</f>
        <v>213</v>
      </c>
      <c r="F46" s="182"/>
      <c r="G46" s="182"/>
      <c r="H46" s="182">
        <f>'実質公債費比率（分子）の構造'!M$48</f>
        <v>212</v>
      </c>
      <c r="I46" s="182"/>
      <c r="J46" s="182"/>
      <c r="K46" s="182">
        <f>'実質公債費比率（分子）の構造'!N$48</f>
        <v>196</v>
      </c>
      <c r="L46" s="182"/>
      <c r="M46" s="182"/>
      <c r="N46" s="182">
        <f>'実質公債費比率（分子）の構造'!O$48</f>
        <v>187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661</v>
      </c>
      <c r="C49" s="182"/>
      <c r="D49" s="182"/>
      <c r="E49" s="182">
        <f>'実質公債費比率（分子）の構造'!L$45</f>
        <v>696</v>
      </c>
      <c r="F49" s="182"/>
      <c r="G49" s="182"/>
      <c r="H49" s="182">
        <f>'実質公債費比率（分子）の構造'!M$45</f>
        <v>698</v>
      </c>
      <c r="I49" s="182"/>
      <c r="J49" s="182"/>
      <c r="K49" s="182">
        <f>'実質公債費比率（分子）の構造'!N$45</f>
        <v>701</v>
      </c>
      <c r="L49" s="182"/>
      <c r="M49" s="182"/>
      <c r="N49" s="182">
        <f>'実質公債費比率（分子）の構造'!O$45</f>
        <v>719</v>
      </c>
      <c r="O49" s="182"/>
      <c r="P49" s="182"/>
    </row>
    <row r="50" spans="1:16" x14ac:dyDescent="0.15">
      <c r="A50" s="182" t="s">
        <v>71</v>
      </c>
      <c r="B50" s="182" t="e">
        <f>NA()</f>
        <v>#N/A</v>
      </c>
      <c r="C50" s="182">
        <f>IF(ISNUMBER('実質公債費比率（分子）の構造'!K$53),'実質公債費比率（分子）の構造'!K$53,NA())</f>
        <v>293</v>
      </c>
      <c r="D50" s="182" t="e">
        <f>NA()</f>
        <v>#N/A</v>
      </c>
      <c r="E50" s="182" t="e">
        <f>NA()</f>
        <v>#N/A</v>
      </c>
      <c r="F50" s="182">
        <f>IF(ISNUMBER('実質公債費比率（分子）の構造'!L$53),'実質公債費比率（分子）の構造'!L$53,NA())</f>
        <v>327</v>
      </c>
      <c r="G50" s="182" t="e">
        <f>NA()</f>
        <v>#N/A</v>
      </c>
      <c r="H50" s="182" t="e">
        <f>NA()</f>
        <v>#N/A</v>
      </c>
      <c r="I50" s="182">
        <f>IF(ISNUMBER('実質公債費比率（分子）の構造'!M$53),'実質公債費比率（分子）の構造'!M$53,NA())</f>
        <v>346</v>
      </c>
      <c r="J50" s="182" t="e">
        <f>NA()</f>
        <v>#N/A</v>
      </c>
      <c r="K50" s="182" t="e">
        <f>NA()</f>
        <v>#N/A</v>
      </c>
      <c r="L50" s="182">
        <f>IF(ISNUMBER('実質公債費比率（分子）の構造'!N$53),'実質公債費比率（分子）の構造'!N$53,NA())</f>
        <v>277</v>
      </c>
      <c r="M50" s="182" t="e">
        <f>NA()</f>
        <v>#N/A</v>
      </c>
      <c r="N50" s="182" t="e">
        <f>NA()</f>
        <v>#N/A</v>
      </c>
      <c r="O50" s="182">
        <f>IF(ISNUMBER('実質公債費比率（分子）の構造'!O$53),'実質公債費比率（分子）の構造'!O$53,NA())</f>
        <v>305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7230</v>
      </c>
      <c r="E56" s="181"/>
      <c r="F56" s="181"/>
      <c r="G56" s="181">
        <f>'将来負担比率（分子）の構造'!J$52</f>
        <v>7120</v>
      </c>
      <c r="H56" s="181"/>
      <c r="I56" s="181"/>
      <c r="J56" s="181">
        <f>'将来負担比率（分子）の構造'!K$52</f>
        <v>7084</v>
      </c>
      <c r="K56" s="181"/>
      <c r="L56" s="181"/>
      <c r="M56" s="181">
        <f>'将来負担比率（分子）の構造'!L$52</f>
        <v>6981</v>
      </c>
      <c r="N56" s="181"/>
      <c r="O56" s="181"/>
      <c r="P56" s="181">
        <f>'将来負担比率（分子）の構造'!M$52</f>
        <v>6760</v>
      </c>
    </row>
    <row r="57" spans="1:16" x14ac:dyDescent="0.15">
      <c r="A57" s="181" t="s">
        <v>42</v>
      </c>
      <c r="B57" s="181"/>
      <c r="C57" s="181"/>
      <c r="D57" s="181">
        <f>'将来負担比率（分子）の構造'!I$51</f>
        <v>157</v>
      </c>
      <c r="E57" s="181"/>
      <c r="F57" s="181"/>
      <c r="G57" s="181">
        <f>'将来負担比率（分子）の構造'!J$51</f>
        <v>149</v>
      </c>
      <c r="H57" s="181"/>
      <c r="I57" s="181"/>
      <c r="J57" s="181">
        <f>'将来負担比率（分子）の構造'!K$51</f>
        <v>138</v>
      </c>
      <c r="K57" s="181"/>
      <c r="L57" s="181"/>
      <c r="M57" s="181">
        <f>'将来負担比率（分子）の構造'!L$51</f>
        <v>128</v>
      </c>
      <c r="N57" s="181"/>
      <c r="O57" s="181"/>
      <c r="P57" s="181">
        <f>'将来負担比率（分子）の構造'!M$51</f>
        <v>127</v>
      </c>
    </row>
    <row r="58" spans="1:16" x14ac:dyDescent="0.15">
      <c r="A58" s="181" t="s">
        <v>41</v>
      </c>
      <c r="B58" s="181"/>
      <c r="C58" s="181"/>
      <c r="D58" s="181">
        <f>'将来負担比率（分子）の構造'!I$50</f>
        <v>2160</v>
      </c>
      <c r="E58" s="181"/>
      <c r="F58" s="181"/>
      <c r="G58" s="181">
        <f>'将来負担比率（分子）の構造'!J$50</f>
        <v>1871</v>
      </c>
      <c r="H58" s="181"/>
      <c r="I58" s="181"/>
      <c r="J58" s="181">
        <f>'将来負担比率（分子）の構造'!K$50</f>
        <v>1843</v>
      </c>
      <c r="K58" s="181"/>
      <c r="L58" s="181"/>
      <c r="M58" s="181">
        <f>'将来負担比率（分子）の構造'!L$50</f>
        <v>1695</v>
      </c>
      <c r="N58" s="181"/>
      <c r="O58" s="181"/>
      <c r="P58" s="181">
        <f>'将来負担比率（分子）の構造'!M$50</f>
        <v>1620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1202</v>
      </c>
      <c r="C62" s="181"/>
      <c r="D62" s="181"/>
      <c r="E62" s="181">
        <f>'将来負担比率（分子）の構造'!J$45</f>
        <v>1171</v>
      </c>
      <c r="F62" s="181"/>
      <c r="G62" s="181"/>
      <c r="H62" s="181">
        <f>'将来負担比率（分子）の構造'!K$45</f>
        <v>1143</v>
      </c>
      <c r="I62" s="181"/>
      <c r="J62" s="181"/>
      <c r="K62" s="181">
        <f>'将来負担比率（分子）の構造'!L$45</f>
        <v>1106</v>
      </c>
      <c r="L62" s="181"/>
      <c r="M62" s="181"/>
      <c r="N62" s="181">
        <f>'将来負担比率（分子）の構造'!M$45</f>
        <v>1046</v>
      </c>
      <c r="O62" s="181"/>
      <c r="P62" s="181"/>
    </row>
    <row r="63" spans="1:16" x14ac:dyDescent="0.15">
      <c r="A63" s="181" t="s">
        <v>34</v>
      </c>
      <c r="B63" s="181">
        <f>'将来負担比率（分子）の構造'!I$44</f>
        <v>579</v>
      </c>
      <c r="C63" s="181"/>
      <c r="D63" s="181"/>
      <c r="E63" s="181">
        <f>'将来負担比率（分子）の構造'!J$44</f>
        <v>656</v>
      </c>
      <c r="F63" s="181"/>
      <c r="G63" s="181"/>
      <c r="H63" s="181">
        <f>'将来負担比率（分子）の構造'!K$44</f>
        <v>650</v>
      </c>
      <c r="I63" s="181"/>
      <c r="J63" s="181"/>
      <c r="K63" s="181">
        <f>'将来負担比率（分子）の構造'!L$44</f>
        <v>655</v>
      </c>
      <c r="L63" s="181"/>
      <c r="M63" s="181"/>
      <c r="N63" s="181">
        <f>'将来負担比率（分子）の構造'!M$44</f>
        <v>654</v>
      </c>
      <c r="O63" s="181"/>
      <c r="P63" s="181"/>
    </row>
    <row r="64" spans="1:16" x14ac:dyDescent="0.15">
      <c r="A64" s="181" t="s">
        <v>33</v>
      </c>
      <c r="B64" s="181">
        <f>'将来負担比率（分子）の構造'!I$43</f>
        <v>2604</v>
      </c>
      <c r="C64" s="181"/>
      <c r="D64" s="181"/>
      <c r="E64" s="181">
        <f>'将来負担比率（分子）の構造'!J$43</f>
        <v>2532</v>
      </c>
      <c r="F64" s="181"/>
      <c r="G64" s="181"/>
      <c r="H64" s="181">
        <f>'将来負担比率（分子）の構造'!K$43</f>
        <v>2479</v>
      </c>
      <c r="I64" s="181"/>
      <c r="J64" s="181"/>
      <c r="K64" s="181">
        <f>'将来負担比率（分子）の構造'!L$43</f>
        <v>2394</v>
      </c>
      <c r="L64" s="181"/>
      <c r="M64" s="181"/>
      <c r="N64" s="181">
        <f>'将来負担比率（分子）の構造'!M$43</f>
        <v>2347</v>
      </c>
      <c r="O64" s="181"/>
      <c r="P64" s="181"/>
    </row>
    <row r="65" spans="1:16" x14ac:dyDescent="0.15">
      <c r="A65" s="181" t="s">
        <v>32</v>
      </c>
      <c r="B65" s="181">
        <f>'将来負担比率（分子）の構造'!I$42</f>
        <v>113</v>
      </c>
      <c r="C65" s="181"/>
      <c r="D65" s="181"/>
      <c r="E65" s="181">
        <f>'将来負担比率（分子）の構造'!J$42</f>
        <v>56</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7000</v>
      </c>
      <c r="C66" s="181"/>
      <c r="D66" s="181"/>
      <c r="E66" s="181">
        <f>'将来負担比率（分子）の構造'!J$41</f>
        <v>7096</v>
      </c>
      <c r="F66" s="181"/>
      <c r="G66" s="181"/>
      <c r="H66" s="181">
        <f>'将来負担比率（分子）の構造'!K$41</f>
        <v>6886</v>
      </c>
      <c r="I66" s="181"/>
      <c r="J66" s="181"/>
      <c r="K66" s="181">
        <f>'将来負担比率（分子）の構造'!L$41</f>
        <v>6742</v>
      </c>
      <c r="L66" s="181"/>
      <c r="M66" s="181"/>
      <c r="N66" s="181">
        <f>'将来負担比率（分子）の構造'!M$41</f>
        <v>6674</v>
      </c>
      <c r="O66" s="181"/>
      <c r="P66" s="181"/>
    </row>
    <row r="67" spans="1:16" x14ac:dyDescent="0.15">
      <c r="A67" s="181" t="s">
        <v>75</v>
      </c>
      <c r="B67" s="181" t="e">
        <f>NA()</f>
        <v>#N/A</v>
      </c>
      <c r="C67" s="181">
        <f>IF(ISNUMBER('将来負担比率（分子）の構造'!I$53), IF('将来負担比率（分子）の構造'!I$53 &lt; 0, 0, '将来負担比率（分子）の構造'!I$53), NA())</f>
        <v>1950</v>
      </c>
      <c r="D67" s="181" t="e">
        <f>NA()</f>
        <v>#N/A</v>
      </c>
      <c r="E67" s="181" t="e">
        <f>NA()</f>
        <v>#N/A</v>
      </c>
      <c r="F67" s="181">
        <f>IF(ISNUMBER('将来負担比率（分子）の構造'!J$53), IF('将来負担比率（分子）の構造'!J$53 &lt; 0, 0, '将来負担比率（分子）の構造'!J$53), NA())</f>
        <v>2372</v>
      </c>
      <c r="G67" s="181" t="e">
        <f>NA()</f>
        <v>#N/A</v>
      </c>
      <c r="H67" s="181" t="e">
        <f>NA()</f>
        <v>#N/A</v>
      </c>
      <c r="I67" s="181">
        <f>IF(ISNUMBER('将来負担比率（分子）の構造'!K$53), IF('将来負担比率（分子）の構造'!K$53 &lt; 0, 0, '将来負担比率（分子）の構造'!K$53), NA())</f>
        <v>2093</v>
      </c>
      <c r="J67" s="181" t="e">
        <f>NA()</f>
        <v>#N/A</v>
      </c>
      <c r="K67" s="181" t="e">
        <f>NA()</f>
        <v>#N/A</v>
      </c>
      <c r="L67" s="181">
        <f>IF(ISNUMBER('将来負担比率（分子）の構造'!L$53), IF('将来負担比率（分子）の構造'!L$53 &lt; 0, 0, '将来負担比率（分子）の構造'!L$53), NA())</f>
        <v>2093</v>
      </c>
      <c r="M67" s="181" t="e">
        <f>NA()</f>
        <v>#N/A</v>
      </c>
      <c r="N67" s="181" t="e">
        <f>NA()</f>
        <v>#N/A</v>
      </c>
      <c r="O67" s="181">
        <f>IF(ISNUMBER('将来負担比率（分子）の構造'!M$53), IF('将来負担比率（分子）の構造'!M$53 &lt; 0, 0, '将来負担比率（分子）の構造'!M$53), NA())</f>
        <v>2215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1025</v>
      </c>
      <c r="C72" s="185">
        <f>基金残高に係る経年分析!G55</f>
        <v>934</v>
      </c>
      <c r="D72" s="185">
        <f>基金残高に係る経年分析!H55</f>
        <v>885</v>
      </c>
    </row>
    <row r="73" spans="1:16" x14ac:dyDescent="0.15">
      <c r="A73" s="184" t="s">
        <v>78</v>
      </c>
      <c r="B73" s="185">
        <f>基金残高に係る経年分析!F56</f>
        <v>16</v>
      </c>
      <c r="C73" s="185">
        <f>基金残高に係る経年分析!G56</f>
        <v>16</v>
      </c>
      <c r="D73" s="185">
        <f>基金残高に係る経年分析!H56</f>
        <v>16</v>
      </c>
    </row>
    <row r="74" spans="1:16" x14ac:dyDescent="0.15">
      <c r="A74" s="184" t="s">
        <v>79</v>
      </c>
      <c r="B74" s="185">
        <f>基金残高に係る経年分析!F57</f>
        <v>225</v>
      </c>
      <c r="C74" s="185">
        <f>基金残高に係る経年分析!G57</f>
        <v>143</v>
      </c>
      <c r="D74" s="185">
        <f>基金残高に係る経年分析!H57</f>
        <v>111</v>
      </c>
    </row>
  </sheetData>
  <sheetProtection algorithmName="SHA-512" hashValue="YFWAHXDyah2dF7kogFxL61paJCHSqVDuU5xctLobiBk4XeuZuZSfZQUmCZidQDuH7NUpo5p3aYJaDO5M4A4Cpw==" saltValue="yPLZhdIsHjT6Wg3A2sV5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2458985</v>
      </c>
      <c r="S5" s="673"/>
      <c r="T5" s="673"/>
      <c r="U5" s="673"/>
      <c r="V5" s="673"/>
      <c r="W5" s="673"/>
      <c r="X5" s="673"/>
      <c r="Y5" s="674"/>
      <c r="Z5" s="675">
        <v>27.6</v>
      </c>
      <c r="AA5" s="675"/>
      <c r="AB5" s="675"/>
      <c r="AC5" s="675"/>
      <c r="AD5" s="676">
        <v>2458985</v>
      </c>
      <c r="AE5" s="676"/>
      <c r="AF5" s="676"/>
      <c r="AG5" s="676"/>
      <c r="AH5" s="676"/>
      <c r="AI5" s="676"/>
      <c r="AJ5" s="676"/>
      <c r="AK5" s="676"/>
      <c r="AL5" s="677">
        <v>50</v>
      </c>
      <c r="AM5" s="678"/>
      <c r="AN5" s="678"/>
      <c r="AO5" s="679"/>
      <c r="AP5" s="669" t="s">
        <v>226</v>
      </c>
      <c r="AQ5" s="670"/>
      <c r="AR5" s="670"/>
      <c r="AS5" s="670"/>
      <c r="AT5" s="670"/>
      <c r="AU5" s="670"/>
      <c r="AV5" s="670"/>
      <c r="AW5" s="670"/>
      <c r="AX5" s="670"/>
      <c r="AY5" s="670"/>
      <c r="AZ5" s="670"/>
      <c r="BA5" s="670"/>
      <c r="BB5" s="670"/>
      <c r="BC5" s="670"/>
      <c r="BD5" s="670"/>
      <c r="BE5" s="670"/>
      <c r="BF5" s="671"/>
      <c r="BG5" s="683">
        <v>2454902</v>
      </c>
      <c r="BH5" s="684"/>
      <c r="BI5" s="684"/>
      <c r="BJ5" s="684"/>
      <c r="BK5" s="684"/>
      <c r="BL5" s="684"/>
      <c r="BM5" s="684"/>
      <c r="BN5" s="685"/>
      <c r="BO5" s="686">
        <v>99.8</v>
      </c>
      <c r="BP5" s="686"/>
      <c r="BQ5" s="686"/>
      <c r="BR5" s="686"/>
      <c r="BS5" s="687">
        <v>29342</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91542</v>
      </c>
      <c r="S6" s="684"/>
      <c r="T6" s="684"/>
      <c r="U6" s="684"/>
      <c r="V6" s="684"/>
      <c r="W6" s="684"/>
      <c r="X6" s="684"/>
      <c r="Y6" s="685"/>
      <c r="Z6" s="686">
        <v>1</v>
      </c>
      <c r="AA6" s="686"/>
      <c r="AB6" s="686"/>
      <c r="AC6" s="686"/>
      <c r="AD6" s="687">
        <v>91542</v>
      </c>
      <c r="AE6" s="687"/>
      <c r="AF6" s="687"/>
      <c r="AG6" s="687"/>
      <c r="AH6" s="687"/>
      <c r="AI6" s="687"/>
      <c r="AJ6" s="687"/>
      <c r="AK6" s="687"/>
      <c r="AL6" s="688">
        <v>1.9</v>
      </c>
      <c r="AM6" s="689"/>
      <c r="AN6" s="689"/>
      <c r="AO6" s="690"/>
      <c r="AP6" s="680" t="s">
        <v>231</v>
      </c>
      <c r="AQ6" s="681"/>
      <c r="AR6" s="681"/>
      <c r="AS6" s="681"/>
      <c r="AT6" s="681"/>
      <c r="AU6" s="681"/>
      <c r="AV6" s="681"/>
      <c r="AW6" s="681"/>
      <c r="AX6" s="681"/>
      <c r="AY6" s="681"/>
      <c r="AZ6" s="681"/>
      <c r="BA6" s="681"/>
      <c r="BB6" s="681"/>
      <c r="BC6" s="681"/>
      <c r="BD6" s="681"/>
      <c r="BE6" s="681"/>
      <c r="BF6" s="682"/>
      <c r="BG6" s="683">
        <v>2454902</v>
      </c>
      <c r="BH6" s="684"/>
      <c r="BI6" s="684"/>
      <c r="BJ6" s="684"/>
      <c r="BK6" s="684"/>
      <c r="BL6" s="684"/>
      <c r="BM6" s="684"/>
      <c r="BN6" s="685"/>
      <c r="BO6" s="686">
        <v>99.8</v>
      </c>
      <c r="BP6" s="686"/>
      <c r="BQ6" s="686"/>
      <c r="BR6" s="686"/>
      <c r="BS6" s="687">
        <v>29342</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109677</v>
      </c>
      <c r="CS6" s="684"/>
      <c r="CT6" s="684"/>
      <c r="CU6" s="684"/>
      <c r="CV6" s="684"/>
      <c r="CW6" s="684"/>
      <c r="CX6" s="684"/>
      <c r="CY6" s="685"/>
      <c r="CZ6" s="677">
        <v>1.3</v>
      </c>
      <c r="DA6" s="678"/>
      <c r="DB6" s="678"/>
      <c r="DC6" s="697"/>
      <c r="DD6" s="692" t="s">
        <v>233</v>
      </c>
      <c r="DE6" s="684"/>
      <c r="DF6" s="684"/>
      <c r="DG6" s="684"/>
      <c r="DH6" s="684"/>
      <c r="DI6" s="684"/>
      <c r="DJ6" s="684"/>
      <c r="DK6" s="684"/>
      <c r="DL6" s="684"/>
      <c r="DM6" s="684"/>
      <c r="DN6" s="684"/>
      <c r="DO6" s="684"/>
      <c r="DP6" s="685"/>
      <c r="DQ6" s="692">
        <v>109677</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1639</v>
      </c>
      <c r="S7" s="684"/>
      <c r="T7" s="684"/>
      <c r="U7" s="684"/>
      <c r="V7" s="684"/>
      <c r="W7" s="684"/>
      <c r="X7" s="684"/>
      <c r="Y7" s="685"/>
      <c r="Z7" s="686">
        <v>0</v>
      </c>
      <c r="AA7" s="686"/>
      <c r="AB7" s="686"/>
      <c r="AC7" s="686"/>
      <c r="AD7" s="687">
        <v>1639</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1173788</v>
      </c>
      <c r="BH7" s="684"/>
      <c r="BI7" s="684"/>
      <c r="BJ7" s="684"/>
      <c r="BK7" s="684"/>
      <c r="BL7" s="684"/>
      <c r="BM7" s="684"/>
      <c r="BN7" s="685"/>
      <c r="BO7" s="686">
        <v>47.7</v>
      </c>
      <c r="BP7" s="686"/>
      <c r="BQ7" s="686"/>
      <c r="BR7" s="686"/>
      <c r="BS7" s="687">
        <v>29342</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963317</v>
      </c>
      <c r="CS7" s="684"/>
      <c r="CT7" s="684"/>
      <c r="CU7" s="684"/>
      <c r="CV7" s="684"/>
      <c r="CW7" s="684"/>
      <c r="CX7" s="684"/>
      <c r="CY7" s="685"/>
      <c r="CZ7" s="686">
        <v>11.2</v>
      </c>
      <c r="DA7" s="686"/>
      <c r="DB7" s="686"/>
      <c r="DC7" s="686"/>
      <c r="DD7" s="692">
        <v>32728</v>
      </c>
      <c r="DE7" s="684"/>
      <c r="DF7" s="684"/>
      <c r="DG7" s="684"/>
      <c r="DH7" s="684"/>
      <c r="DI7" s="684"/>
      <c r="DJ7" s="684"/>
      <c r="DK7" s="684"/>
      <c r="DL7" s="684"/>
      <c r="DM7" s="684"/>
      <c r="DN7" s="684"/>
      <c r="DO7" s="684"/>
      <c r="DP7" s="685"/>
      <c r="DQ7" s="692">
        <v>822383</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10271</v>
      </c>
      <c r="S8" s="684"/>
      <c r="T8" s="684"/>
      <c r="U8" s="684"/>
      <c r="V8" s="684"/>
      <c r="W8" s="684"/>
      <c r="X8" s="684"/>
      <c r="Y8" s="685"/>
      <c r="Z8" s="686">
        <v>0.1</v>
      </c>
      <c r="AA8" s="686"/>
      <c r="AB8" s="686"/>
      <c r="AC8" s="686"/>
      <c r="AD8" s="687">
        <v>10271</v>
      </c>
      <c r="AE8" s="687"/>
      <c r="AF8" s="687"/>
      <c r="AG8" s="687"/>
      <c r="AH8" s="687"/>
      <c r="AI8" s="687"/>
      <c r="AJ8" s="687"/>
      <c r="AK8" s="687"/>
      <c r="AL8" s="688">
        <v>0.2</v>
      </c>
      <c r="AM8" s="689"/>
      <c r="AN8" s="689"/>
      <c r="AO8" s="690"/>
      <c r="AP8" s="680" t="s">
        <v>238</v>
      </c>
      <c r="AQ8" s="681"/>
      <c r="AR8" s="681"/>
      <c r="AS8" s="681"/>
      <c r="AT8" s="681"/>
      <c r="AU8" s="681"/>
      <c r="AV8" s="681"/>
      <c r="AW8" s="681"/>
      <c r="AX8" s="681"/>
      <c r="AY8" s="681"/>
      <c r="AZ8" s="681"/>
      <c r="BA8" s="681"/>
      <c r="BB8" s="681"/>
      <c r="BC8" s="681"/>
      <c r="BD8" s="681"/>
      <c r="BE8" s="681"/>
      <c r="BF8" s="682"/>
      <c r="BG8" s="683">
        <v>40811</v>
      </c>
      <c r="BH8" s="684"/>
      <c r="BI8" s="684"/>
      <c r="BJ8" s="684"/>
      <c r="BK8" s="684"/>
      <c r="BL8" s="684"/>
      <c r="BM8" s="684"/>
      <c r="BN8" s="685"/>
      <c r="BO8" s="686">
        <v>1.7</v>
      </c>
      <c r="BP8" s="686"/>
      <c r="BQ8" s="686"/>
      <c r="BR8" s="686"/>
      <c r="BS8" s="692" t="s">
        <v>184</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3268018</v>
      </c>
      <c r="CS8" s="684"/>
      <c r="CT8" s="684"/>
      <c r="CU8" s="684"/>
      <c r="CV8" s="684"/>
      <c r="CW8" s="684"/>
      <c r="CX8" s="684"/>
      <c r="CY8" s="685"/>
      <c r="CZ8" s="686">
        <v>38.200000000000003</v>
      </c>
      <c r="DA8" s="686"/>
      <c r="DB8" s="686"/>
      <c r="DC8" s="686"/>
      <c r="DD8" s="692">
        <v>292490</v>
      </c>
      <c r="DE8" s="684"/>
      <c r="DF8" s="684"/>
      <c r="DG8" s="684"/>
      <c r="DH8" s="684"/>
      <c r="DI8" s="684"/>
      <c r="DJ8" s="684"/>
      <c r="DK8" s="684"/>
      <c r="DL8" s="684"/>
      <c r="DM8" s="684"/>
      <c r="DN8" s="684"/>
      <c r="DO8" s="684"/>
      <c r="DP8" s="685"/>
      <c r="DQ8" s="692">
        <v>1561348</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7103</v>
      </c>
      <c r="S9" s="684"/>
      <c r="T9" s="684"/>
      <c r="U9" s="684"/>
      <c r="V9" s="684"/>
      <c r="W9" s="684"/>
      <c r="X9" s="684"/>
      <c r="Y9" s="685"/>
      <c r="Z9" s="686">
        <v>0.1</v>
      </c>
      <c r="AA9" s="686"/>
      <c r="AB9" s="686"/>
      <c r="AC9" s="686"/>
      <c r="AD9" s="687">
        <v>7103</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976917</v>
      </c>
      <c r="BH9" s="684"/>
      <c r="BI9" s="684"/>
      <c r="BJ9" s="684"/>
      <c r="BK9" s="684"/>
      <c r="BL9" s="684"/>
      <c r="BM9" s="684"/>
      <c r="BN9" s="685"/>
      <c r="BO9" s="686">
        <v>39.700000000000003</v>
      </c>
      <c r="BP9" s="686"/>
      <c r="BQ9" s="686"/>
      <c r="BR9" s="686"/>
      <c r="BS9" s="692" t="s">
        <v>233</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441997</v>
      </c>
      <c r="CS9" s="684"/>
      <c r="CT9" s="684"/>
      <c r="CU9" s="684"/>
      <c r="CV9" s="684"/>
      <c r="CW9" s="684"/>
      <c r="CX9" s="684"/>
      <c r="CY9" s="685"/>
      <c r="CZ9" s="686">
        <v>5.2</v>
      </c>
      <c r="DA9" s="686"/>
      <c r="DB9" s="686"/>
      <c r="DC9" s="686"/>
      <c r="DD9" s="692">
        <v>19426</v>
      </c>
      <c r="DE9" s="684"/>
      <c r="DF9" s="684"/>
      <c r="DG9" s="684"/>
      <c r="DH9" s="684"/>
      <c r="DI9" s="684"/>
      <c r="DJ9" s="684"/>
      <c r="DK9" s="684"/>
      <c r="DL9" s="684"/>
      <c r="DM9" s="684"/>
      <c r="DN9" s="684"/>
      <c r="DO9" s="684"/>
      <c r="DP9" s="685"/>
      <c r="DQ9" s="692">
        <v>403084</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184</v>
      </c>
      <c r="S10" s="684"/>
      <c r="T10" s="684"/>
      <c r="U10" s="684"/>
      <c r="V10" s="684"/>
      <c r="W10" s="684"/>
      <c r="X10" s="684"/>
      <c r="Y10" s="685"/>
      <c r="Z10" s="686" t="s">
        <v>184</v>
      </c>
      <c r="AA10" s="686"/>
      <c r="AB10" s="686"/>
      <c r="AC10" s="686"/>
      <c r="AD10" s="687" t="s">
        <v>233</v>
      </c>
      <c r="AE10" s="687"/>
      <c r="AF10" s="687"/>
      <c r="AG10" s="687"/>
      <c r="AH10" s="687"/>
      <c r="AI10" s="687"/>
      <c r="AJ10" s="687"/>
      <c r="AK10" s="687"/>
      <c r="AL10" s="688" t="s">
        <v>233</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60388</v>
      </c>
      <c r="BH10" s="684"/>
      <c r="BI10" s="684"/>
      <c r="BJ10" s="684"/>
      <c r="BK10" s="684"/>
      <c r="BL10" s="684"/>
      <c r="BM10" s="684"/>
      <c r="BN10" s="685"/>
      <c r="BO10" s="686">
        <v>2.5</v>
      </c>
      <c r="BP10" s="686"/>
      <c r="BQ10" s="686"/>
      <c r="BR10" s="686"/>
      <c r="BS10" s="692">
        <v>10366</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7570</v>
      </c>
      <c r="CS10" s="684"/>
      <c r="CT10" s="684"/>
      <c r="CU10" s="684"/>
      <c r="CV10" s="684"/>
      <c r="CW10" s="684"/>
      <c r="CX10" s="684"/>
      <c r="CY10" s="685"/>
      <c r="CZ10" s="686">
        <v>0.1</v>
      </c>
      <c r="DA10" s="686"/>
      <c r="DB10" s="686"/>
      <c r="DC10" s="686"/>
      <c r="DD10" s="692" t="s">
        <v>184</v>
      </c>
      <c r="DE10" s="684"/>
      <c r="DF10" s="684"/>
      <c r="DG10" s="684"/>
      <c r="DH10" s="684"/>
      <c r="DI10" s="684"/>
      <c r="DJ10" s="684"/>
      <c r="DK10" s="684"/>
      <c r="DL10" s="684"/>
      <c r="DM10" s="684"/>
      <c r="DN10" s="684"/>
      <c r="DO10" s="684"/>
      <c r="DP10" s="685"/>
      <c r="DQ10" s="692">
        <v>4142</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383761</v>
      </c>
      <c r="S11" s="684"/>
      <c r="T11" s="684"/>
      <c r="U11" s="684"/>
      <c r="V11" s="684"/>
      <c r="W11" s="684"/>
      <c r="X11" s="684"/>
      <c r="Y11" s="685"/>
      <c r="Z11" s="688">
        <v>4.3</v>
      </c>
      <c r="AA11" s="689"/>
      <c r="AB11" s="689"/>
      <c r="AC11" s="701"/>
      <c r="AD11" s="692">
        <v>383761</v>
      </c>
      <c r="AE11" s="684"/>
      <c r="AF11" s="684"/>
      <c r="AG11" s="684"/>
      <c r="AH11" s="684"/>
      <c r="AI11" s="684"/>
      <c r="AJ11" s="684"/>
      <c r="AK11" s="685"/>
      <c r="AL11" s="688">
        <v>7.8</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95672</v>
      </c>
      <c r="BH11" s="684"/>
      <c r="BI11" s="684"/>
      <c r="BJ11" s="684"/>
      <c r="BK11" s="684"/>
      <c r="BL11" s="684"/>
      <c r="BM11" s="684"/>
      <c r="BN11" s="685"/>
      <c r="BO11" s="686">
        <v>3.9</v>
      </c>
      <c r="BP11" s="686"/>
      <c r="BQ11" s="686"/>
      <c r="BR11" s="686"/>
      <c r="BS11" s="692">
        <v>18976</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711548</v>
      </c>
      <c r="CS11" s="684"/>
      <c r="CT11" s="684"/>
      <c r="CU11" s="684"/>
      <c r="CV11" s="684"/>
      <c r="CW11" s="684"/>
      <c r="CX11" s="684"/>
      <c r="CY11" s="685"/>
      <c r="CZ11" s="686">
        <v>8.3000000000000007</v>
      </c>
      <c r="DA11" s="686"/>
      <c r="DB11" s="686"/>
      <c r="DC11" s="686"/>
      <c r="DD11" s="692">
        <v>420622</v>
      </c>
      <c r="DE11" s="684"/>
      <c r="DF11" s="684"/>
      <c r="DG11" s="684"/>
      <c r="DH11" s="684"/>
      <c r="DI11" s="684"/>
      <c r="DJ11" s="684"/>
      <c r="DK11" s="684"/>
      <c r="DL11" s="684"/>
      <c r="DM11" s="684"/>
      <c r="DN11" s="684"/>
      <c r="DO11" s="684"/>
      <c r="DP11" s="685"/>
      <c r="DQ11" s="692">
        <v>334765</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53434</v>
      </c>
      <c r="S12" s="684"/>
      <c r="T12" s="684"/>
      <c r="U12" s="684"/>
      <c r="V12" s="684"/>
      <c r="W12" s="684"/>
      <c r="X12" s="684"/>
      <c r="Y12" s="685"/>
      <c r="Z12" s="686">
        <v>0.6</v>
      </c>
      <c r="AA12" s="686"/>
      <c r="AB12" s="686"/>
      <c r="AC12" s="686"/>
      <c r="AD12" s="687">
        <v>53434</v>
      </c>
      <c r="AE12" s="687"/>
      <c r="AF12" s="687"/>
      <c r="AG12" s="687"/>
      <c r="AH12" s="687"/>
      <c r="AI12" s="687"/>
      <c r="AJ12" s="687"/>
      <c r="AK12" s="687"/>
      <c r="AL12" s="688">
        <v>1.1000000000000001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1079359</v>
      </c>
      <c r="BH12" s="684"/>
      <c r="BI12" s="684"/>
      <c r="BJ12" s="684"/>
      <c r="BK12" s="684"/>
      <c r="BL12" s="684"/>
      <c r="BM12" s="684"/>
      <c r="BN12" s="685"/>
      <c r="BO12" s="686">
        <v>43.9</v>
      </c>
      <c r="BP12" s="686"/>
      <c r="BQ12" s="686"/>
      <c r="BR12" s="686"/>
      <c r="BS12" s="692" t="s">
        <v>233</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285771</v>
      </c>
      <c r="CS12" s="684"/>
      <c r="CT12" s="684"/>
      <c r="CU12" s="684"/>
      <c r="CV12" s="684"/>
      <c r="CW12" s="684"/>
      <c r="CX12" s="684"/>
      <c r="CY12" s="685"/>
      <c r="CZ12" s="686">
        <v>3.3</v>
      </c>
      <c r="DA12" s="686"/>
      <c r="DB12" s="686"/>
      <c r="DC12" s="686"/>
      <c r="DD12" s="692">
        <v>4659</v>
      </c>
      <c r="DE12" s="684"/>
      <c r="DF12" s="684"/>
      <c r="DG12" s="684"/>
      <c r="DH12" s="684"/>
      <c r="DI12" s="684"/>
      <c r="DJ12" s="684"/>
      <c r="DK12" s="684"/>
      <c r="DL12" s="684"/>
      <c r="DM12" s="684"/>
      <c r="DN12" s="684"/>
      <c r="DO12" s="684"/>
      <c r="DP12" s="685"/>
      <c r="DQ12" s="692">
        <v>202445</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233</v>
      </c>
      <c r="AA13" s="686"/>
      <c r="AB13" s="686"/>
      <c r="AC13" s="686"/>
      <c r="AD13" s="687" t="s">
        <v>233</v>
      </c>
      <c r="AE13" s="687"/>
      <c r="AF13" s="687"/>
      <c r="AG13" s="687"/>
      <c r="AH13" s="687"/>
      <c r="AI13" s="687"/>
      <c r="AJ13" s="687"/>
      <c r="AK13" s="687"/>
      <c r="AL13" s="688" t="s">
        <v>233</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1076958</v>
      </c>
      <c r="BH13" s="684"/>
      <c r="BI13" s="684"/>
      <c r="BJ13" s="684"/>
      <c r="BK13" s="684"/>
      <c r="BL13" s="684"/>
      <c r="BM13" s="684"/>
      <c r="BN13" s="685"/>
      <c r="BO13" s="686">
        <v>43.8</v>
      </c>
      <c r="BP13" s="686"/>
      <c r="BQ13" s="686"/>
      <c r="BR13" s="686"/>
      <c r="BS13" s="692" t="s">
        <v>233</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443048</v>
      </c>
      <c r="CS13" s="684"/>
      <c r="CT13" s="684"/>
      <c r="CU13" s="684"/>
      <c r="CV13" s="684"/>
      <c r="CW13" s="684"/>
      <c r="CX13" s="684"/>
      <c r="CY13" s="685"/>
      <c r="CZ13" s="686">
        <v>5.2</v>
      </c>
      <c r="DA13" s="686"/>
      <c r="DB13" s="686"/>
      <c r="DC13" s="686"/>
      <c r="DD13" s="692">
        <v>231849</v>
      </c>
      <c r="DE13" s="684"/>
      <c r="DF13" s="684"/>
      <c r="DG13" s="684"/>
      <c r="DH13" s="684"/>
      <c r="DI13" s="684"/>
      <c r="DJ13" s="684"/>
      <c r="DK13" s="684"/>
      <c r="DL13" s="684"/>
      <c r="DM13" s="684"/>
      <c r="DN13" s="684"/>
      <c r="DO13" s="684"/>
      <c r="DP13" s="685"/>
      <c r="DQ13" s="692">
        <v>340667</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14289</v>
      </c>
      <c r="S14" s="684"/>
      <c r="T14" s="684"/>
      <c r="U14" s="684"/>
      <c r="V14" s="684"/>
      <c r="W14" s="684"/>
      <c r="X14" s="684"/>
      <c r="Y14" s="685"/>
      <c r="Z14" s="686">
        <v>0.2</v>
      </c>
      <c r="AA14" s="686"/>
      <c r="AB14" s="686"/>
      <c r="AC14" s="686"/>
      <c r="AD14" s="687">
        <v>14289</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75865</v>
      </c>
      <c r="BH14" s="684"/>
      <c r="BI14" s="684"/>
      <c r="BJ14" s="684"/>
      <c r="BK14" s="684"/>
      <c r="BL14" s="684"/>
      <c r="BM14" s="684"/>
      <c r="BN14" s="685"/>
      <c r="BO14" s="686">
        <v>3.1</v>
      </c>
      <c r="BP14" s="686"/>
      <c r="BQ14" s="686"/>
      <c r="BR14" s="686"/>
      <c r="BS14" s="692" t="s">
        <v>233</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373710</v>
      </c>
      <c r="CS14" s="684"/>
      <c r="CT14" s="684"/>
      <c r="CU14" s="684"/>
      <c r="CV14" s="684"/>
      <c r="CW14" s="684"/>
      <c r="CX14" s="684"/>
      <c r="CY14" s="685"/>
      <c r="CZ14" s="686">
        <v>4.4000000000000004</v>
      </c>
      <c r="DA14" s="686"/>
      <c r="DB14" s="686"/>
      <c r="DC14" s="686"/>
      <c r="DD14" s="692">
        <v>35500</v>
      </c>
      <c r="DE14" s="684"/>
      <c r="DF14" s="684"/>
      <c r="DG14" s="684"/>
      <c r="DH14" s="684"/>
      <c r="DI14" s="684"/>
      <c r="DJ14" s="684"/>
      <c r="DK14" s="684"/>
      <c r="DL14" s="684"/>
      <c r="DM14" s="684"/>
      <c r="DN14" s="684"/>
      <c r="DO14" s="684"/>
      <c r="DP14" s="685"/>
      <c r="DQ14" s="692">
        <v>337280</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233</v>
      </c>
      <c r="S15" s="684"/>
      <c r="T15" s="684"/>
      <c r="U15" s="684"/>
      <c r="V15" s="684"/>
      <c r="W15" s="684"/>
      <c r="X15" s="684"/>
      <c r="Y15" s="685"/>
      <c r="Z15" s="686" t="s">
        <v>184</v>
      </c>
      <c r="AA15" s="686"/>
      <c r="AB15" s="686"/>
      <c r="AC15" s="686"/>
      <c r="AD15" s="687" t="s">
        <v>135</v>
      </c>
      <c r="AE15" s="687"/>
      <c r="AF15" s="687"/>
      <c r="AG15" s="687"/>
      <c r="AH15" s="687"/>
      <c r="AI15" s="687"/>
      <c r="AJ15" s="687"/>
      <c r="AK15" s="687"/>
      <c r="AL15" s="688" t="s">
        <v>233</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125890</v>
      </c>
      <c r="BH15" s="684"/>
      <c r="BI15" s="684"/>
      <c r="BJ15" s="684"/>
      <c r="BK15" s="684"/>
      <c r="BL15" s="684"/>
      <c r="BM15" s="684"/>
      <c r="BN15" s="685"/>
      <c r="BO15" s="686">
        <v>5.0999999999999996</v>
      </c>
      <c r="BP15" s="686"/>
      <c r="BQ15" s="686"/>
      <c r="BR15" s="686"/>
      <c r="BS15" s="692" t="s">
        <v>184</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1182288</v>
      </c>
      <c r="CS15" s="684"/>
      <c r="CT15" s="684"/>
      <c r="CU15" s="684"/>
      <c r="CV15" s="684"/>
      <c r="CW15" s="684"/>
      <c r="CX15" s="684"/>
      <c r="CY15" s="685"/>
      <c r="CZ15" s="686">
        <v>13.8</v>
      </c>
      <c r="DA15" s="686"/>
      <c r="DB15" s="686"/>
      <c r="DC15" s="686"/>
      <c r="DD15" s="692">
        <v>377893</v>
      </c>
      <c r="DE15" s="684"/>
      <c r="DF15" s="684"/>
      <c r="DG15" s="684"/>
      <c r="DH15" s="684"/>
      <c r="DI15" s="684"/>
      <c r="DJ15" s="684"/>
      <c r="DK15" s="684"/>
      <c r="DL15" s="684"/>
      <c r="DM15" s="684"/>
      <c r="DN15" s="684"/>
      <c r="DO15" s="684"/>
      <c r="DP15" s="685"/>
      <c r="DQ15" s="692">
        <v>800008</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4495</v>
      </c>
      <c r="S16" s="684"/>
      <c r="T16" s="684"/>
      <c r="U16" s="684"/>
      <c r="V16" s="684"/>
      <c r="W16" s="684"/>
      <c r="X16" s="684"/>
      <c r="Y16" s="685"/>
      <c r="Z16" s="686">
        <v>0.1</v>
      </c>
      <c r="AA16" s="686"/>
      <c r="AB16" s="686"/>
      <c r="AC16" s="686"/>
      <c r="AD16" s="687">
        <v>4495</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184</v>
      </c>
      <c r="BH16" s="684"/>
      <c r="BI16" s="684"/>
      <c r="BJ16" s="684"/>
      <c r="BK16" s="684"/>
      <c r="BL16" s="684"/>
      <c r="BM16" s="684"/>
      <c r="BN16" s="685"/>
      <c r="BO16" s="686" t="s">
        <v>184</v>
      </c>
      <c r="BP16" s="686"/>
      <c r="BQ16" s="686"/>
      <c r="BR16" s="686"/>
      <c r="BS16" s="692" t="s">
        <v>184</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17651</v>
      </c>
      <c r="CS16" s="684"/>
      <c r="CT16" s="684"/>
      <c r="CU16" s="684"/>
      <c r="CV16" s="684"/>
      <c r="CW16" s="684"/>
      <c r="CX16" s="684"/>
      <c r="CY16" s="685"/>
      <c r="CZ16" s="686">
        <v>0.2</v>
      </c>
      <c r="DA16" s="686"/>
      <c r="DB16" s="686"/>
      <c r="DC16" s="686"/>
      <c r="DD16" s="692" t="s">
        <v>233</v>
      </c>
      <c r="DE16" s="684"/>
      <c r="DF16" s="684"/>
      <c r="DG16" s="684"/>
      <c r="DH16" s="684"/>
      <c r="DI16" s="684"/>
      <c r="DJ16" s="684"/>
      <c r="DK16" s="684"/>
      <c r="DL16" s="684"/>
      <c r="DM16" s="684"/>
      <c r="DN16" s="684"/>
      <c r="DO16" s="684"/>
      <c r="DP16" s="685"/>
      <c r="DQ16" s="692">
        <v>10518</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38620</v>
      </c>
      <c r="S17" s="684"/>
      <c r="T17" s="684"/>
      <c r="U17" s="684"/>
      <c r="V17" s="684"/>
      <c r="W17" s="684"/>
      <c r="X17" s="684"/>
      <c r="Y17" s="685"/>
      <c r="Z17" s="686">
        <v>0.4</v>
      </c>
      <c r="AA17" s="686"/>
      <c r="AB17" s="686"/>
      <c r="AC17" s="686"/>
      <c r="AD17" s="687">
        <v>38620</v>
      </c>
      <c r="AE17" s="687"/>
      <c r="AF17" s="687"/>
      <c r="AG17" s="687"/>
      <c r="AH17" s="687"/>
      <c r="AI17" s="687"/>
      <c r="AJ17" s="687"/>
      <c r="AK17" s="687"/>
      <c r="AL17" s="688">
        <v>0.8</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233</v>
      </c>
      <c r="BH17" s="684"/>
      <c r="BI17" s="684"/>
      <c r="BJ17" s="684"/>
      <c r="BK17" s="684"/>
      <c r="BL17" s="684"/>
      <c r="BM17" s="684"/>
      <c r="BN17" s="685"/>
      <c r="BO17" s="686" t="s">
        <v>184</v>
      </c>
      <c r="BP17" s="686"/>
      <c r="BQ17" s="686"/>
      <c r="BR17" s="686"/>
      <c r="BS17" s="692" t="s">
        <v>184</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718669</v>
      </c>
      <c r="CS17" s="684"/>
      <c r="CT17" s="684"/>
      <c r="CU17" s="684"/>
      <c r="CV17" s="684"/>
      <c r="CW17" s="684"/>
      <c r="CX17" s="684"/>
      <c r="CY17" s="685"/>
      <c r="CZ17" s="686">
        <v>8.4</v>
      </c>
      <c r="DA17" s="686"/>
      <c r="DB17" s="686"/>
      <c r="DC17" s="686"/>
      <c r="DD17" s="692" t="s">
        <v>233</v>
      </c>
      <c r="DE17" s="684"/>
      <c r="DF17" s="684"/>
      <c r="DG17" s="684"/>
      <c r="DH17" s="684"/>
      <c r="DI17" s="684"/>
      <c r="DJ17" s="684"/>
      <c r="DK17" s="684"/>
      <c r="DL17" s="684"/>
      <c r="DM17" s="684"/>
      <c r="DN17" s="684"/>
      <c r="DO17" s="684"/>
      <c r="DP17" s="685"/>
      <c r="DQ17" s="692">
        <v>708052</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15523</v>
      </c>
      <c r="S18" s="684"/>
      <c r="T18" s="684"/>
      <c r="U18" s="684"/>
      <c r="V18" s="684"/>
      <c r="W18" s="684"/>
      <c r="X18" s="684"/>
      <c r="Y18" s="685"/>
      <c r="Z18" s="686">
        <v>0.2</v>
      </c>
      <c r="AA18" s="686"/>
      <c r="AB18" s="686"/>
      <c r="AC18" s="686"/>
      <c r="AD18" s="687">
        <v>15523</v>
      </c>
      <c r="AE18" s="687"/>
      <c r="AF18" s="687"/>
      <c r="AG18" s="687"/>
      <c r="AH18" s="687"/>
      <c r="AI18" s="687"/>
      <c r="AJ18" s="687"/>
      <c r="AK18" s="687"/>
      <c r="AL18" s="688">
        <v>0.3</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233</v>
      </c>
      <c r="BH18" s="684"/>
      <c r="BI18" s="684"/>
      <c r="BJ18" s="684"/>
      <c r="BK18" s="684"/>
      <c r="BL18" s="684"/>
      <c r="BM18" s="684"/>
      <c r="BN18" s="685"/>
      <c r="BO18" s="686" t="s">
        <v>269</v>
      </c>
      <c r="BP18" s="686"/>
      <c r="BQ18" s="686"/>
      <c r="BR18" s="686"/>
      <c r="BS18" s="692" t="s">
        <v>184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v>40346</v>
      </c>
      <c r="CS18" s="684"/>
      <c r="CT18" s="684"/>
      <c r="CU18" s="684"/>
      <c r="CV18" s="684"/>
      <c r="CW18" s="684"/>
      <c r="CX18" s="684"/>
      <c r="CY18" s="685"/>
      <c r="CZ18" s="686">
        <v>0.5</v>
      </c>
      <c r="DA18" s="686"/>
      <c r="DB18" s="686"/>
      <c r="DC18" s="686"/>
      <c r="DD18" s="692">
        <v>40346</v>
      </c>
      <c r="DE18" s="684"/>
      <c r="DF18" s="684"/>
      <c r="DG18" s="684"/>
      <c r="DH18" s="684"/>
      <c r="DI18" s="684"/>
      <c r="DJ18" s="684"/>
      <c r="DK18" s="684"/>
      <c r="DL18" s="684"/>
      <c r="DM18" s="684"/>
      <c r="DN18" s="684"/>
      <c r="DO18" s="684"/>
      <c r="DP18" s="685"/>
      <c r="DQ18" s="692">
        <v>15250</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2505</v>
      </c>
      <c r="S19" s="684"/>
      <c r="T19" s="684"/>
      <c r="U19" s="684"/>
      <c r="V19" s="684"/>
      <c r="W19" s="684"/>
      <c r="X19" s="684"/>
      <c r="Y19" s="685"/>
      <c r="Z19" s="686">
        <v>0</v>
      </c>
      <c r="AA19" s="686"/>
      <c r="AB19" s="686"/>
      <c r="AC19" s="686"/>
      <c r="AD19" s="687">
        <v>2505</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4083</v>
      </c>
      <c r="BH19" s="684"/>
      <c r="BI19" s="684"/>
      <c r="BJ19" s="684"/>
      <c r="BK19" s="684"/>
      <c r="BL19" s="684"/>
      <c r="BM19" s="684"/>
      <c r="BN19" s="685"/>
      <c r="BO19" s="686">
        <v>0.2</v>
      </c>
      <c r="BP19" s="686"/>
      <c r="BQ19" s="686"/>
      <c r="BR19" s="686"/>
      <c r="BS19" s="692" t="s">
        <v>184</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184</v>
      </c>
      <c r="CS19" s="684"/>
      <c r="CT19" s="684"/>
      <c r="CU19" s="684"/>
      <c r="CV19" s="684"/>
      <c r="CW19" s="684"/>
      <c r="CX19" s="684"/>
      <c r="CY19" s="685"/>
      <c r="CZ19" s="686" t="s">
        <v>233</v>
      </c>
      <c r="DA19" s="686"/>
      <c r="DB19" s="686"/>
      <c r="DC19" s="686"/>
      <c r="DD19" s="692" t="s">
        <v>233</v>
      </c>
      <c r="DE19" s="684"/>
      <c r="DF19" s="684"/>
      <c r="DG19" s="684"/>
      <c r="DH19" s="684"/>
      <c r="DI19" s="684"/>
      <c r="DJ19" s="684"/>
      <c r="DK19" s="684"/>
      <c r="DL19" s="684"/>
      <c r="DM19" s="684"/>
      <c r="DN19" s="684"/>
      <c r="DO19" s="684"/>
      <c r="DP19" s="685"/>
      <c r="DQ19" s="692" t="s">
        <v>184</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560</v>
      </c>
      <c r="S20" s="684"/>
      <c r="T20" s="684"/>
      <c r="U20" s="684"/>
      <c r="V20" s="684"/>
      <c r="W20" s="684"/>
      <c r="X20" s="684"/>
      <c r="Y20" s="685"/>
      <c r="Z20" s="686">
        <v>0</v>
      </c>
      <c r="AA20" s="686"/>
      <c r="AB20" s="686"/>
      <c r="AC20" s="686"/>
      <c r="AD20" s="687">
        <v>560</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4083</v>
      </c>
      <c r="BH20" s="684"/>
      <c r="BI20" s="684"/>
      <c r="BJ20" s="684"/>
      <c r="BK20" s="684"/>
      <c r="BL20" s="684"/>
      <c r="BM20" s="684"/>
      <c r="BN20" s="685"/>
      <c r="BO20" s="686">
        <v>0.2</v>
      </c>
      <c r="BP20" s="686"/>
      <c r="BQ20" s="686"/>
      <c r="BR20" s="686"/>
      <c r="BS20" s="692" t="s">
        <v>184</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8563610</v>
      </c>
      <c r="CS20" s="684"/>
      <c r="CT20" s="684"/>
      <c r="CU20" s="684"/>
      <c r="CV20" s="684"/>
      <c r="CW20" s="684"/>
      <c r="CX20" s="684"/>
      <c r="CY20" s="685"/>
      <c r="CZ20" s="686">
        <v>100</v>
      </c>
      <c r="DA20" s="686"/>
      <c r="DB20" s="686"/>
      <c r="DC20" s="686"/>
      <c r="DD20" s="692">
        <v>1455513</v>
      </c>
      <c r="DE20" s="684"/>
      <c r="DF20" s="684"/>
      <c r="DG20" s="684"/>
      <c r="DH20" s="684"/>
      <c r="DI20" s="684"/>
      <c r="DJ20" s="684"/>
      <c r="DK20" s="684"/>
      <c r="DL20" s="684"/>
      <c r="DM20" s="684"/>
      <c r="DN20" s="684"/>
      <c r="DO20" s="684"/>
      <c r="DP20" s="685"/>
      <c r="DQ20" s="692">
        <v>5649619</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20032</v>
      </c>
      <c r="S21" s="684"/>
      <c r="T21" s="684"/>
      <c r="U21" s="684"/>
      <c r="V21" s="684"/>
      <c r="W21" s="684"/>
      <c r="X21" s="684"/>
      <c r="Y21" s="685"/>
      <c r="Z21" s="686">
        <v>0.2</v>
      </c>
      <c r="AA21" s="686"/>
      <c r="AB21" s="686"/>
      <c r="AC21" s="686"/>
      <c r="AD21" s="687">
        <v>20032</v>
      </c>
      <c r="AE21" s="687"/>
      <c r="AF21" s="687"/>
      <c r="AG21" s="687"/>
      <c r="AH21" s="687"/>
      <c r="AI21" s="687"/>
      <c r="AJ21" s="687"/>
      <c r="AK21" s="687"/>
      <c r="AL21" s="688">
        <v>0.4</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4083</v>
      </c>
      <c r="BH21" s="684"/>
      <c r="BI21" s="684"/>
      <c r="BJ21" s="684"/>
      <c r="BK21" s="684"/>
      <c r="BL21" s="684"/>
      <c r="BM21" s="684"/>
      <c r="BN21" s="685"/>
      <c r="BO21" s="686">
        <v>0.2</v>
      </c>
      <c r="BP21" s="686"/>
      <c r="BQ21" s="686"/>
      <c r="BR21" s="686"/>
      <c r="BS21" s="692" t="s">
        <v>184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2113579</v>
      </c>
      <c r="S22" s="684"/>
      <c r="T22" s="684"/>
      <c r="U22" s="684"/>
      <c r="V22" s="684"/>
      <c r="W22" s="684"/>
      <c r="X22" s="684"/>
      <c r="Y22" s="685"/>
      <c r="Z22" s="686">
        <v>23.7</v>
      </c>
      <c r="AA22" s="686"/>
      <c r="AB22" s="686"/>
      <c r="AC22" s="686"/>
      <c r="AD22" s="687">
        <v>1843615</v>
      </c>
      <c r="AE22" s="687"/>
      <c r="AF22" s="687"/>
      <c r="AG22" s="687"/>
      <c r="AH22" s="687"/>
      <c r="AI22" s="687"/>
      <c r="AJ22" s="687"/>
      <c r="AK22" s="687"/>
      <c r="AL22" s="688">
        <v>37.5</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184</v>
      </c>
      <c r="BH22" s="684"/>
      <c r="BI22" s="684"/>
      <c r="BJ22" s="684"/>
      <c r="BK22" s="684"/>
      <c r="BL22" s="684"/>
      <c r="BM22" s="684"/>
      <c r="BN22" s="685"/>
      <c r="BO22" s="686" t="s">
        <v>233</v>
      </c>
      <c r="BP22" s="686"/>
      <c r="BQ22" s="686"/>
      <c r="BR22" s="686"/>
      <c r="BS22" s="692" t="s">
        <v>184</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1843615</v>
      </c>
      <c r="S23" s="684"/>
      <c r="T23" s="684"/>
      <c r="U23" s="684"/>
      <c r="V23" s="684"/>
      <c r="W23" s="684"/>
      <c r="X23" s="684"/>
      <c r="Y23" s="685"/>
      <c r="Z23" s="686">
        <v>20.7</v>
      </c>
      <c r="AA23" s="686"/>
      <c r="AB23" s="686"/>
      <c r="AC23" s="686"/>
      <c r="AD23" s="687">
        <v>1843615</v>
      </c>
      <c r="AE23" s="687"/>
      <c r="AF23" s="687"/>
      <c r="AG23" s="687"/>
      <c r="AH23" s="687"/>
      <c r="AI23" s="687"/>
      <c r="AJ23" s="687"/>
      <c r="AK23" s="687"/>
      <c r="AL23" s="688">
        <v>37.5</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233</v>
      </c>
      <c r="BH23" s="684"/>
      <c r="BI23" s="684"/>
      <c r="BJ23" s="684"/>
      <c r="BK23" s="684"/>
      <c r="BL23" s="684"/>
      <c r="BM23" s="684"/>
      <c r="BN23" s="685"/>
      <c r="BO23" s="686" t="s">
        <v>233</v>
      </c>
      <c r="BP23" s="686"/>
      <c r="BQ23" s="686"/>
      <c r="BR23" s="686"/>
      <c r="BS23" s="692" t="s">
        <v>184</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266746</v>
      </c>
      <c r="S24" s="684"/>
      <c r="T24" s="684"/>
      <c r="U24" s="684"/>
      <c r="V24" s="684"/>
      <c r="W24" s="684"/>
      <c r="X24" s="684"/>
      <c r="Y24" s="685"/>
      <c r="Z24" s="686">
        <v>3</v>
      </c>
      <c r="AA24" s="686"/>
      <c r="AB24" s="686"/>
      <c r="AC24" s="686"/>
      <c r="AD24" s="687" t="s">
        <v>184</v>
      </c>
      <c r="AE24" s="687"/>
      <c r="AF24" s="687"/>
      <c r="AG24" s="687"/>
      <c r="AH24" s="687"/>
      <c r="AI24" s="687"/>
      <c r="AJ24" s="687"/>
      <c r="AK24" s="687"/>
      <c r="AL24" s="688" t="s">
        <v>233</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184</v>
      </c>
      <c r="BH24" s="684"/>
      <c r="BI24" s="684"/>
      <c r="BJ24" s="684"/>
      <c r="BK24" s="684"/>
      <c r="BL24" s="684"/>
      <c r="BM24" s="684"/>
      <c r="BN24" s="685"/>
      <c r="BO24" s="686" t="s">
        <v>184</v>
      </c>
      <c r="BP24" s="686"/>
      <c r="BQ24" s="686"/>
      <c r="BR24" s="686"/>
      <c r="BS24" s="692" t="s">
        <v>184</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3872732</v>
      </c>
      <c r="CS24" s="673"/>
      <c r="CT24" s="673"/>
      <c r="CU24" s="673"/>
      <c r="CV24" s="673"/>
      <c r="CW24" s="673"/>
      <c r="CX24" s="673"/>
      <c r="CY24" s="674"/>
      <c r="CZ24" s="677">
        <v>45.2</v>
      </c>
      <c r="DA24" s="678"/>
      <c r="DB24" s="678"/>
      <c r="DC24" s="697"/>
      <c r="DD24" s="722">
        <v>2504988</v>
      </c>
      <c r="DE24" s="673"/>
      <c r="DF24" s="673"/>
      <c r="DG24" s="673"/>
      <c r="DH24" s="673"/>
      <c r="DI24" s="673"/>
      <c r="DJ24" s="673"/>
      <c r="DK24" s="674"/>
      <c r="DL24" s="722">
        <v>2491954</v>
      </c>
      <c r="DM24" s="673"/>
      <c r="DN24" s="673"/>
      <c r="DO24" s="673"/>
      <c r="DP24" s="673"/>
      <c r="DQ24" s="673"/>
      <c r="DR24" s="673"/>
      <c r="DS24" s="673"/>
      <c r="DT24" s="673"/>
      <c r="DU24" s="673"/>
      <c r="DV24" s="674"/>
      <c r="DW24" s="677">
        <v>48.2</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v>3218</v>
      </c>
      <c r="S25" s="684"/>
      <c r="T25" s="684"/>
      <c r="U25" s="684"/>
      <c r="V25" s="684"/>
      <c r="W25" s="684"/>
      <c r="X25" s="684"/>
      <c r="Y25" s="685"/>
      <c r="Z25" s="686">
        <v>0</v>
      </c>
      <c r="AA25" s="686"/>
      <c r="AB25" s="686"/>
      <c r="AC25" s="686"/>
      <c r="AD25" s="687" t="s">
        <v>233</v>
      </c>
      <c r="AE25" s="687"/>
      <c r="AF25" s="687"/>
      <c r="AG25" s="687"/>
      <c r="AH25" s="687"/>
      <c r="AI25" s="687"/>
      <c r="AJ25" s="687"/>
      <c r="AK25" s="687"/>
      <c r="AL25" s="688" t="s">
        <v>233</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233</v>
      </c>
      <c r="BP25" s="686"/>
      <c r="BQ25" s="686"/>
      <c r="BR25" s="686"/>
      <c r="BS25" s="692" t="s">
        <v>135</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1314090</v>
      </c>
      <c r="CS25" s="719"/>
      <c r="CT25" s="719"/>
      <c r="CU25" s="719"/>
      <c r="CV25" s="719"/>
      <c r="CW25" s="719"/>
      <c r="CX25" s="719"/>
      <c r="CY25" s="720"/>
      <c r="CZ25" s="688">
        <v>15.3</v>
      </c>
      <c r="DA25" s="717"/>
      <c r="DB25" s="717"/>
      <c r="DC25" s="721"/>
      <c r="DD25" s="692">
        <v>1236937</v>
      </c>
      <c r="DE25" s="719"/>
      <c r="DF25" s="719"/>
      <c r="DG25" s="719"/>
      <c r="DH25" s="719"/>
      <c r="DI25" s="719"/>
      <c r="DJ25" s="719"/>
      <c r="DK25" s="720"/>
      <c r="DL25" s="692">
        <v>1223903</v>
      </c>
      <c r="DM25" s="719"/>
      <c r="DN25" s="719"/>
      <c r="DO25" s="719"/>
      <c r="DP25" s="719"/>
      <c r="DQ25" s="719"/>
      <c r="DR25" s="719"/>
      <c r="DS25" s="719"/>
      <c r="DT25" s="719"/>
      <c r="DU25" s="719"/>
      <c r="DV25" s="720"/>
      <c r="DW25" s="688">
        <v>23.7</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5177718</v>
      </c>
      <c r="S26" s="684"/>
      <c r="T26" s="684"/>
      <c r="U26" s="684"/>
      <c r="V26" s="684"/>
      <c r="W26" s="684"/>
      <c r="X26" s="684"/>
      <c r="Y26" s="685"/>
      <c r="Z26" s="686">
        <v>58.1</v>
      </c>
      <c r="AA26" s="686"/>
      <c r="AB26" s="686"/>
      <c r="AC26" s="686"/>
      <c r="AD26" s="687">
        <v>4907754</v>
      </c>
      <c r="AE26" s="687"/>
      <c r="AF26" s="687"/>
      <c r="AG26" s="687"/>
      <c r="AH26" s="687"/>
      <c r="AI26" s="687"/>
      <c r="AJ26" s="687"/>
      <c r="AK26" s="687"/>
      <c r="AL26" s="688">
        <v>99.8</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233</v>
      </c>
      <c r="BH26" s="684"/>
      <c r="BI26" s="684"/>
      <c r="BJ26" s="684"/>
      <c r="BK26" s="684"/>
      <c r="BL26" s="684"/>
      <c r="BM26" s="684"/>
      <c r="BN26" s="685"/>
      <c r="BO26" s="686" t="s">
        <v>233</v>
      </c>
      <c r="BP26" s="686"/>
      <c r="BQ26" s="686"/>
      <c r="BR26" s="686"/>
      <c r="BS26" s="692" t="s">
        <v>233</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798985</v>
      </c>
      <c r="CS26" s="684"/>
      <c r="CT26" s="684"/>
      <c r="CU26" s="684"/>
      <c r="CV26" s="684"/>
      <c r="CW26" s="684"/>
      <c r="CX26" s="684"/>
      <c r="CY26" s="685"/>
      <c r="CZ26" s="688">
        <v>9.3000000000000007</v>
      </c>
      <c r="DA26" s="717"/>
      <c r="DB26" s="717"/>
      <c r="DC26" s="721"/>
      <c r="DD26" s="692">
        <v>732882</v>
      </c>
      <c r="DE26" s="684"/>
      <c r="DF26" s="684"/>
      <c r="DG26" s="684"/>
      <c r="DH26" s="684"/>
      <c r="DI26" s="684"/>
      <c r="DJ26" s="684"/>
      <c r="DK26" s="685"/>
      <c r="DL26" s="692" t="s">
        <v>184</v>
      </c>
      <c r="DM26" s="684"/>
      <c r="DN26" s="684"/>
      <c r="DO26" s="684"/>
      <c r="DP26" s="684"/>
      <c r="DQ26" s="684"/>
      <c r="DR26" s="684"/>
      <c r="DS26" s="684"/>
      <c r="DT26" s="684"/>
      <c r="DU26" s="684"/>
      <c r="DV26" s="685"/>
      <c r="DW26" s="688" t="s">
        <v>184</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1252</v>
      </c>
      <c r="S27" s="684"/>
      <c r="T27" s="684"/>
      <c r="U27" s="684"/>
      <c r="V27" s="684"/>
      <c r="W27" s="684"/>
      <c r="X27" s="684"/>
      <c r="Y27" s="685"/>
      <c r="Z27" s="686">
        <v>0</v>
      </c>
      <c r="AA27" s="686"/>
      <c r="AB27" s="686"/>
      <c r="AC27" s="686"/>
      <c r="AD27" s="687">
        <v>1252</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2458985</v>
      </c>
      <c r="BH27" s="684"/>
      <c r="BI27" s="684"/>
      <c r="BJ27" s="684"/>
      <c r="BK27" s="684"/>
      <c r="BL27" s="684"/>
      <c r="BM27" s="684"/>
      <c r="BN27" s="685"/>
      <c r="BO27" s="686">
        <v>100</v>
      </c>
      <c r="BP27" s="686"/>
      <c r="BQ27" s="686"/>
      <c r="BR27" s="686"/>
      <c r="BS27" s="692">
        <v>29342</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1839973</v>
      </c>
      <c r="CS27" s="719"/>
      <c r="CT27" s="719"/>
      <c r="CU27" s="719"/>
      <c r="CV27" s="719"/>
      <c r="CW27" s="719"/>
      <c r="CX27" s="719"/>
      <c r="CY27" s="720"/>
      <c r="CZ27" s="688">
        <v>21.5</v>
      </c>
      <c r="DA27" s="717"/>
      <c r="DB27" s="717"/>
      <c r="DC27" s="721"/>
      <c r="DD27" s="692">
        <v>559999</v>
      </c>
      <c r="DE27" s="719"/>
      <c r="DF27" s="719"/>
      <c r="DG27" s="719"/>
      <c r="DH27" s="719"/>
      <c r="DI27" s="719"/>
      <c r="DJ27" s="719"/>
      <c r="DK27" s="720"/>
      <c r="DL27" s="692">
        <v>559999</v>
      </c>
      <c r="DM27" s="719"/>
      <c r="DN27" s="719"/>
      <c r="DO27" s="719"/>
      <c r="DP27" s="719"/>
      <c r="DQ27" s="719"/>
      <c r="DR27" s="719"/>
      <c r="DS27" s="719"/>
      <c r="DT27" s="719"/>
      <c r="DU27" s="719"/>
      <c r="DV27" s="720"/>
      <c r="DW27" s="688">
        <v>10.8</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64115</v>
      </c>
      <c r="S28" s="684"/>
      <c r="T28" s="684"/>
      <c r="U28" s="684"/>
      <c r="V28" s="684"/>
      <c r="W28" s="684"/>
      <c r="X28" s="684"/>
      <c r="Y28" s="685"/>
      <c r="Z28" s="686">
        <v>0.7</v>
      </c>
      <c r="AA28" s="686"/>
      <c r="AB28" s="686"/>
      <c r="AC28" s="686"/>
      <c r="AD28" s="687" t="s">
        <v>135</v>
      </c>
      <c r="AE28" s="687"/>
      <c r="AF28" s="687"/>
      <c r="AG28" s="687"/>
      <c r="AH28" s="687"/>
      <c r="AI28" s="687"/>
      <c r="AJ28" s="687"/>
      <c r="AK28" s="687"/>
      <c r="AL28" s="688" t="s">
        <v>233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718669</v>
      </c>
      <c r="CS28" s="684"/>
      <c r="CT28" s="684"/>
      <c r="CU28" s="684"/>
      <c r="CV28" s="684"/>
      <c r="CW28" s="684"/>
      <c r="CX28" s="684"/>
      <c r="CY28" s="685"/>
      <c r="CZ28" s="688">
        <v>8.4</v>
      </c>
      <c r="DA28" s="717"/>
      <c r="DB28" s="717"/>
      <c r="DC28" s="721"/>
      <c r="DD28" s="692">
        <v>708052</v>
      </c>
      <c r="DE28" s="684"/>
      <c r="DF28" s="684"/>
      <c r="DG28" s="684"/>
      <c r="DH28" s="684"/>
      <c r="DI28" s="684"/>
      <c r="DJ28" s="684"/>
      <c r="DK28" s="685"/>
      <c r="DL28" s="692">
        <v>708052</v>
      </c>
      <c r="DM28" s="684"/>
      <c r="DN28" s="684"/>
      <c r="DO28" s="684"/>
      <c r="DP28" s="684"/>
      <c r="DQ28" s="684"/>
      <c r="DR28" s="684"/>
      <c r="DS28" s="684"/>
      <c r="DT28" s="684"/>
      <c r="DU28" s="684"/>
      <c r="DV28" s="685"/>
      <c r="DW28" s="688">
        <v>13.7</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38287</v>
      </c>
      <c r="S29" s="684"/>
      <c r="T29" s="684"/>
      <c r="U29" s="684"/>
      <c r="V29" s="684"/>
      <c r="W29" s="684"/>
      <c r="X29" s="684"/>
      <c r="Y29" s="685"/>
      <c r="Z29" s="686">
        <v>0.4</v>
      </c>
      <c r="AA29" s="686"/>
      <c r="AB29" s="686"/>
      <c r="AC29" s="686"/>
      <c r="AD29" s="687">
        <v>4382</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305</v>
      </c>
      <c r="CG29" s="699"/>
      <c r="CH29" s="699"/>
      <c r="CI29" s="699"/>
      <c r="CJ29" s="699"/>
      <c r="CK29" s="699"/>
      <c r="CL29" s="699"/>
      <c r="CM29" s="699"/>
      <c r="CN29" s="699"/>
      <c r="CO29" s="699"/>
      <c r="CP29" s="699"/>
      <c r="CQ29" s="700"/>
      <c r="CR29" s="683">
        <v>718669</v>
      </c>
      <c r="CS29" s="719"/>
      <c r="CT29" s="719"/>
      <c r="CU29" s="719"/>
      <c r="CV29" s="719"/>
      <c r="CW29" s="719"/>
      <c r="CX29" s="719"/>
      <c r="CY29" s="720"/>
      <c r="CZ29" s="688">
        <v>8.4</v>
      </c>
      <c r="DA29" s="717"/>
      <c r="DB29" s="717"/>
      <c r="DC29" s="721"/>
      <c r="DD29" s="692">
        <v>708052</v>
      </c>
      <c r="DE29" s="719"/>
      <c r="DF29" s="719"/>
      <c r="DG29" s="719"/>
      <c r="DH29" s="719"/>
      <c r="DI29" s="719"/>
      <c r="DJ29" s="719"/>
      <c r="DK29" s="720"/>
      <c r="DL29" s="692">
        <v>708052</v>
      </c>
      <c r="DM29" s="719"/>
      <c r="DN29" s="719"/>
      <c r="DO29" s="719"/>
      <c r="DP29" s="719"/>
      <c r="DQ29" s="719"/>
      <c r="DR29" s="719"/>
      <c r="DS29" s="719"/>
      <c r="DT29" s="719"/>
      <c r="DU29" s="719"/>
      <c r="DV29" s="720"/>
      <c r="DW29" s="688">
        <v>13.7</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14045</v>
      </c>
      <c r="S30" s="684"/>
      <c r="T30" s="684"/>
      <c r="U30" s="684"/>
      <c r="V30" s="684"/>
      <c r="W30" s="684"/>
      <c r="X30" s="684"/>
      <c r="Y30" s="685"/>
      <c r="Z30" s="686">
        <v>0.2</v>
      </c>
      <c r="AA30" s="686"/>
      <c r="AB30" s="686"/>
      <c r="AC30" s="686"/>
      <c r="AD30" s="687" t="s">
        <v>233</v>
      </c>
      <c r="AE30" s="687"/>
      <c r="AF30" s="687"/>
      <c r="AG30" s="687"/>
      <c r="AH30" s="687"/>
      <c r="AI30" s="687"/>
      <c r="AJ30" s="687"/>
      <c r="AK30" s="687"/>
      <c r="AL30" s="688" t="s">
        <v>233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9"/>
      <c r="CE30" s="730"/>
      <c r="CF30" s="698" t="s">
        <v>309</v>
      </c>
      <c r="CG30" s="699"/>
      <c r="CH30" s="699"/>
      <c r="CI30" s="699"/>
      <c r="CJ30" s="699"/>
      <c r="CK30" s="699"/>
      <c r="CL30" s="699"/>
      <c r="CM30" s="699"/>
      <c r="CN30" s="699"/>
      <c r="CO30" s="699"/>
      <c r="CP30" s="699"/>
      <c r="CQ30" s="700"/>
      <c r="CR30" s="683">
        <v>683519</v>
      </c>
      <c r="CS30" s="684"/>
      <c r="CT30" s="684"/>
      <c r="CU30" s="684"/>
      <c r="CV30" s="684"/>
      <c r="CW30" s="684"/>
      <c r="CX30" s="684"/>
      <c r="CY30" s="685"/>
      <c r="CZ30" s="688">
        <v>8</v>
      </c>
      <c r="DA30" s="717"/>
      <c r="DB30" s="717"/>
      <c r="DC30" s="721"/>
      <c r="DD30" s="692">
        <v>672902</v>
      </c>
      <c r="DE30" s="684"/>
      <c r="DF30" s="684"/>
      <c r="DG30" s="684"/>
      <c r="DH30" s="684"/>
      <c r="DI30" s="684"/>
      <c r="DJ30" s="684"/>
      <c r="DK30" s="685"/>
      <c r="DL30" s="692">
        <v>672902</v>
      </c>
      <c r="DM30" s="684"/>
      <c r="DN30" s="684"/>
      <c r="DO30" s="684"/>
      <c r="DP30" s="684"/>
      <c r="DQ30" s="684"/>
      <c r="DR30" s="684"/>
      <c r="DS30" s="684"/>
      <c r="DT30" s="684"/>
      <c r="DU30" s="684"/>
      <c r="DV30" s="685"/>
      <c r="DW30" s="688">
        <v>13</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1293868</v>
      </c>
      <c r="S31" s="684"/>
      <c r="T31" s="684"/>
      <c r="U31" s="684"/>
      <c r="V31" s="684"/>
      <c r="W31" s="684"/>
      <c r="X31" s="684"/>
      <c r="Y31" s="685"/>
      <c r="Z31" s="686">
        <v>14.5</v>
      </c>
      <c r="AA31" s="686"/>
      <c r="AB31" s="686"/>
      <c r="AC31" s="686"/>
      <c r="AD31" s="687" t="s">
        <v>233</v>
      </c>
      <c r="AE31" s="687"/>
      <c r="AF31" s="687"/>
      <c r="AG31" s="687"/>
      <c r="AH31" s="687"/>
      <c r="AI31" s="687"/>
      <c r="AJ31" s="687"/>
      <c r="AK31" s="687"/>
      <c r="AL31" s="688" t="s">
        <v>233</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51">
        <v>98.2</v>
      </c>
      <c r="BH31" s="738"/>
      <c r="BI31" s="738"/>
      <c r="BJ31" s="738"/>
      <c r="BK31" s="738"/>
      <c r="BL31" s="738"/>
      <c r="BM31" s="678">
        <v>92.5</v>
      </c>
      <c r="BN31" s="738"/>
      <c r="BO31" s="738"/>
      <c r="BP31" s="738"/>
      <c r="BQ31" s="739"/>
      <c r="BR31" s="751">
        <v>98.3</v>
      </c>
      <c r="BS31" s="738"/>
      <c r="BT31" s="738"/>
      <c r="BU31" s="738"/>
      <c r="BV31" s="738"/>
      <c r="BW31" s="738"/>
      <c r="BX31" s="678">
        <v>91</v>
      </c>
      <c r="BY31" s="738"/>
      <c r="BZ31" s="738"/>
      <c r="CA31" s="738"/>
      <c r="CB31" s="739"/>
      <c r="CD31" s="729"/>
      <c r="CE31" s="730"/>
      <c r="CF31" s="698" t="s">
        <v>313</v>
      </c>
      <c r="CG31" s="699"/>
      <c r="CH31" s="699"/>
      <c r="CI31" s="699"/>
      <c r="CJ31" s="699"/>
      <c r="CK31" s="699"/>
      <c r="CL31" s="699"/>
      <c r="CM31" s="699"/>
      <c r="CN31" s="699"/>
      <c r="CO31" s="699"/>
      <c r="CP31" s="699"/>
      <c r="CQ31" s="700"/>
      <c r="CR31" s="683">
        <v>35150</v>
      </c>
      <c r="CS31" s="719"/>
      <c r="CT31" s="719"/>
      <c r="CU31" s="719"/>
      <c r="CV31" s="719"/>
      <c r="CW31" s="719"/>
      <c r="CX31" s="719"/>
      <c r="CY31" s="720"/>
      <c r="CZ31" s="688">
        <v>0.4</v>
      </c>
      <c r="DA31" s="717"/>
      <c r="DB31" s="717"/>
      <c r="DC31" s="721"/>
      <c r="DD31" s="692">
        <v>35150</v>
      </c>
      <c r="DE31" s="719"/>
      <c r="DF31" s="719"/>
      <c r="DG31" s="719"/>
      <c r="DH31" s="719"/>
      <c r="DI31" s="719"/>
      <c r="DJ31" s="719"/>
      <c r="DK31" s="720"/>
      <c r="DL31" s="692">
        <v>35150</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33" t="s">
        <v>314</v>
      </c>
      <c r="C32" s="734"/>
      <c r="D32" s="734"/>
      <c r="E32" s="734"/>
      <c r="F32" s="734"/>
      <c r="G32" s="734"/>
      <c r="H32" s="734"/>
      <c r="I32" s="734"/>
      <c r="J32" s="734"/>
      <c r="K32" s="734"/>
      <c r="L32" s="734"/>
      <c r="M32" s="734"/>
      <c r="N32" s="734"/>
      <c r="O32" s="734"/>
      <c r="P32" s="734"/>
      <c r="Q32" s="735"/>
      <c r="R32" s="683" t="s">
        <v>233</v>
      </c>
      <c r="S32" s="684"/>
      <c r="T32" s="684"/>
      <c r="U32" s="684"/>
      <c r="V32" s="684"/>
      <c r="W32" s="684"/>
      <c r="X32" s="684"/>
      <c r="Y32" s="685"/>
      <c r="Z32" s="686" t="s">
        <v>233</v>
      </c>
      <c r="AA32" s="686"/>
      <c r="AB32" s="686"/>
      <c r="AC32" s="686"/>
      <c r="AD32" s="687" t="s">
        <v>233</v>
      </c>
      <c r="AE32" s="687"/>
      <c r="AF32" s="687"/>
      <c r="AG32" s="687"/>
      <c r="AH32" s="687"/>
      <c r="AI32" s="687"/>
      <c r="AJ32" s="687"/>
      <c r="AK32" s="687"/>
      <c r="AL32" s="688" t="s">
        <v>184</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98.7</v>
      </c>
      <c r="BH32" s="719"/>
      <c r="BI32" s="719"/>
      <c r="BJ32" s="719"/>
      <c r="BK32" s="719"/>
      <c r="BL32" s="719"/>
      <c r="BM32" s="689">
        <v>95.3</v>
      </c>
      <c r="BN32" s="749"/>
      <c r="BO32" s="749"/>
      <c r="BP32" s="749"/>
      <c r="BQ32" s="750"/>
      <c r="BR32" s="752">
        <v>98.7</v>
      </c>
      <c r="BS32" s="719"/>
      <c r="BT32" s="719"/>
      <c r="BU32" s="719"/>
      <c r="BV32" s="719"/>
      <c r="BW32" s="719"/>
      <c r="BX32" s="689">
        <v>94.7</v>
      </c>
      <c r="BY32" s="749"/>
      <c r="BZ32" s="749"/>
      <c r="CA32" s="749"/>
      <c r="CB32" s="750"/>
      <c r="CD32" s="731"/>
      <c r="CE32" s="732"/>
      <c r="CF32" s="698" t="s">
        <v>317</v>
      </c>
      <c r="CG32" s="699"/>
      <c r="CH32" s="699"/>
      <c r="CI32" s="699"/>
      <c r="CJ32" s="699"/>
      <c r="CK32" s="699"/>
      <c r="CL32" s="699"/>
      <c r="CM32" s="699"/>
      <c r="CN32" s="699"/>
      <c r="CO32" s="699"/>
      <c r="CP32" s="699"/>
      <c r="CQ32" s="700"/>
      <c r="CR32" s="683" t="s">
        <v>233</v>
      </c>
      <c r="CS32" s="684"/>
      <c r="CT32" s="684"/>
      <c r="CU32" s="684"/>
      <c r="CV32" s="684"/>
      <c r="CW32" s="684"/>
      <c r="CX32" s="684"/>
      <c r="CY32" s="685"/>
      <c r="CZ32" s="688" t="s">
        <v>233</v>
      </c>
      <c r="DA32" s="717"/>
      <c r="DB32" s="717"/>
      <c r="DC32" s="721"/>
      <c r="DD32" s="692" t="s">
        <v>184</v>
      </c>
      <c r="DE32" s="684"/>
      <c r="DF32" s="684"/>
      <c r="DG32" s="684"/>
      <c r="DH32" s="684"/>
      <c r="DI32" s="684"/>
      <c r="DJ32" s="684"/>
      <c r="DK32" s="685"/>
      <c r="DL32" s="692" t="s">
        <v>135</v>
      </c>
      <c r="DM32" s="684"/>
      <c r="DN32" s="684"/>
      <c r="DO32" s="684"/>
      <c r="DP32" s="684"/>
      <c r="DQ32" s="684"/>
      <c r="DR32" s="684"/>
      <c r="DS32" s="684"/>
      <c r="DT32" s="684"/>
      <c r="DU32" s="684"/>
      <c r="DV32" s="685"/>
      <c r="DW32" s="688" t="s">
        <v>233</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846983</v>
      </c>
      <c r="S33" s="684"/>
      <c r="T33" s="684"/>
      <c r="U33" s="684"/>
      <c r="V33" s="684"/>
      <c r="W33" s="684"/>
      <c r="X33" s="684"/>
      <c r="Y33" s="685"/>
      <c r="Z33" s="686">
        <v>9.5</v>
      </c>
      <c r="AA33" s="686"/>
      <c r="AB33" s="686"/>
      <c r="AC33" s="686"/>
      <c r="AD33" s="687" t="s">
        <v>184</v>
      </c>
      <c r="AE33" s="687"/>
      <c r="AF33" s="687"/>
      <c r="AG33" s="687"/>
      <c r="AH33" s="687"/>
      <c r="AI33" s="687"/>
      <c r="AJ33" s="687"/>
      <c r="AK33" s="687"/>
      <c r="AL33" s="688" t="s">
        <v>184</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97.5</v>
      </c>
      <c r="BH33" s="754"/>
      <c r="BI33" s="754"/>
      <c r="BJ33" s="754"/>
      <c r="BK33" s="754"/>
      <c r="BL33" s="754"/>
      <c r="BM33" s="755">
        <v>89</v>
      </c>
      <c r="BN33" s="754"/>
      <c r="BO33" s="754"/>
      <c r="BP33" s="754"/>
      <c r="BQ33" s="756"/>
      <c r="BR33" s="753">
        <v>97.7</v>
      </c>
      <c r="BS33" s="754"/>
      <c r="BT33" s="754"/>
      <c r="BU33" s="754"/>
      <c r="BV33" s="754"/>
      <c r="BW33" s="754"/>
      <c r="BX33" s="755">
        <v>86.5</v>
      </c>
      <c r="BY33" s="754"/>
      <c r="BZ33" s="754"/>
      <c r="CA33" s="754"/>
      <c r="CB33" s="756"/>
      <c r="CD33" s="698" t="s">
        <v>320</v>
      </c>
      <c r="CE33" s="699"/>
      <c r="CF33" s="699"/>
      <c r="CG33" s="699"/>
      <c r="CH33" s="699"/>
      <c r="CI33" s="699"/>
      <c r="CJ33" s="699"/>
      <c r="CK33" s="699"/>
      <c r="CL33" s="699"/>
      <c r="CM33" s="699"/>
      <c r="CN33" s="699"/>
      <c r="CO33" s="699"/>
      <c r="CP33" s="699"/>
      <c r="CQ33" s="700"/>
      <c r="CR33" s="683">
        <v>3217714</v>
      </c>
      <c r="CS33" s="719"/>
      <c r="CT33" s="719"/>
      <c r="CU33" s="719"/>
      <c r="CV33" s="719"/>
      <c r="CW33" s="719"/>
      <c r="CX33" s="719"/>
      <c r="CY33" s="720"/>
      <c r="CZ33" s="688">
        <v>37.6</v>
      </c>
      <c r="DA33" s="717"/>
      <c r="DB33" s="717"/>
      <c r="DC33" s="721"/>
      <c r="DD33" s="692">
        <v>2665402</v>
      </c>
      <c r="DE33" s="719"/>
      <c r="DF33" s="719"/>
      <c r="DG33" s="719"/>
      <c r="DH33" s="719"/>
      <c r="DI33" s="719"/>
      <c r="DJ33" s="719"/>
      <c r="DK33" s="720"/>
      <c r="DL33" s="692">
        <v>2103483</v>
      </c>
      <c r="DM33" s="719"/>
      <c r="DN33" s="719"/>
      <c r="DO33" s="719"/>
      <c r="DP33" s="719"/>
      <c r="DQ33" s="719"/>
      <c r="DR33" s="719"/>
      <c r="DS33" s="719"/>
      <c r="DT33" s="719"/>
      <c r="DU33" s="719"/>
      <c r="DV33" s="720"/>
      <c r="DW33" s="688">
        <v>40.700000000000003</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40983</v>
      </c>
      <c r="S34" s="684"/>
      <c r="T34" s="684"/>
      <c r="U34" s="684"/>
      <c r="V34" s="684"/>
      <c r="W34" s="684"/>
      <c r="X34" s="684"/>
      <c r="Y34" s="685"/>
      <c r="Z34" s="686">
        <v>0.5</v>
      </c>
      <c r="AA34" s="686"/>
      <c r="AB34" s="686"/>
      <c r="AC34" s="686"/>
      <c r="AD34" s="687">
        <v>2033</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1091814</v>
      </c>
      <c r="CS34" s="684"/>
      <c r="CT34" s="684"/>
      <c r="CU34" s="684"/>
      <c r="CV34" s="684"/>
      <c r="CW34" s="684"/>
      <c r="CX34" s="684"/>
      <c r="CY34" s="685"/>
      <c r="CZ34" s="688">
        <v>12.7</v>
      </c>
      <c r="DA34" s="717"/>
      <c r="DB34" s="717"/>
      <c r="DC34" s="721"/>
      <c r="DD34" s="692">
        <v>830516</v>
      </c>
      <c r="DE34" s="684"/>
      <c r="DF34" s="684"/>
      <c r="DG34" s="684"/>
      <c r="DH34" s="684"/>
      <c r="DI34" s="684"/>
      <c r="DJ34" s="684"/>
      <c r="DK34" s="685"/>
      <c r="DL34" s="692">
        <v>693410</v>
      </c>
      <c r="DM34" s="684"/>
      <c r="DN34" s="684"/>
      <c r="DO34" s="684"/>
      <c r="DP34" s="684"/>
      <c r="DQ34" s="684"/>
      <c r="DR34" s="684"/>
      <c r="DS34" s="684"/>
      <c r="DT34" s="684"/>
      <c r="DU34" s="684"/>
      <c r="DV34" s="685"/>
      <c r="DW34" s="688">
        <v>13.4</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37516</v>
      </c>
      <c r="S35" s="684"/>
      <c r="T35" s="684"/>
      <c r="U35" s="684"/>
      <c r="V35" s="684"/>
      <c r="W35" s="684"/>
      <c r="X35" s="684"/>
      <c r="Y35" s="685"/>
      <c r="Z35" s="686">
        <v>0.4</v>
      </c>
      <c r="AA35" s="686"/>
      <c r="AB35" s="686"/>
      <c r="AC35" s="686"/>
      <c r="AD35" s="687" t="s">
        <v>233</v>
      </c>
      <c r="AE35" s="687"/>
      <c r="AF35" s="687"/>
      <c r="AG35" s="687"/>
      <c r="AH35" s="687"/>
      <c r="AI35" s="687"/>
      <c r="AJ35" s="687"/>
      <c r="AK35" s="687"/>
      <c r="AL35" s="688" t="s">
        <v>135</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34706</v>
      </c>
      <c r="CS35" s="719"/>
      <c r="CT35" s="719"/>
      <c r="CU35" s="719"/>
      <c r="CV35" s="719"/>
      <c r="CW35" s="719"/>
      <c r="CX35" s="719"/>
      <c r="CY35" s="720"/>
      <c r="CZ35" s="688">
        <v>0.4</v>
      </c>
      <c r="DA35" s="717"/>
      <c r="DB35" s="717"/>
      <c r="DC35" s="721"/>
      <c r="DD35" s="692">
        <v>33216</v>
      </c>
      <c r="DE35" s="719"/>
      <c r="DF35" s="719"/>
      <c r="DG35" s="719"/>
      <c r="DH35" s="719"/>
      <c r="DI35" s="719"/>
      <c r="DJ35" s="719"/>
      <c r="DK35" s="720"/>
      <c r="DL35" s="692">
        <v>33216</v>
      </c>
      <c r="DM35" s="719"/>
      <c r="DN35" s="719"/>
      <c r="DO35" s="719"/>
      <c r="DP35" s="719"/>
      <c r="DQ35" s="719"/>
      <c r="DR35" s="719"/>
      <c r="DS35" s="719"/>
      <c r="DT35" s="719"/>
      <c r="DU35" s="719"/>
      <c r="DV35" s="720"/>
      <c r="DW35" s="688">
        <v>0.6</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361806</v>
      </c>
      <c r="S36" s="684"/>
      <c r="T36" s="684"/>
      <c r="U36" s="684"/>
      <c r="V36" s="684"/>
      <c r="W36" s="684"/>
      <c r="X36" s="684"/>
      <c r="Y36" s="685"/>
      <c r="Z36" s="686">
        <v>4.0999999999999996</v>
      </c>
      <c r="AA36" s="686"/>
      <c r="AB36" s="686"/>
      <c r="AC36" s="686"/>
      <c r="AD36" s="687" t="s">
        <v>233</v>
      </c>
      <c r="AE36" s="687"/>
      <c r="AF36" s="687"/>
      <c r="AG36" s="687"/>
      <c r="AH36" s="687"/>
      <c r="AI36" s="687"/>
      <c r="AJ36" s="687"/>
      <c r="AK36" s="687"/>
      <c r="AL36" s="688" t="s">
        <v>269</v>
      </c>
      <c r="AM36" s="689"/>
      <c r="AN36" s="689"/>
      <c r="AO36" s="690"/>
      <c r="AP36" s="235"/>
      <c r="AQ36" s="757" t="s">
        <v>328</v>
      </c>
      <c r="AR36" s="758"/>
      <c r="AS36" s="758"/>
      <c r="AT36" s="758"/>
      <c r="AU36" s="758"/>
      <c r="AV36" s="758"/>
      <c r="AW36" s="758"/>
      <c r="AX36" s="758"/>
      <c r="AY36" s="759"/>
      <c r="AZ36" s="672">
        <v>818337</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48835</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1241643</v>
      </c>
      <c r="CS36" s="684"/>
      <c r="CT36" s="684"/>
      <c r="CU36" s="684"/>
      <c r="CV36" s="684"/>
      <c r="CW36" s="684"/>
      <c r="CX36" s="684"/>
      <c r="CY36" s="685"/>
      <c r="CZ36" s="688">
        <v>14.5</v>
      </c>
      <c r="DA36" s="717"/>
      <c r="DB36" s="717"/>
      <c r="DC36" s="721"/>
      <c r="DD36" s="692">
        <v>1120334</v>
      </c>
      <c r="DE36" s="684"/>
      <c r="DF36" s="684"/>
      <c r="DG36" s="684"/>
      <c r="DH36" s="684"/>
      <c r="DI36" s="684"/>
      <c r="DJ36" s="684"/>
      <c r="DK36" s="685"/>
      <c r="DL36" s="692">
        <v>817578</v>
      </c>
      <c r="DM36" s="684"/>
      <c r="DN36" s="684"/>
      <c r="DO36" s="684"/>
      <c r="DP36" s="684"/>
      <c r="DQ36" s="684"/>
      <c r="DR36" s="684"/>
      <c r="DS36" s="684"/>
      <c r="DT36" s="684"/>
      <c r="DU36" s="684"/>
      <c r="DV36" s="685"/>
      <c r="DW36" s="688">
        <v>15.8</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292422</v>
      </c>
      <c r="S37" s="684"/>
      <c r="T37" s="684"/>
      <c r="U37" s="684"/>
      <c r="V37" s="684"/>
      <c r="W37" s="684"/>
      <c r="X37" s="684"/>
      <c r="Y37" s="685"/>
      <c r="Z37" s="686">
        <v>3.3</v>
      </c>
      <c r="AA37" s="686"/>
      <c r="AB37" s="686"/>
      <c r="AC37" s="686"/>
      <c r="AD37" s="687" t="s">
        <v>233</v>
      </c>
      <c r="AE37" s="687"/>
      <c r="AF37" s="687"/>
      <c r="AG37" s="687"/>
      <c r="AH37" s="687"/>
      <c r="AI37" s="687"/>
      <c r="AJ37" s="687"/>
      <c r="AK37" s="687"/>
      <c r="AL37" s="688" t="s">
        <v>233</v>
      </c>
      <c r="AM37" s="689"/>
      <c r="AN37" s="689"/>
      <c r="AO37" s="690"/>
      <c r="AQ37" s="761" t="s">
        <v>332</v>
      </c>
      <c r="AR37" s="762"/>
      <c r="AS37" s="762"/>
      <c r="AT37" s="762"/>
      <c r="AU37" s="762"/>
      <c r="AV37" s="762"/>
      <c r="AW37" s="762"/>
      <c r="AX37" s="762"/>
      <c r="AY37" s="763"/>
      <c r="AZ37" s="683">
        <v>215747</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-10232</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691636</v>
      </c>
      <c r="CS37" s="719"/>
      <c r="CT37" s="719"/>
      <c r="CU37" s="719"/>
      <c r="CV37" s="719"/>
      <c r="CW37" s="719"/>
      <c r="CX37" s="719"/>
      <c r="CY37" s="720"/>
      <c r="CZ37" s="688">
        <v>8.1</v>
      </c>
      <c r="DA37" s="717"/>
      <c r="DB37" s="717"/>
      <c r="DC37" s="721"/>
      <c r="DD37" s="692">
        <v>690636</v>
      </c>
      <c r="DE37" s="719"/>
      <c r="DF37" s="719"/>
      <c r="DG37" s="719"/>
      <c r="DH37" s="719"/>
      <c r="DI37" s="719"/>
      <c r="DJ37" s="719"/>
      <c r="DK37" s="720"/>
      <c r="DL37" s="692">
        <v>512394</v>
      </c>
      <c r="DM37" s="719"/>
      <c r="DN37" s="719"/>
      <c r="DO37" s="719"/>
      <c r="DP37" s="719"/>
      <c r="DQ37" s="719"/>
      <c r="DR37" s="719"/>
      <c r="DS37" s="719"/>
      <c r="DT37" s="719"/>
      <c r="DU37" s="719"/>
      <c r="DV37" s="720"/>
      <c r="DW37" s="688">
        <v>9.9</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123278</v>
      </c>
      <c r="S38" s="684"/>
      <c r="T38" s="684"/>
      <c r="U38" s="684"/>
      <c r="V38" s="684"/>
      <c r="W38" s="684"/>
      <c r="X38" s="684"/>
      <c r="Y38" s="685"/>
      <c r="Z38" s="686">
        <v>1.4</v>
      </c>
      <c r="AA38" s="686"/>
      <c r="AB38" s="686"/>
      <c r="AC38" s="686"/>
      <c r="AD38" s="687">
        <v>12</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39202</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3748</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779135</v>
      </c>
      <c r="CS38" s="684"/>
      <c r="CT38" s="684"/>
      <c r="CU38" s="684"/>
      <c r="CV38" s="684"/>
      <c r="CW38" s="684"/>
      <c r="CX38" s="684"/>
      <c r="CY38" s="685"/>
      <c r="CZ38" s="688">
        <v>9.1</v>
      </c>
      <c r="DA38" s="717"/>
      <c r="DB38" s="717"/>
      <c r="DC38" s="721"/>
      <c r="DD38" s="692">
        <v>640920</v>
      </c>
      <c r="DE38" s="684"/>
      <c r="DF38" s="684"/>
      <c r="DG38" s="684"/>
      <c r="DH38" s="684"/>
      <c r="DI38" s="684"/>
      <c r="DJ38" s="684"/>
      <c r="DK38" s="685"/>
      <c r="DL38" s="692">
        <v>559279</v>
      </c>
      <c r="DM38" s="684"/>
      <c r="DN38" s="684"/>
      <c r="DO38" s="684"/>
      <c r="DP38" s="684"/>
      <c r="DQ38" s="684"/>
      <c r="DR38" s="684"/>
      <c r="DS38" s="684"/>
      <c r="DT38" s="684"/>
      <c r="DU38" s="684"/>
      <c r="DV38" s="685"/>
      <c r="DW38" s="688">
        <v>10.8</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615889</v>
      </c>
      <c r="S39" s="684"/>
      <c r="T39" s="684"/>
      <c r="U39" s="684"/>
      <c r="V39" s="684"/>
      <c r="W39" s="684"/>
      <c r="X39" s="684"/>
      <c r="Y39" s="685"/>
      <c r="Z39" s="686">
        <v>6.9</v>
      </c>
      <c r="AA39" s="686"/>
      <c r="AB39" s="686"/>
      <c r="AC39" s="686"/>
      <c r="AD39" s="687" t="s">
        <v>233</v>
      </c>
      <c r="AE39" s="687"/>
      <c r="AF39" s="687"/>
      <c r="AG39" s="687"/>
      <c r="AH39" s="687"/>
      <c r="AI39" s="687"/>
      <c r="AJ39" s="687"/>
      <c r="AK39" s="687"/>
      <c r="AL39" s="688" t="s">
        <v>184</v>
      </c>
      <c r="AM39" s="689"/>
      <c r="AN39" s="689"/>
      <c r="AO39" s="690"/>
      <c r="AQ39" s="761" t="s">
        <v>340</v>
      </c>
      <c r="AR39" s="762"/>
      <c r="AS39" s="762"/>
      <c r="AT39" s="762"/>
      <c r="AU39" s="762"/>
      <c r="AV39" s="762"/>
      <c r="AW39" s="762"/>
      <c r="AX39" s="762"/>
      <c r="AY39" s="763"/>
      <c r="AZ39" s="683">
        <v>537</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6507</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40416</v>
      </c>
      <c r="CS39" s="719"/>
      <c r="CT39" s="719"/>
      <c r="CU39" s="719"/>
      <c r="CV39" s="719"/>
      <c r="CW39" s="719"/>
      <c r="CX39" s="719"/>
      <c r="CY39" s="720"/>
      <c r="CZ39" s="688">
        <v>0.5</v>
      </c>
      <c r="DA39" s="717"/>
      <c r="DB39" s="717"/>
      <c r="DC39" s="721"/>
      <c r="DD39" s="692">
        <v>40416</v>
      </c>
      <c r="DE39" s="719"/>
      <c r="DF39" s="719"/>
      <c r="DG39" s="719"/>
      <c r="DH39" s="719"/>
      <c r="DI39" s="719"/>
      <c r="DJ39" s="719"/>
      <c r="DK39" s="720"/>
      <c r="DL39" s="692" t="s">
        <v>233</v>
      </c>
      <c r="DM39" s="719"/>
      <c r="DN39" s="719"/>
      <c r="DO39" s="719"/>
      <c r="DP39" s="719"/>
      <c r="DQ39" s="719"/>
      <c r="DR39" s="719"/>
      <c r="DS39" s="719"/>
      <c r="DT39" s="719"/>
      <c r="DU39" s="719"/>
      <c r="DV39" s="720"/>
      <c r="DW39" s="688" t="s">
        <v>184</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233</v>
      </c>
      <c r="S40" s="684"/>
      <c r="T40" s="684"/>
      <c r="U40" s="684"/>
      <c r="V40" s="684"/>
      <c r="W40" s="684"/>
      <c r="X40" s="684"/>
      <c r="Y40" s="685"/>
      <c r="Z40" s="686" t="s">
        <v>184</v>
      </c>
      <c r="AA40" s="686"/>
      <c r="AB40" s="686"/>
      <c r="AC40" s="686"/>
      <c r="AD40" s="687" t="s">
        <v>184</v>
      </c>
      <c r="AE40" s="687"/>
      <c r="AF40" s="687"/>
      <c r="AG40" s="687"/>
      <c r="AH40" s="687"/>
      <c r="AI40" s="687"/>
      <c r="AJ40" s="687"/>
      <c r="AK40" s="687"/>
      <c r="AL40" s="688" t="s">
        <v>184</v>
      </c>
      <c r="AM40" s="689"/>
      <c r="AN40" s="689"/>
      <c r="AO40" s="690"/>
      <c r="AQ40" s="761" t="s">
        <v>344</v>
      </c>
      <c r="AR40" s="762"/>
      <c r="AS40" s="762"/>
      <c r="AT40" s="762"/>
      <c r="AU40" s="762"/>
      <c r="AV40" s="762"/>
      <c r="AW40" s="762"/>
      <c r="AX40" s="762"/>
      <c r="AY40" s="763"/>
      <c r="AZ40" s="683" t="s">
        <v>135</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89</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30000</v>
      </c>
      <c r="CS40" s="684"/>
      <c r="CT40" s="684"/>
      <c r="CU40" s="684"/>
      <c r="CV40" s="684"/>
      <c r="CW40" s="684"/>
      <c r="CX40" s="684"/>
      <c r="CY40" s="685"/>
      <c r="CZ40" s="688">
        <v>0.4</v>
      </c>
      <c r="DA40" s="717"/>
      <c r="DB40" s="717"/>
      <c r="DC40" s="721"/>
      <c r="DD40" s="692" t="s">
        <v>233</v>
      </c>
      <c r="DE40" s="684"/>
      <c r="DF40" s="684"/>
      <c r="DG40" s="684"/>
      <c r="DH40" s="684"/>
      <c r="DI40" s="684"/>
      <c r="DJ40" s="684"/>
      <c r="DK40" s="685"/>
      <c r="DL40" s="692" t="s">
        <v>233</v>
      </c>
      <c r="DM40" s="684"/>
      <c r="DN40" s="684"/>
      <c r="DO40" s="684"/>
      <c r="DP40" s="684"/>
      <c r="DQ40" s="684"/>
      <c r="DR40" s="684"/>
      <c r="DS40" s="684"/>
      <c r="DT40" s="684"/>
      <c r="DU40" s="684"/>
      <c r="DV40" s="685"/>
      <c r="DW40" s="688" t="s">
        <v>184</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249889</v>
      </c>
      <c r="S41" s="684"/>
      <c r="T41" s="684"/>
      <c r="U41" s="684"/>
      <c r="V41" s="684"/>
      <c r="W41" s="684"/>
      <c r="X41" s="684"/>
      <c r="Y41" s="685"/>
      <c r="Z41" s="686">
        <v>2.8</v>
      </c>
      <c r="AA41" s="686"/>
      <c r="AB41" s="686"/>
      <c r="AC41" s="686"/>
      <c r="AD41" s="687" t="s">
        <v>233</v>
      </c>
      <c r="AE41" s="687"/>
      <c r="AF41" s="687"/>
      <c r="AG41" s="687"/>
      <c r="AH41" s="687"/>
      <c r="AI41" s="687"/>
      <c r="AJ41" s="687"/>
      <c r="AK41" s="687"/>
      <c r="AL41" s="688" t="s">
        <v>233</v>
      </c>
      <c r="AM41" s="689"/>
      <c r="AN41" s="689"/>
      <c r="AO41" s="690"/>
      <c r="AQ41" s="761" t="s">
        <v>349</v>
      </c>
      <c r="AR41" s="762"/>
      <c r="AS41" s="762"/>
      <c r="AT41" s="762"/>
      <c r="AU41" s="762"/>
      <c r="AV41" s="762"/>
      <c r="AW41" s="762"/>
      <c r="AX41" s="762"/>
      <c r="AY41" s="763"/>
      <c r="AZ41" s="683">
        <v>253752</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233</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184</v>
      </c>
      <c r="CS41" s="719"/>
      <c r="CT41" s="719"/>
      <c r="CU41" s="719"/>
      <c r="CV41" s="719"/>
      <c r="CW41" s="719"/>
      <c r="CX41" s="719"/>
      <c r="CY41" s="720"/>
      <c r="CZ41" s="688" t="s">
        <v>184</v>
      </c>
      <c r="DA41" s="717"/>
      <c r="DB41" s="717"/>
      <c r="DC41" s="721"/>
      <c r="DD41" s="692" t="s">
        <v>184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8908162</v>
      </c>
      <c r="S42" s="769"/>
      <c r="T42" s="769"/>
      <c r="U42" s="769"/>
      <c r="V42" s="769"/>
      <c r="W42" s="769"/>
      <c r="X42" s="769"/>
      <c r="Y42" s="777"/>
      <c r="Z42" s="778">
        <v>100</v>
      </c>
      <c r="AA42" s="778"/>
      <c r="AB42" s="778"/>
      <c r="AC42" s="778"/>
      <c r="AD42" s="779">
        <v>4915433</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309099</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279</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1473164</v>
      </c>
      <c r="CS42" s="684"/>
      <c r="CT42" s="684"/>
      <c r="CU42" s="684"/>
      <c r="CV42" s="684"/>
      <c r="CW42" s="684"/>
      <c r="CX42" s="684"/>
      <c r="CY42" s="685"/>
      <c r="CZ42" s="688">
        <v>17.2</v>
      </c>
      <c r="DA42" s="689"/>
      <c r="DB42" s="689"/>
      <c r="DC42" s="701"/>
      <c r="DD42" s="692">
        <v>479229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42556</v>
      </c>
      <c r="CS43" s="719"/>
      <c r="CT43" s="719"/>
      <c r="CU43" s="719"/>
      <c r="CV43" s="719"/>
      <c r="CW43" s="719"/>
      <c r="CX43" s="719"/>
      <c r="CY43" s="720"/>
      <c r="CZ43" s="688">
        <v>0.5</v>
      </c>
      <c r="DA43" s="717"/>
      <c r="DB43" s="717"/>
      <c r="DC43" s="721"/>
      <c r="DD43" s="692">
        <v>42556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1455513</v>
      </c>
      <c r="CS44" s="684"/>
      <c r="CT44" s="684"/>
      <c r="CU44" s="684"/>
      <c r="CV44" s="684"/>
      <c r="CW44" s="684"/>
      <c r="CX44" s="684"/>
      <c r="CY44" s="685"/>
      <c r="CZ44" s="688">
        <v>17</v>
      </c>
      <c r="DA44" s="689"/>
      <c r="DB44" s="689"/>
      <c r="DC44" s="701"/>
      <c r="DD44" s="692">
        <v>468711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953232</v>
      </c>
      <c r="CS45" s="719"/>
      <c r="CT45" s="719"/>
      <c r="CU45" s="719"/>
      <c r="CV45" s="719"/>
      <c r="CW45" s="719"/>
      <c r="CX45" s="719"/>
      <c r="CY45" s="720"/>
      <c r="CZ45" s="688">
        <v>11.1</v>
      </c>
      <c r="DA45" s="717"/>
      <c r="DB45" s="717"/>
      <c r="DC45" s="721"/>
      <c r="DD45" s="692">
        <v>142013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438304</v>
      </c>
      <c r="CS46" s="684"/>
      <c r="CT46" s="684"/>
      <c r="CU46" s="684"/>
      <c r="CV46" s="684"/>
      <c r="CW46" s="684"/>
      <c r="CX46" s="684"/>
      <c r="CY46" s="685"/>
      <c r="CZ46" s="688">
        <v>5.0999999999999996</v>
      </c>
      <c r="DA46" s="689"/>
      <c r="DB46" s="689"/>
      <c r="DC46" s="701"/>
      <c r="DD46" s="692">
        <v>292821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17651</v>
      </c>
      <c r="CS47" s="719"/>
      <c r="CT47" s="719"/>
      <c r="CU47" s="719"/>
      <c r="CV47" s="719"/>
      <c r="CW47" s="719"/>
      <c r="CX47" s="719"/>
      <c r="CY47" s="720"/>
      <c r="CZ47" s="688">
        <v>0.2</v>
      </c>
      <c r="DA47" s="717"/>
      <c r="DB47" s="717"/>
      <c r="DC47" s="721"/>
      <c r="DD47" s="692">
        <v>10518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135</v>
      </c>
      <c r="CS48" s="684"/>
      <c r="CT48" s="684"/>
      <c r="CU48" s="684"/>
      <c r="CV48" s="684"/>
      <c r="CW48" s="684"/>
      <c r="CX48" s="684"/>
      <c r="CY48" s="685"/>
      <c r="CZ48" s="688" t="s">
        <v>135</v>
      </c>
      <c r="DA48" s="689"/>
      <c r="DB48" s="689"/>
      <c r="DC48" s="701"/>
      <c r="DD48" s="692" t="s">
        <v>184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365</v>
      </c>
      <c r="CE49" s="725"/>
      <c r="CF49" s="725"/>
      <c r="CG49" s="725"/>
      <c r="CH49" s="725"/>
      <c r="CI49" s="725"/>
      <c r="CJ49" s="725"/>
      <c r="CK49" s="725"/>
      <c r="CL49" s="725"/>
      <c r="CM49" s="725"/>
      <c r="CN49" s="725"/>
      <c r="CO49" s="725"/>
      <c r="CP49" s="725"/>
      <c r="CQ49" s="726"/>
      <c r="CR49" s="768">
        <v>8563610</v>
      </c>
      <c r="CS49" s="754"/>
      <c r="CT49" s="754"/>
      <c r="CU49" s="754"/>
      <c r="CV49" s="754"/>
      <c r="CW49" s="754"/>
      <c r="CX49" s="754"/>
      <c r="CY49" s="785"/>
      <c r="CZ49" s="780">
        <v>100</v>
      </c>
      <c r="DA49" s="786"/>
      <c r="DB49" s="786"/>
      <c r="DC49" s="787"/>
      <c r="DD49" s="788">
        <v>5649619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0OLvaKkjLy384apd0KAPP05JpVT7vXlTKaRm7ws+b/yY43pn/3Ql3sckI+2yPiVPwAXBH7EGJPT1Wl5A5rk+Xg==" saltValue="JGUJi3JKDdkevsS3j5Gks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70" zoomScaleSheetLayoutView="70" workbookViewId="0">
      <selection activeCell="AK72" sqref="AK72:AO7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8908</v>
      </c>
      <c r="R7" s="819"/>
      <c r="S7" s="819"/>
      <c r="T7" s="819"/>
      <c r="U7" s="819"/>
      <c r="V7" s="819">
        <v>8564</v>
      </c>
      <c r="W7" s="819"/>
      <c r="X7" s="819"/>
      <c r="Y7" s="819"/>
      <c r="Z7" s="819"/>
      <c r="AA7" s="819">
        <v>344</v>
      </c>
      <c r="AB7" s="819"/>
      <c r="AC7" s="819"/>
      <c r="AD7" s="819"/>
      <c r="AE7" s="820"/>
      <c r="AF7" s="821">
        <v>312</v>
      </c>
      <c r="AG7" s="822"/>
      <c r="AH7" s="822"/>
      <c r="AI7" s="822"/>
      <c r="AJ7" s="823"/>
      <c r="AK7" s="858">
        <v>362</v>
      </c>
      <c r="AL7" s="859"/>
      <c r="AM7" s="859"/>
      <c r="AN7" s="859"/>
      <c r="AO7" s="859"/>
      <c r="AP7" s="859">
        <v>6674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591</v>
      </c>
      <c r="BT7" s="863"/>
      <c r="BU7" s="863"/>
      <c r="BV7" s="863"/>
      <c r="BW7" s="863"/>
      <c r="BX7" s="863"/>
      <c r="BY7" s="863"/>
      <c r="BZ7" s="863"/>
      <c r="CA7" s="863"/>
      <c r="CB7" s="863"/>
      <c r="CC7" s="863"/>
      <c r="CD7" s="863"/>
      <c r="CE7" s="863"/>
      <c r="CF7" s="863"/>
      <c r="CG7" s="864"/>
      <c r="CH7" s="855">
        <v>25</v>
      </c>
      <c r="CI7" s="856"/>
      <c r="CJ7" s="856"/>
      <c r="CK7" s="856"/>
      <c r="CL7" s="857"/>
      <c r="CM7" s="855">
        <v>118</v>
      </c>
      <c r="CN7" s="856"/>
      <c r="CO7" s="856"/>
      <c r="CP7" s="856"/>
      <c r="CQ7" s="857"/>
      <c r="CR7" s="855">
        <v>50</v>
      </c>
      <c r="CS7" s="856"/>
      <c r="CT7" s="856"/>
      <c r="CU7" s="856"/>
      <c r="CV7" s="857"/>
      <c r="CW7" s="855">
        <v>22</v>
      </c>
      <c r="CX7" s="856"/>
      <c r="CY7" s="856"/>
      <c r="CZ7" s="856"/>
      <c r="DA7" s="857"/>
      <c r="DB7" s="855" t="s">
        <v>519</v>
      </c>
      <c r="DC7" s="856"/>
      <c r="DD7" s="856"/>
      <c r="DE7" s="856"/>
      <c r="DF7" s="857"/>
      <c r="DG7" s="855" t="s">
        <v>519</v>
      </c>
      <c r="DH7" s="856"/>
      <c r="DI7" s="856"/>
      <c r="DJ7" s="856"/>
      <c r="DK7" s="857"/>
      <c r="DL7" s="855" t="s">
        <v>519</v>
      </c>
      <c r="DM7" s="856"/>
      <c r="DN7" s="856"/>
      <c r="DO7" s="856"/>
      <c r="DP7" s="857"/>
      <c r="DQ7" s="855" t="s">
        <v>519</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312</v>
      </c>
      <c r="AG23" s="878"/>
      <c r="AH23" s="878"/>
      <c r="AI23" s="878"/>
      <c r="AJ23" s="881"/>
      <c r="AK23" s="882"/>
      <c r="AL23" s="883"/>
      <c r="AM23" s="883"/>
      <c r="AN23" s="883"/>
      <c r="AO23" s="883"/>
      <c r="AP23" s="878"/>
      <c r="AQ23" s="878"/>
      <c r="AR23" s="878"/>
      <c r="AS23" s="878"/>
      <c r="AT23" s="878"/>
      <c r="AU23" s="884"/>
      <c r="AV23" s="884"/>
      <c r="AW23" s="884"/>
      <c r="AX23" s="884"/>
      <c r="AY23" s="885"/>
      <c r="AZ23" s="893" t="s">
        <v>184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2742</v>
      </c>
      <c r="R28" s="907"/>
      <c r="S28" s="907"/>
      <c r="T28" s="907"/>
      <c r="U28" s="907"/>
      <c r="V28" s="907">
        <v>2693</v>
      </c>
      <c r="W28" s="907"/>
      <c r="X28" s="907"/>
      <c r="Y28" s="907"/>
      <c r="Z28" s="907"/>
      <c r="AA28" s="907">
        <v>49</v>
      </c>
      <c r="AB28" s="907"/>
      <c r="AC28" s="907"/>
      <c r="AD28" s="907"/>
      <c r="AE28" s="908"/>
      <c r="AF28" s="909">
        <v>49</v>
      </c>
      <c r="AG28" s="907"/>
      <c r="AH28" s="907"/>
      <c r="AI28" s="907"/>
      <c r="AJ28" s="910"/>
      <c r="AK28" s="911">
        <v>215</v>
      </c>
      <c r="AL28" s="902"/>
      <c r="AM28" s="902"/>
      <c r="AN28" s="902"/>
      <c r="AO28" s="902"/>
      <c r="AP28" s="902" t="s">
        <v>519</v>
      </c>
      <c r="AQ28" s="902"/>
      <c r="AR28" s="902"/>
      <c r="AS28" s="902"/>
      <c r="AT28" s="902"/>
      <c r="AU28" s="902" t="s">
        <v>519</v>
      </c>
      <c r="AV28" s="902"/>
      <c r="AW28" s="902"/>
      <c r="AX28" s="902"/>
      <c r="AY28" s="902"/>
      <c r="AZ28" s="903" t="s">
        <v>519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1557</v>
      </c>
      <c r="R29" s="843"/>
      <c r="S29" s="843"/>
      <c r="T29" s="843"/>
      <c r="U29" s="843"/>
      <c r="V29" s="843">
        <v>1515</v>
      </c>
      <c r="W29" s="843"/>
      <c r="X29" s="843"/>
      <c r="Y29" s="843"/>
      <c r="Z29" s="843"/>
      <c r="AA29" s="843">
        <v>42</v>
      </c>
      <c r="AB29" s="843"/>
      <c r="AC29" s="843"/>
      <c r="AD29" s="843"/>
      <c r="AE29" s="844"/>
      <c r="AF29" s="845">
        <v>42</v>
      </c>
      <c r="AG29" s="846"/>
      <c r="AH29" s="846"/>
      <c r="AI29" s="846"/>
      <c r="AJ29" s="847"/>
      <c r="AK29" s="914">
        <v>225</v>
      </c>
      <c r="AL29" s="915"/>
      <c r="AM29" s="915"/>
      <c r="AN29" s="915"/>
      <c r="AO29" s="915"/>
      <c r="AP29" s="915" t="s">
        <v>519</v>
      </c>
      <c r="AQ29" s="915"/>
      <c r="AR29" s="915"/>
      <c r="AS29" s="915"/>
      <c r="AT29" s="915"/>
      <c r="AU29" s="915" t="s">
        <v>519</v>
      </c>
      <c r="AV29" s="915"/>
      <c r="AW29" s="915"/>
      <c r="AX29" s="915"/>
      <c r="AY29" s="915"/>
      <c r="AZ29" s="916" t="s">
        <v>519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209</v>
      </c>
      <c r="R30" s="843"/>
      <c r="S30" s="843"/>
      <c r="T30" s="843"/>
      <c r="U30" s="843"/>
      <c r="V30" s="843">
        <v>208</v>
      </c>
      <c r="W30" s="843"/>
      <c r="X30" s="843"/>
      <c r="Y30" s="843"/>
      <c r="Z30" s="843"/>
      <c r="AA30" s="843">
        <v>1</v>
      </c>
      <c r="AB30" s="843"/>
      <c r="AC30" s="843"/>
      <c r="AD30" s="843"/>
      <c r="AE30" s="844"/>
      <c r="AF30" s="845">
        <v>1</v>
      </c>
      <c r="AG30" s="846"/>
      <c r="AH30" s="846"/>
      <c r="AI30" s="846"/>
      <c r="AJ30" s="847"/>
      <c r="AK30" s="914">
        <v>52</v>
      </c>
      <c r="AL30" s="915"/>
      <c r="AM30" s="915"/>
      <c r="AN30" s="915"/>
      <c r="AO30" s="915"/>
      <c r="AP30" s="915" t="s">
        <v>519</v>
      </c>
      <c r="AQ30" s="915"/>
      <c r="AR30" s="915"/>
      <c r="AS30" s="915"/>
      <c r="AT30" s="915"/>
      <c r="AU30" s="915" t="s">
        <v>519</v>
      </c>
      <c r="AV30" s="915"/>
      <c r="AW30" s="915"/>
      <c r="AX30" s="915"/>
      <c r="AY30" s="915"/>
      <c r="AZ30" s="916" t="s">
        <v>519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496</v>
      </c>
      <c r="R31" s="843"/>
      <c r="S31" s="843"/>
      <c r="T31" s="843"/>
      <c r="U31" s="843"/>
      <c r="V31" s="843">
        <v>492</v>
      </c>
      <c r="W31" s="843"/>
      <c r="X31" s="843"/>
      <c r="Y31" s="843"/>
      <c r="Z31" s="843"/>
      <c r="AA31" s="843">
        <v>4</v>
      </c>
      <c r="AB31" s="843"/>
      <c r="AC31" s="843"/>
      <c r="AD31" s="843"/>
      <c r="AE31" s="844"/>
      <c r="AF31" s="845">
        <v>4</v>
      </c>
      <c r="AG31" s="846"/>
      <c r="AH31" s="846"/>
      <c r="AI31" s="846"/>
      <c r="AJ31" s="847"/>
      <c r="AK31" s="914">
        <v>78</v>
      </c>
      <c r="AL31" s="915"/>
      <c r="AM31" s="915"/>
      <c r="AN31" s="915"/>
      <c r="AO31" s="915"/>
      <c r="AP31" s="915">
        <v>1913</v>
      </c>
      <c r="AQ31" s="915"/>
      <c r="AR31" s="915"/>
      <c r="AS31" s="915"/>
      <c r="AT31" s="915"/>
      <c r="AU31" s="915">
        <v>1817</v>
      </c>
      <c r="AV31" s="915"/>
      <c r="AW31" s="915"/>
      <c r="AX31" s="915"/>
      <c r="AY31" s="915"/>
      <c r="AZ31" s="916" t="s">
        <v>595</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108</v>
      </c>
      <c r="R32" s="843"/>
      <c r="S32" s="843"/>
      <c r="T32" s="843"/>
      <c r="U32" s="843"/>
      <c r="V32" s="843">
        <v>105</v>
      </c>
      <c r="W32" s="843"/>
      <c r="X32" s="843"/>
      <c r="Y32" s="843"/>
      <c r="Z32" s="843"/>
      <c r="AA32" s="843">
        <v>3</v>
      </c>
      <c r="AB32" s="843"/>
      <c r="AC32" s="843"/>
      <c r="AD32" s="843"/>
      <c r="AE32" s="844"/>
      <c r="AF32" s="845">
        <v>3</v>
      </c>
      <c r="AG32" s="846"/>
      <c r="AH32" s="846"/>
      <c r="AI32" s="846"/>
      <c r="AJ32" s="847"/>
      <c r="AK32" s="914">
        <v>138</v>
      </c>
      <c r="AL32" s="915"/>
      <c r="AM32" s="915"/>
      <c r="AN32" s="915"/>
      <c r="AO32" s="915"/>
      <c r="AP32" s="915">
        <v>530</v>
      </c>
      <c r="AQ32" s="915"/>
      <c r="AR32" s="915"/>
      <c r="AS32" s="915"/>
      <c r="AT32" s="915"/>
      <c r="AU32" s="915">
        <v>530</v>
      </c>
      <c r="AV32" s="915"/>
      <c r="AW32" s="915"/>
      <c r="AX32" s="915"/>
      <c r="AY32" s="915"/>
      <c r="AZ32" s="916" t="s">
        <v>595</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98</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414</v>
      </c>
      <c r="W66" s="802"/>
      <c r="X66" s="802"/>
      <c r="Y66" s="802"/>
      <c r="Z66" s="803"/>
      <c r="AA66" s="801" t="s">
        <v>415</v>
      </c>
      <c r="AB66" s="802"/>
      <c r="AC66" s="802"/>
      <c r="AD66" s="802"/>
      <c r="AE66" s="803"/>
      <c r="AF66" s="936" t="s">
        <v>416</v>
      </c>
      <c r="AG66" s="897"/>
      <c r="AH66" s="897"/>
      <c r="AI66" s="897"/>
      <c r="AJ66" s="937"/>
      <c r="AK66" s="801" t="s">
        <v>417</v>
      </c>
      <c r="AL66" s="825"/>
      <c r="AM66" s="825"/>
      <c r="AN66" s="825"/>
      <c r="AO66" s="826"/>
      <c r="AP66" s="801" t="s">
        <v>418</v>
      </c>
      <c r="AQ66" s="802"/>
      <c r="AR66" s="802"/>
      <c r="AS66" s="802"/>
      <c r="AT66" s="803"/>
      <c r="AU66" s="801" t="s">
        <v>419</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589</v>
      </c>
      <c r="C68" s="954"/>
      <c r="D68" s="954"/>
      <c r="E68" s="954"/>
      <c r="F68" s="954"/>
      <c r="G68" s="954"/>
      <c r="H68" s="954"/>
      <c r="I68" s="954"/>
      <c r="J68" s="954"/>
      <c r="K68" s="954"/>
      <c r="L68" s="954"/>
      <c r="M68" s="954"/>
      <c r="N68" s="954"/>
      <c r="O68" s="954"/>
      <c r="P68" s="955"/>
      <c r="Q68" s="956">
        <v>259</v>
      </c>
      <c r="R68" s="950"/>
      <c r="S68" s="950"/>
      <c r="T68" s="950"/>
      <c r="U68" s="950"/>
      <c r="V68" s="950">
        <v>221</v>
      </c>
      <c r="W68" s="950"/>
      <c r="X68" s="950"/>
      <c r="Y68" s="950"/>
      <c r="Z68" s="950"/>
      <c r="AA68" s="950">
        <v>38</v>
      </c>
      <c r="AB68" s="950"/>
      <c r="AC68" s="950"/>
      <c r="AD68" s="950"/>
      <c r="AE68" s="950"/>
      <c r="AF68" s="950">
        <v>38</v>
      </c>
      <c r="AG68" s="950"/>
      <c r="AH68" s="950"/>
      <c r="AI68" s="950"/>
      <c r="AJ68" s="950"/>
      <c r="AK68" s="950">
        <v>40</v>
      </c>
      <c r="AL68" s="950"/>
      <c r="AM68" s="950"/>
      <c r="AN68" s="950"/>
      <c r="AO68" s="950"/>
      <c r="AP68" s="950" t="s">
        <v>519</v>
      </c>
      <c r="AQ68" s="950"/>
      <c r="AR68" s="950"/>
      <c r="AS68" s="950"/>
      <c r="AT68" s="950"/>
      <c r="AU68" s="950" t="s">
        <v>519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590</v>
      </c>
      <c r="C69" s="958"/>
      <c r="D69" s="958"/>
      <c r="E69" s="958"/>
      <c r="F69" s="958"/>
      <c r="G69" s="958"/>
      <c r="H69" s="958"/>
      <c r="I69" s="958"/>
      <c r="J69" s="958"/>
      <c r="K69" s="958"/>
      <c r="L69" s="958"/>
      <c r="M69" s="958"/>
      <c r="N69" s="958"/>
      <c r="O69" s="958"/>
      <c r="P69" s="959"/>
      <c r="Q69" s="963">
        <v>1570</v>
      </c>
      <c r="R69" s="915"/>
      <c r="S69" s="915"/>
      <c r="T69" s="915"/>
      <c r="U69" s="915"/>
      <c r="V69" s="915">
        <v>268</v>
      </c>
      <c r="W69" s="915"/>
      <c r="X69" s="915"/>
      <c r="Y69" s="915"/>
      <c r="Z69" s="915"/>
      <c r="AA69" s="915">
        <v>1302</v>
      </c>
      <c r="AB69" s="915"/>
      <c r="AC69" s="915"/>
      <c r="AD69" s="915"/>
      <c r="AE69" s="915"/>
      <c r="AF69" s="915">
        <v>1302</v>
      </c>
      <c r="AG69" s="915"/>
      <c r="AH69" s="915"/>
      <c r="AI69" s="915"/>
      <c r="AJ69" s="915"/>
      <c r="AK69" s="962" t="s">
        <v>519</v>
      </c>
      <c r="AL69" s="961"/>
      <c r="AM69" s="961"/>
      <c r="AN69" s="961"/>
      <c r="AO69" s="914"/>
      <c r="AP69" s="962">
        <v>2407</v>
      </c>
      <c r="AQ69" s="961"/>
      <c r="AR69" s="961"/>
      <c r="AS69" s="961"/>
      <c r="AT69" s="914"/>
      <c r="AU69" s="962">
        <v>1146</v>
      </c>
      <c r="AV69" s="961"/>
      <c r="AW69" s="961"/>
      <c r="AX69" s="961"/>
      <c r="AY69" s="914"/>
      <c r="AZ69" s="964" t="s">
        <v>593</v>
      </c>
      <c r="BA69" s="964"/>
      <c r="BB69" s="964"/>
      <c r="BC69" s="964"/>
      <c r="BD69" s="965"/>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594</v>
      </c>
      <c r="C70" s="958"/>
      <c r="D70" s="958"/>
      <c r="E70" s="958"/>
      <c r="F70" s="958"/>
      <c r="G70" s="958"/>
      <c r="H70" s="958"/>
      <c r="I70" s="958"/>
      <c r="J70" s="958"/>
      <c r="K70" s="958"/>
      <c r="L70" s="958"/>
      <c r="M70" s="958"/>
      <c r="N70" s="958"/>
      <c r="O70" s="958"/>
      <c r="P70" s="959"/>
      <c r="Q70" s="960">
        <v>9468</v>
      </c>
      <c r="R70" s="961"/>
      <c r="S70" s="961"/>
      <c r="T70" s="961"/>
      <c r="U70" s="914"/>
      <c r="V70" s="962">
        <v>9276</v>
      </c>
      <c r="W70" s="961"/>
      <c r="X70" s="961"/>
      <c r="Y70" s="961"/>
      <c r="Z70" s="914"/>
      <c r="AA70" s="962">
        <v>192</v>
      </c>
      <c r="AB70" s="961"/>
      <c r="AC70" s="961"/>
      <c r="AD70" s="961"/>
      <c r="AE70" s="914"/>
      <c r="AF70" s="962">
        <v>192</v>
      </c>
      <c r="AG70" s="961"/>
      <c r="AH70" s="961"/>
      <c r="AI70" s="961"/>
      <c r="AJ70" s="914"/>
      <c r="AK70" s="962">
        <v>52</v>
      </c>
      <c r="AL70" s="961"/>
      <c r="AM70" s="961"/>
      <c r="AN70" s="961"/>
      <c r="AO70" s="914"/>
      <c r="AP70" s="962" t="s">
        <v>519</v>
      </c>
      <c r="AQ70" s="961"/>
      <c r="AR70" s="961"/>
      <c r="AS70" s="961"/>
      <c r="AT70" s="914"/>
      <c r="AU70" s="962" t="s">
        <v>519</v>
      </c>
      <c r="AV70" s="961"/>
      <c r="AW70" s="961"/>
      <c r="AX70" s="961"/>
      <c r="AY70" s="914"/>
      <c r="AZ70" s="964"/>
      <c r="BA70" s="964"/>
      <c r="BB70" s="964"/>
      <c r="BC70" s="964"/>
      <c r="BD70" s="965"/>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596</v>
      </c>
      <c r="C71" s="958"/>
      <c r="D71" s="958"/>
      <c r="E71" s="958"/>
      <c r="F71" s="958"/>
      <c r="G71" s="958"/>
      <c r="H71" s="958"/>
      <c r="I71" s="958"/>
      <c r="J71" s="958"/>
      <c r="K71" s="958"/>
      <c r="L71" s="958"/>
      <c r="M71" s="958"/>
      <c r="N71" s="958"/>
      <c r="O71" s="958"/>
      <c r="P71" s="959"/>
      <c r="Q71" s="960">
        <v>22</v>
      </c>
      <c r="R71" s="961"/>
      <c r="S71" s="961"/>
      <c r="T71" s="961"/>
      <c r="U71" s="914"/>
      <c r="V71" s="962">
        <v>16</v>
      </c>
      <c r="W71" s="961"/>
      <c r="X71" s="961"/>
      <c r="Y71" s="961"/>
      <c r="Z71" s="914"/>
      <c r="AA71" s="962">
        <v>7</v>
      </c>
      <c r="AB71" s="961"/>
      <c r="AC71" s="961"/>
      <c r="AD71" s="961"/>
      <c r="AE71" s="914"/>
      <c r="AF71" s="962">
        <v>7</v>
      </c>
      <c r="AG71" s="961"/>
      <c r="AH71" s="961"/>
      <c r="AI71" s="961"/>
      <c r="AJ71" s="914"/>
      <c r="AK71" s="962">
        <v>2</v>
      </c>
      <c r="AL71" s="961"/>
      <c r="AM71" s="961"/>
      <c r="AN71" s="961"/>
      <c r="AO71" s="914"/>
      <c r="AP71" s="962" t="s">
        <v>519</v>
      </c>
      <c r="AQ71" s="961"/>
      <c r="AR71" s="961"/>
      <c r="AS71" s="961"/>
      <c r="AT71" s="914"/>
      <c r="AU71" s="962" t="s">
        <v>519</v>
      </c>
      <c r="AV71" s="961"/>
      <c r="AW71" s="961"/>
      <c r="AX71" s="961"/>
      <c r="AY71" s="914"/>
      <c r="AZ71" s="964"/>
      <c r="BA71" s="964"/>
      <c r="BB71" s="964"/>
      <c r="BC71" s="964"/>
      <c r="BD71" s="965"/>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597</v>
      </c>
      <c r="C72" s="958"/>
      <c r="D72" s="958"/>
      <c r="E72" s="958"/>
      <c r="F72" s="958"/>
      <c r="G72" s="958"/>
      <c r="H72" s="958"/>
      <c r="I72" s="958"/>
      <c r="J72" s="958"/>
      <c r="K72" s="958"/>
      <c r="L72" s="958"/>
      <c r="M72" s="958"/>
      <c r="N72" s="958"/>
      <c r="O72" s="958"/>
      <c r="P72" s="959"/>
      <c r="Q72" s="960">
        <v>237</v>
      </c>
      <c r="R72" s="961"/>
      <c r="S72" s="961"/>
      <c r="T72" s="961"/>
      <c r="U72" s="914"/>
      <c r="V72" s="962">
        <v>234</v>
      </c>
      <c r="W72" s="961"/>
      <c r="X72" s="961"/>
      <c r="Y72" s="961"/>
      <c r="Z72" s="914"/>
      <c r="AA72" s="962">
        <v>3</v>
      </c>
      <c r="AB72" s="961"/>
      <c r="AC72" s="961"/>
      <c r="AD72" s="961"/>
      <c r="AE72" s="914"/>
      <c r="AF72" s="962">
        <v>3</v>
      </c>
      <c r="AG72" s="961"/>
      <c r="AH72" s="961"/>
      <c r="AI72" s="961"/>
      <c r="AJ72" s="914"/>
      <c r="AK72" s="962">
        <v>122</v>
      </c>
      <c r="AL72" s="961"/>
      <c r="AM72" s="961"/>
      <c r="AN72" s="961"/>
      <c r="AO72" s="914"/>
      <c r="AP72" s="962" t="s">
        <v>519</v>
      </c>
      <c r="AQ72" s="961"/>
      <c r="AR72" s="961"/>
      <c r="AS72" s="961"/>
      <c r="AT72" s="914"/>
      <c r="AU72" s="962" t="s">
        <v>519</v>
      </c>
      <c r="AV72" s="961"/>
      <c r="AW72" s="961"/>
      <c r="AX72" s="961"/>
      <c r="AY72" s="914"/>
      <c r="AZ72" s="964"/>
      <c r="BA72" s="964"/>
      <c r="BB72" s="964"/>
      <c r="BC72" s="964"/>
      <c r="BD72" s="965"/>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598</v>
      </c>
      <c r="C73" s="958"/>
      <c r="D73" s="958"/>
      <c r="E73" s="958"/>
      <c r="F73" s="958"/>
      <c r="G73" s="958"/>
      <c r="H73" s="958"/>
      <c r="I73" s="958"/>
      <c r="J73" s="958"/>
      <c r="K73" s="958"/>
      <c r="L73" s="958"/>
      <c r="M73" s="958"/>
      <c r="N73" s="958"/>
      <c r="O73" s="958"/>
      <c r="P73" s="959"/>
      <c r="Q73" s="960">
        <v>222319</v>
      </c>
      <c r="R73" s="961"/>
      <c r="S73" s="961"/>
      <c r="T73" s="961"/>
      <c r="U73" s="914"/>
      <c r="V73" s="962">
        <v>215489</v>
      </c>
      <c r="W73" s="961"/>
      <c r="X73" s="961"/>
      <c r="Y73" s="961"/>
      <c r="Z73" s="914"/>
      <c r="AA73" s="962">
        <v>6830</v>
      </c>
      <c r="AB73" s="961"/>
      <c r="AC73" s="961"/>
      <c r="AD73" s="961"/>
      <c r="AE73" s="914"/>
      <c r="AF73" s="962">
        <v>6830</v>
      </c>
      <c r="AG73" s="961"/>
      <c r="AH73" s="961"/>
      <c r="AI73" s="961"/>
      <c r="AJ73" s="914"/>
      <c r="AK73" s="962" t="s">
        <v>519</v>
      </c>
      <c r="AL73" s="961"/>
      <c r="AM73" s="961"/>
      <c r="AN73" s="961"/>
      <c r="AO73" s="914"/>
      <c r="AP73" s="962" t="s">
        <v>519</v>
      </c>
      <c r="AQ73" s="961"/>
      <c r="AR73" s="961"/>
      <c r="AS73" s="961"/>
      <c r="AT73" s="914"/>
      <c r="AU73" s="962" t="s">
        <v>519</v>
      </c>
      <c r="AV73" s="961"/>
      <c r="AW73" s="961"/>
      <c r="AX73" s="961"/>
      <c r="AY73" s="914"/>
      <c r="AZ73" s="964"/>
      <c r="BA73" s="964"/>
      <c r="BB73" s="964"/>
      <c r="BC73" s="964"/>
      <c r="BD73" s="965"/>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599</v>
      </c>
      <c r="C74" s="958"/>
      <c r="D74" s="958"/>
      <c r="E74" s="958"/>
      <c r="F74" s="958"/>
      <c r="G74" s="958"/>
      <c r="H74" s="958"/>
      <c r="I74" s="958"/>
      <c r="J74" s="958"/>
      <c r="K74" s="958"/>
      <c r="L74" s="958"/>
      <c r="M74" s="958"/>
      <c r="N74" s="958"/>
      <c r="O74" s="958"/>
      <c r="P74" s="959"/>
      <c r="Q74" s="960">
        <v>3407</v>
      </c>
      <c r="R74" s="961"/>
      <c r="S74" s="961"/>
      <c r="T74" s="961"/>
      <c r="U74" s="914"/>
      <c r="V74" s="962">
        <v>3299</v>
      </c>
      <c r="W74" s="961"/>
      <c r="X74" s="961"/>
      <c r="Y74" s="961"/>
      <c r="Z74" s="914"/>
      <c r="AA74" s="962">
        <v>107</v>
      </c>
      <c r="AB74" s="961"/>
      <c r="AC74" s="961"/>
      <c r="AD74" s="961"/>
      <c r="AE74" s="914"/>
      <c r="AF74" s="962">
        <v>107</v>
      </c>
      <c r="AG74" s="961"/>
      <c r="AH74" s="961"/>
      <c r="AI74" s="961"/>
      <c r="AJ74" s="914"/>
      <c r="AK74" s="962">
        <v>15</v>
      </c>
      <c r="AL74" s="961"/>
      <c r="AM74" s="961"/>
      <c r="AN74" s="961"/>
      <c r="AO74" s="914"/>
      <c r="AP74" s="962">
        <v>2407</v>
      </c>
      <c r="AQ74" s="961"/>
      <c r="AR74" s="961"/>
      <c r="AS74" s="961"/>
      <c r="AT74" s="914"/>
      <c r="AU74" s="962">
        <v>357</v>
      </c>
      <c r="AV74" s="961"/>
      <c r="AW74" s="961"/>
      <c r="AX74" s="961"/>
      <c r="AY74" s="914"/>
      <c r="AZ74" s="964"/>
      <c r="BA74" s="964"/>
      <c r="BB74" s="964"/>
      <c r="BC74" s="964"/>
      <c r="BD74" s="965"/>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600</v>
      </c>
      <c r="C75" s="958"/>
      <c r="D75" s="958"/>
      <c r="E75" s="958"/>
      <c r="F75" s="958"/>
      <c r="G75" s="958"/>
      <c r="H75" s="958"/>
      <c r="I75" s="958"/>
      <c r="J75" s="958"/>
      <c r="K75" s="958"/>
      <c r="L75" s="958"/>
      <c r="M75" s="958"/>
      <c r="N75" s="958"/>
      <c r="O75" s="958"/>
      <c r="P75" s="959"/>
      <c r="Q75" s="960">
        <v>1050</v>
      </c>
      <c r="R75" s="961"/>
      <c r="S75" s="961"/>
      <c r="T75" s="961"/>
      <c r="U75" s="914"/>
      <c r="V75" s="962">
        <v>887</v>
      </c>
      <c r="W75" s="961"/>
      <c r="X75" s="961"/>
      <c r="Y75" s="961"/>
      <c r="Z75" s="914"/>
      <c r="AA75" s="962">
        <v>163</v>
      </c>
      <c r="AB75" s="961"/>
      <c r="AC75" s="961"/>
      <c r="AD75" s="961"/>
      <c r="AE75" s="914"/>
      <c r="AF75" s="962">
        <v>163</v>
      </c>
      <c r="AG75" s="961"/>
      <c r="AH75" s="961"/>
      <c r="AI75" s="961"/>
      <c r="AJ75" s="914"/>
      <c r="AK75" s="962" t="s">
        <v>519</v>
      </c>
      <c r="AL75" s="961"/>
      <c r="AM75" s="961"/>
      <c r="AN75" s="961"/>
      <c r="AO75" s="914"/>
      <c r="AP75" s="962">
        <v>1393</v>
      </c>
      <c r="AQ75" s="961"/>
      <c r="AR75" s="961"/>
      <c r="AS75" s="961"/>
      <c r="AT75" s="914"/>
      <c r="AU75" s="962">
        <v>191</v>
      </c>
      <c r="AV75" s="961"/>
      <c r="AW75" s="961"/>
      <c r="AX75" s="961"/>
      <c r="AY75" s="914"/>
      <c r="AZ75" s="964"/>
      <c r="BA75" s="964"/>
      <c r="BB75" s="964"/>
      <c r="BC75" s="964"/>
      <c r="BD75" s="965"/>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601</v>
      </c>
      <c r="C76" s="958"/>
      <c r="D76" s="958"/>
      <c r="E76" s="958"/>
      <c r="F76" s="958"/>
      <c r="G76" s="958"/>
      <c r="H76" s="958"/>
      <c r="I76" s="958"/>
      <c r="J76" s="958"/>
      <c r="K76" s="958"/>
      <c r="L76" s="958"/>
      <c r="M76" s="958"/>
      <c r="N76" s="958"/>
      <c r="O76" s="958"/>
      <c r="P76" s="959"/>
      <c r="Q76" s="960">
        <v>18</v>
      </c>
      <c r="R76" s="961"/>
      <c r="S76" s="961"/>
      <c r="T76" s="961"/>
      <c r="U76" s="914"/>
      <c r="V76" s="962">
        <v>10</v>
      </c>
      <c r="W76" s="961"/>
      <c r="X76" s="961"/>
      <c r="Y76" s="961"/>
      <c r="Z76" s="914"/>
      <c r="AA76" s="962">
        <v>8</v>
      </c>
      <c r="AB76" s="961"/>
      <c r="AC76" s="961"/>
      <c r="AD76" s="961"/>
      <c r="AE76" s="914"/>
      <c r="AF76" s="962">
        <v>8</v>
      </c>
      <c r="AG76" s="961"/>
      <c r="AH76" s="961"/>
      <c r="AI76" s="961"/>
      <c r="AJ76" s="914"/>
      <c r="AK76" s="962" t="s">
        <v>519</v>
      </c>
      <c r="AL76" s="961"/>
      <c r="AM76" s="961"/>
      <c r="AN76" s="961"/>
      <c r="AO76" s="914"/>
      <c r="AP76" s="962" t="s">
        <v>519</v>
      </c>
      <c r="AQ76" s="961"/>
      <c r="AR76" s="961"/>
      <c r="AS76" s="961"/>
      <c r="AT76" s="914"/>
      <c r="AU76" s="962" t="s">
        <v>519</v>
      </c>
      <c r="AV76" s="961"/>
      <c r="AW76" s="961"/>
      <c r="AX76" s="961"/>
      <c r="AY76" s="914"/>
      <c r="AZ76" s="964" t="s">
        <v>592</v>
      </c>
      <c r="BA76" s="964"/>
      <c r="BB76" s="964"/>
      <c r="BC76" s="964"/>
      <c r="BD76" s="965"/>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602</v>
      </c>
      <c r="C77" s="958"/>
      <c r="D77" s="958"/>
      <c r="E77" s="958"/>
      <c r="F77" s="958"/>
      <c r="G77" s="958"/>
      <c r="H77" s="958"/>
      <c r="I77" s="958"/>
      <c r="J77" s="958"/>
      <c r="K77" s="958"/>
      <c r="L77" s="958"/>
      <c r="M77" s="958"/>
      <c r="N77" s="958"/>
      <c r="O77" s="958"/>
      <c r="P77" s="959"/>
      <c r="Q77" s="960">
        <v>27</v>
      </c>
      <c r="R77" s="961"/>
      <c r="S77" s="961"/>
      <c r="T77" s="961"/>
      <c r="U77" s="914"/>
      <c r="V77" s="962">
        <v>10</v>
      </c>
      <c r="W77" s="961"/>
      <c r="X77" s="961"/>
      <c r="Y77" s="961"/>
      <c r="Z77" s="914"/>
      <c r="AA77" s="962">
        <v>17</v>
      </c>
      <c r="AB77" s="961"/>
      <c r="AC77" s="961"/>
      <c r="AD77" s="961"/>
      <c r="AE77" s="914"/>
      <c r="AF77" s="962">
        <v>17</v>
      </c>
      <c r="AG77" s="961"/>
      <c r="AH77" s="961"/>
      <c r="AI77" s="961"/>
      <c r="AJ77" s="914"/>
      <c r="AK77" s="962" t="s">
        <v>519</v>
      </c>
      <c r="AL77" s="961"/>
      <c r="AM77" s="961"/>
      <c r="AN77" s="961"/>
      <c r="AO77" s="914"/>
      <c r="AP77" s="962" t="s">
        <v>519</v>
      </c>
      <c r="AQ77" s="961"/>
      <c r="AR77" s="961"/>
      <c r="AS77" s="961"/>
      <c r="AT77" s="914"/>
      <c r="AU77" s="962" t="s">
        <v>519</v>
      </c>
      <c r="AV77" s="961"/>
      <c r="AW77" s="961"/>
      <c r="AX77" s="961"/>
      <c r="AY77" s="914"/>
      <c r="AZ77" s="964"/>
      <c r="BA77" s="964"/>
      <c r="BB77" s="964"/>
      <c r="BC77" s="964"/>
      <c r="BD77" s="965"/>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3"/>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4"/>
      <c r="BA78" s="964"/>
      <c r="BB78" s="964"/>
      <c r="BC78" s="964"/>
      <c r="BD78" s="965"/>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3"/>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4"/>
      <c r="BA79" s="964"/>
      <c r="BB79" s="964"/>
      <c r="BC79" s="964"/>
      <c r="BD79" s="965"/>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3"/>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4"/>
      <c r="BA80" s="964"/>
      <c r="BB80" s="964"/>
      <c r="BC80" s="964"/>
      <c r="BD80" s="965"/>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3"/>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4"/>
      <c r="BA81" s="964"/>
      <c r="BB81" s="964"/>
      <c r="BC81" s="964"/>
      <c r="BD81" s="965"/>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3"/>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4"/>
      <c r="BA82" s="964"/>
      <c r="BB82" s="964"/>
      <c r="BC82" s="964"/>
      <c r="BD82" s="965"/>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3"/>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4"/>
      <c r="BA83" s="964"/>
      <c r="BB83" s="964"/>
      <c r="BC83" s="964"/>
      <c r="BD83" s="965"/>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3"/>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4"/>
      <c r="BA84" s="964"/>
      <c r="BB84" s="964"/>
      <c r="BC84" s="964"/>
      <c r="BD84" s="965"/>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3"/>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4"/>
      <c r="BA85" s="964"/>
      <c r="BB85" s="964"/>
      <c r="BC85" s="964"/>
      <c r="BD85" s="965"/>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3"/>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4"/>
      <c r="BA86" s="964"/>
      <c r="BB86" s="964"/>
      <c r="BC86" s="964"/>
      <c r="BD86" s="965"/>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308</v>
      </c>
      <c r="AG109" s="979"/>
      <c r="AH109" s="979"/>
      <c r="AI109" s="979"/>
      <c r="AJ109" s="980"/>
      <c r="AK109" s="978" t="s">
        <v>307</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308</v>
      </c>
      <c r="BW109" s="979"/>
      <c r="BX109" s="979"/>
      <c r="BY109" s="979"/>
      <c r="BZ109" s="980"/>
      <c r="CA109" s="978" t="s">
        <v>307</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308</v>
      </c>
      <c r="DM109" s="979"/>
      <c r="DN109" s="979"/>
      <c r="DO109" s="979"/>
      <c r="DP109" s="980"/>
      <c r="DQ109" s="978" t="s">
        <v>307</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698215</v>
      </c>
      <c r="AB110" s="986"/>
      <c r="AC110" s="986"/>
      <c r="AD110" s="986"/>
      <c r="AE110" s="987"/>
      <c r="AF110" s="988">
        <v>701389</v>
      </c>
      <c r="AG110" s="986"/>
      <c r="AH110" s="986"/>
      <c r="AI110" s="986"/>
      <c r="AJ110" s="987"/>
      <c r="AK110" s="988">
        <v>718669</v>
      </c>
      <c r="AL110" s="986"/>
      <c r="AM110" s="986"/>
      <c r="AN110" s="986"/>
      <c r="AO110" s="987"/>
      <c r="AP110" s="989">
        <v>16.2</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6885634</v>
      </c>
      <c r="BR110" s="1021"/>
      <c r="BS110" s="1021"/>
      <c r="BT110" s="1021"/>
      <c r="BU110" s="1021"/>
      <c r="BV110" s="1021">
        <v>6741646</v>
      </c>
      <c r="BW110" s="1021"/>
      <c r="BX110" s="1021"/>
      <c r="BY110" s="1021"/>
      <c r="BZ110" s="1021"/>
      <c r="CA110" s="1021">
        <v>6674016</v>
      </c>
      <c r="CB110" s="1021"/>
      <c r="CC110" s="1021"/>
      <c r="CD110" s="1021"/>
      <c r="CE110" s="1021"/>
      <c r="CF110" s="1035">
        <v>150.6</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436</v>
      </c>
      <c r="DH110" s="1021"/>
      <c r="DI110" s="1021"/>
      <c r="DJ110" s="1021"/>
      <c r="DK110" s="1021"/>
      <c r="DL110" s="1021" t="s">
        <v>436</v>
      </c>
      <c r="DM110" s="1021"/>
      <c r="DN110" s="1021"/>
      <c r="DO110" s="1021"/>
      <c r="DP110" s="1021"/>
      <c r="DQ110" s="1021" t="s">
        <v>436</v>
      </c>
      <c r="DR110" s="1021"/>
      <c r="DS110" s="1021"/>
      <c r="DT110" s="1021"/>
      <c r="DU110" s="1021"/>
      <c r="DV110" s="1022" t="s">
        <v>436</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184</v>
      </c>
      <c r="AG111" s="1028"/>
      <c r="AH111" s="1028"/>
      <c r="AI111" s="1028"/>
      <c r="AJ111" s="1029"/>
      <c r="AK111" s="1030" t="s">
        <v>438</v>
      </c>
      <c r="AL111" s="1028"/>
      <c r="AM111" s="1028"/>
      <c r="AN111" s="1028"/>
      <c r="AO111" s="1029"/>
      <c r="AP111" s="1031" t="s">
        <v>184</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t="s">
        <v>184</v>
      </c>
      <c r="BR111" s="1014"/>
      <c r="BS111" s="1014"/>
      <c r="BT111" s="1014"/>
      <c r="BU111" s="1014"/>
      <c r="BV111" s="1014" t="s">
        <v>438</v>
      </c>
      <c r="BW111" s="1014"/>
      <c r="BX111" s="1014"/>
      <c r="BY111" s="1014"/>
      <c r="BZ111" s="1014"/>
      <c r="CA111" s="1014" t="s">
        <v>184</v>
      </c>
      <c r="CB111" s="1014"/>
      <c r="CC111" s="1014"/>
      <c r="CD111" s="1014"/>
      <c r="CE111" s="1014"/>
      <c r="CF111" s="1008" t="s">
        <v>438</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438</v>
      </c>
      <c r="DH111" s="1014"/>
      <c r="DI111" s="1014"/>
      <c r="DJ111" s="1014"/>
      <c r="DK111" s="1014"/>
      <c r="DL111" s="1014" t="s">
        <v>438</v>
      </c>
      <c r="DM111" s="1014"/>
      <c r="DN111" s="1014"/>
      <c r="DO111" s="1014"/>
      <c r="DP111" s="1014"/>
      <c r="DQ111" s="1014" t="s">
        <v>441</v>
      </c>
      <c r="DR111" s="1014"/>
      <c r="DS111" s="1014"/>
      <c r="DT111" s="1014"/>
      <c r="DU111" s="1014"/>
      <c r="DV111" s="1015" t="s">
        <v>438</v>
      </c>
      <c r="DW111" s="1015"/>
      <c r="DX111" s="1015"/>
      <c r="DY111" s="1015"/>
      <c r="DZ111" s="1016"/>
    </row>
    <row r="112" spans="1:131" s="247" customFormat="1" ht="26.25" customHeight="1" x14ac:dyDescent="0.15">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184</v>
      </c>
      <c r="AB112" s="1053"/>
      <c r="AC112" s="1053"/>
      <c r="AD112" s="1053"/>
      <c r="AE112" s="1054"/>
      <c r="AF112" s="1055" t="s">
        <v>438</v>
      </c>
      <c r="AG112" s="1053"/>
      <c r="AH112" s="1053"/>
      <c r="AI112" s="1053"/>
      <c r="AJ112" s="1054"/>
      <c r="AK112" s="1055" t="s">
        <v>184</v>
      </c>
      <c r="AL112" s="1053"/>
      <c r="AM112" s="1053"/>
      <c r="AN112" s="1053"/>
      <c r="AO112" s="1054"/>
      <c r="AP112" s="1056" t="s">
        <v>438</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2478947</v>
      </c>
      <c r="BR112" s="1014"/>
      <c r="BS112" s="1014"/>
      <c r="BT112" s="1014"/>
      <c r="BU112" s="1014"/>
      <c r="BV112" s="1014">
        <v>2394430</v>
      </c>
      <c r="BW112" s="1014"/>
      <c r="BX112" s="1014"/>
      <c r="BY112" s="1014"/>
      <c r="BZ112" s="1014"/>
      <c r="CA112" s="1014">
        <v>2347280</v>
      </c>
      <c r="CB112" s="1014"/>
      <c r="CC112" s="1014"/>
      <c r="CD112" s="1014"/>
      <c r="CE112" s="1014"/>
      <c r="CF112" s="1008">
        <v>53</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438</v>
      </c>
      <c r="DH112" s="1014"/>
      <c r="DI112" s="1014"/>
      <c r="DJ112" s="1014"/>
      <c r="DK112" s="1014"/>
      <c r="DL112" s="1014" t="s">
        <v>438</v>
      </c>
      <c r="DM112" s="1014"/>
      <c r="DN112" s="1014"/>
      <c r="DO112" s="1014"/>
      <c r="DP112" s="1014"/>
      <c r="DQ112" s="1014" t="s">
        <v>438</v>
      </c>
      <c r="DR112" s="1014"/>
      <c r="DS112" s="1014"/>
      <c r="DT112" s="1014"/>
      <c r="DU112" s="1014"/>
      <c r="DV112" s="1015" t="s">
        <v>438</v>
      </c>
      <c r="DW112" s="1015"/>
      <c r="DX112" s="1015"/>
      <c r="DY112" s="1015"/>
      <c r="DZ112" s="1016"/>
    </row>
    <row r="113" spans="1:130" s="247" customFormat="1" ht="26.25" customHeight="1" x14ac:dyDescent="0.1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205685</v>
      </c>
      <c r="AB113" s="1028"/>
      <c r="AC113" s="1028"/>
      <c r="AD113" s="1028"/>
      <c r="AE113" s="1029"/>
      <c r="AF113" s="1030">
        <v>196413</v>
      </c>
      <c r="AG113" s="1028"/>
      <c r="AH113" s="1028"/>
      <c r="AI113" s="1028"/>
      <c r="AJ113" s="1029"/>
      <c r="AK113" s="1030">
        <v>187117</v>
      </c>
      <c r="AL113" s="1028"/>
      <c r="AM113" s="1028"/>
      <c r="AN113" s="1028"/>
      <c r="AO113" s="1029"/>
      <c r="AP113" s="1031">
        <v>4.2</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649866</v>
      </c>
      <c r="BR113" s="1014"/>
      <c r="BS113" s="1014"/>
      <c r="BT113" s="1014"/>
      <c r="BU113" s="1014"/>
      <c r="BV113" s="1014">
        <v>655334</v>
      </c>
      <c r="BW113" s="1014"/>
      <c r="BX113" s="1014"/>
      <c r="BY113" s="1014"/>
      <c r="BZ113" s="1014"/>
      <c r="CA113" s="1014">
        <v>653982</v>
      </c>
      <c r="CB113" s="1014"/>
      <c r="CC113" s="1014"/>
      <c r="CD113" s="1014"/>
      <c r="CE113" s="1014"/>
      <c r="CF113" s="1008">
        <v>14.8</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438</v>
      </c>
      <c r="DH113" s="1053"/>
      <c r="DI113" s="1053"/>
      <c r="DJ113" s="1053"/>
      <c r="DK113" s="1054"/>
      <c r="DL113" s="1055" t="s">
        <v>184</v>
      </c>
      <c r="DM113" s="1053"/>
      <c r="DN113" s="1053"/>
      <c r="DO113" s="1053"/>
      <c r="DP113" s="1054"/>
      <c r="DQ113" s="1055" t="s">
        <v>438</v>
      </c>
      <c r="DR113" s="1053"/>
      <c r="DS113" s="1053"/>
      <c r="DT113" s="1053"/>
      <c r="DU113" s="1054"/>
      <c r="DV113" s="1056" t="s">
        <v>449</v>
      </c>
      <c r="DW113" s="1057"/>
      <c r="DX113" s="1057"/>
      <c r="DY113" s="1057"/>
      <c r="DZ113" s="1058"/>
    </row>
    <row r="114" spans="1:130" s="247" customFormat="1" ht="26.25" customHeight="1" x14ac:dyDescent="0.15">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45456</v>
      </c>
      <c r="AB114" s="1053"/>
      <c r="AC114" s="1053"/>
      <c r="AD114" s="1053"/>
      <c r="AE114" s="1054"/>
      <c r="AF114" s="1055">
        <v>46293</v>
      </c>
      <c r="AG114" s="1053"/>
      <c r="AH114" s="1053"/>
      <c r="AI114" s="1053"/>
      <c r="AJ114" s="1054"/>
      <c r="AK114" s="1055">
        <v>55269</v>
      </c>
      <c r="AL114" s="1053"/>
      <c r="AM114" s="1053"/>
      <c r="AN114" s="1053"/>
      <c r="AO114" s="1054"/>
      <c r="AP114" s="1056">
        <v>1.2</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1142745</v>
      </c>
      <c r="BR114" s="1014"/>
      <c r="BS114" s="1014"/>
      <c r="BT114" s="1014"/>
      <c r="BU114" s="1014"/>
      <c r="BV114" s="1014">
        <v>1105908</v>
      </c>
      <c r="BW114" s="1014"/>
      <c r="BX114" s="1014"/>
      <c r="BY114" s="1014"/>
      <c r="BZ114" s="1014"/>
      <c r="CA114" s="1014">
        <v>1045866</v>
      </c>
      <c r="CB114" s="1014"/>
      <c r="CC114" s="1014"/>
      <c r="CD114" s="1014"/>
      <c r="CE114" s="1014"/>
      <c r="CF114" s="1008">
        <v>23.6</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184</v>
      </c>
      <c r="DH114" s="1053"/>
      <c r="DI114" s="1053"/>
      <c r="DJ114" s="1053"/>
      <c r="DK114" s="1054"/>
      <c r="DL114" s="1055" t="s">
        <v>438</v>
      </c>
      <c r="DM114" s="1053"/>
      <c r="DN114" s="1053"/>
      <c r="DO114" s="1053"/>
      <c r="DP114" s="1054"/>
      <c r="DQ114" s="1055" t="s">
        <v>184</v>
      </c>
      <c r="DR114" s="1053"/>
      <c r="DS114" s="1053"/>
      <c r="DT114" s="1053"/>
      <c r="DU114" s="1054"/>
      <c r="DV114" s="1056" t="s">
        <v>438</v>
      </c>
      <c r="DW114" s="1057"/>
      <c r="DX114" s="1057"/>
      <c r="DY114" s="1057"/>
      <c r="DZ114" s="1058"/>
    </row>
    <row r="115" spans="1:130" s="247" customFormat="1" ht="26.25" customHeight="1" x14ac:dyDescent="0.15">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56180</v>
      </c>
      <c r="AB115" s="1028"/>
      <c r="AC115" s="1028"/>
      <c r="AD115" s="1028"/>
      <c r="AE115" s="1029"/>
      <c r="AF115" s="1030">
        <v>246</v>
      </c>
      <c r="AG115" s="1028"/>
      <c r="AH115" s="1028"/>
      <c r="AI115" s="1028"/>
      <c r="AJ115" s="1029"/>
      <c r="AK115" s="1030">
        <v>221</v>
      </c>
      <c r="AL115" s="1028"/>
      <c r="AM115" s="1028"/>
      <c r="AN115" s="1028"/>
      <c r="AO115" s="1029"/>
      <c r="AP115" s="1031">
        <v>0</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438</v>
      </c>
      <c r="BR115" s="1014"/>
      <c r="BS115" s="1014"/>
      <c r="BT115" s="1014"/>
      <c r="BU115" s="1014"/>
      <c r="BV115" s="1014" t="s">
        <v>184</v>
      </c>
      <c r="BW115" s="1014"/>
      <c r="BX115" s="1014"/>
      <c r="BY115" s="1014"/>
      <c r="BZ115" s="1014"/>
      <c r="CA115" s="1014" t="s">
        <v>438</v>
      </c>
      <c r="CB115" s="1014"/>
      <c r="CC115" s="1014"/>
      <c r="CD115" s="1014"/>
      <c r="CE115" s="1014"/>
      <c r="CF115" s="1008" t="s">
        <v>449</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184</v>
      </c>
      <c r="DH115" s="1053"/>
      <c r="DI115" s="1053"/>
      <c r="DJ115" s="1053"/>
      <c r="DK115" s="1054"/>
      <c r="DL115" s="1055" t="s">
        <v>438</v>
      </c>
      <c r="DM115" s="1053"/>
      <c r="DN115" s="1053"/>
      <c r="DO115" s="1053"/>
      <c r="DP115" s="1054"/>
      <c r="DQ115" s="1055" t="s">
        <v>438</v>
      </c>
      <c r="DR115" s="1053"/>
      <c r="DS115" s="1053"/>
      <c r="DT115" s="1053"/>
      <c r="DU115" s="1054"/>
      <c r="DV115" s="1056" t="s">
        <v>456</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184</v>
      </c>
      <c r="AB116" s="1053"/>
      <c r="AC116" s="1053"/>
      <c r="AD116" s="1053"/>
      <c r="AE116" s="1054"/>
      <c r="AF116" s="1055" t="s">
        <v>438</v>
      </c>
      <c r="AG116" s="1053"/>
      <c r="AH116" s="1053"/>
      <c r="AI116" s="1053"/>
      <c r="AJ116" s="1054"/>
      <c r="AK116" s="1055" t="s">
        <v>438</v>
      </c>
      <c r="AL116" s="1053"/>
      <c r="AM116" s="1053"/>
      <c r="AN116" s="1053"/>
      <c r="AO116" s="1054"/>
      <c r="AP116" s="1056" t="s">
        <v>438</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438</v>
      </c>
      <c r="BR116" s="1014"/>
      <c r="BS116" s="1014"/>
      <c r="BT116" s="1014"/>
      <c r="BU116" s="1014"/>
      <c r="BV116" s="1014" t="s">
        <v>438</v>
      </c>
      <c r="BW116" s="1014"/>
      <c r="BX116" s="1014"/>
      <c r="BY116" s="1014"/>
      <c r="BZ116" s="1014"/>
      <c r="CA116" s="1014" t="s">
        <v>184</v>
      </c>
      <c r="CB116" s="1014"/>
      <c r="CC116" s="1014"/>
      <c r="CD116" s="1014"/>
      <c r="CE116" s="1014"/>
      <c r="CF116" s="1008" t="s">
        <v>184</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460</v>
      </c>
      <c r="DH116" s="1053"/>
      <c r="DI116" s="1053"/>
      <c r="DJ116" s="1053"/>
      <c r="DK116" s="1054"/>
      <c r="DL116" s="1055" t="s">
        <v>438</v>
      </c>
      <c r="DM116" s="1053"/>
      <c r="DN116" s="1053"/>
      <c r="DO116" s="1053"/>
      <c r="DP116" s="1054"/>
      <c r="DQ116" s="1055" t="s">
        <v>441</v>
      </c>
      <c r="DR116" s="1053"/>
      <c r="DS116" s="1053"/>
      <c r="DT116" s="1053"/>
      <c r="DU116" s="1054"/>
      <c r="DV116" s="1056" t="s">
        <v>461</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1005536</v>
      </c>
      <c r="AB117" s="1071"/>
      <c r="AC117" s="1071"/>
      <c r="AD117" s="1071"/>
      <c r="AE117" s="1072"/>
      <c r="AF117" s="1073">
        <v>944341</v>
      </c>
      <c r="AG117" s="1071"/>
      <c r="AH117" s="1071"/>
      <c r="AI117" s="1071"/>
      <c r="AJ117" s="1072"/>
      <c r="AK117" s="1073">
        <v>961276</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449</v>
      </c>
      <c r="BR117" s="1014"/>
      <c r="BS117" s="1014"/>
      <c r="BT117" s="1014"/>
      <c r="BU117" s="1014"/>
      <c r="BV117" s="1014" t="s">
        <v>449</v>
      </c>
      <c r="BW117" s="1014"/>
      <c r="BX117" s="1014"/>
      <c r="BY117" s="1014"/>
      <c r="BZ117" s="1014"/>
      <c r="CA117" s="1014" t="s">
        <v>438</v>
      </c>
      <c r="CB117" s="1014"/>
      <c r="CC117" s="1014"/>
      <c r="CD117" s="1014"/>
      <c r="CE117" s="1014"/>
      <c r="CF117" s="1008" t="s">
        <v>438</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438</v>
      </c>
      <c r="DH117" s="1053"/>
      <c r="DI117" s="1053"/>
      <c r="DJ117" s="1053"/>
      <c r="DK117" s="1054"/>
      <c r="DL117" s="1055" t="s">
        <v>438</v>
      </c>
      <c r="DM117" s="1053"/>
      <c r="DN117" s="1053"/>
      <c r="DO117" s="1053"/>
      <c r="DP117" s="1054"/>
      <c r="DQ117" s="1055" t="s">
        <v>449</v>
      </c>
      <c r="DR117" s="1053"/>
      <c r="DS117" s="1053"/>
      <c r="DT117" s="1053"/>
      <c r="DU117" s="1054"/>
      <c r="DV117" s="1056" t="s">
        <v>184</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308</v>
      </c>
      <c r="AG118" s="979"/>
      <c r="AH118" s="979"/>
      <c r="AI118" s="979"/>
      <c r="AJ118" s="980"/>
      <c r="AK118" s="978" t="s">
        <v>307</v>
      </c>
      <c r="AL118" s="979"/>
      <c r="AM118" s="979"/>
      <c r="AN118" s="979"/>
      <c r="AO118" s="980"/>
      <c r="AP118" s="1065" t="s">
        <v>430</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184</v>
      </c>
      <c r="BR118" s="1092"/>
      <c r="BS118" s="1092"/>
      <c r="BT118" s="1092"/>
      <c r="BU118" s="1092"/>
      <c r="BV118" s="1092" t="s">
        <v>460</v>
      </c>
      <c r="BW118" s="1092"/>
      <c r="BX118" s="1092"/>
      <c r="BY118" s="1092"/>
      <c r="BZ118" s="1092"/>
      <c r="CA118" s="1092" t="s">
        <v>438</v>
      </c>
      <c r="CB118" s="1092"/>
      <c r="CC118" s="1092"/>
      <c r="CD118" s="1092"/>
      <c r="CE118" s="1092"/>
      <c r="CF118" s="1008" t="s">
        <v>438</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438</v>
      </c>
      <c r="DH118" s="1053"/>
      <c r="DI118" s="1053"/>
      <c r="DJ118" s="1053"/>
      <c r="DK118" s="1054"/>
      <c r="DL118" s="1055" t="s">
        <v>438</v>
      </c>
      <c r="DM118" s="1053"/>
      <c r="DN118" s="1053"/>
      <c r="DO118" s="1053"/>
      <c r="DP118" s="1054"/>
      <c r="DQ118" s="1055" t="s">
        <v>449</v>
      </c>
      <c r="DR118" s="1053"/>
      <c r="DS118" s="1053"/>
      <c r="DT118" s="1053"/>
      <c r="DU118" s="1054"/>
      <c r="DV118" s="1056" t="s">
        <v>467</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468</v>
      </c>
      <c r="AB119" s="986"/>
      <c r="AC119" s="986"/>
      <c r="AD119" s="986"/>
      <c r="AE119" s="987"/>
      <c r="AF119" s="988" t="s">
        <v>438</v>
      </c>
      <c r="AG119" s="986"/>
      <c r="AH119" s="986"/>
      <c r="AI119" s="986"/>
      <c r="AJ119" s="987"/>
      <c r="AK119" s="988" t="s">
        <v>449</v>
      </c>
      <c r="AL119" s="986"/>
      <c r="AM119" s="986"/>
      <c r="AN119" s="986"/>
      <c r="AO119" s="987"/>
      <c r="AP119" s="989" t="s">
        <v>438</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469</v>
      </c>
      <c r="BP119" s="1100"/>
      <c r="BQ119" s="1091">
        <v>11157192</v>
      </c>
      <c r="BR119" s="1092"/>
      <c r="BS119" s="1092"/>
      <c r="BT119" s="1092"/>
      <c r="BU119" s="1092"/>
      <c r="BV119" s="1092">
        <v>10897318</v>
      </c>
      <c r="BW119" s="1092"/>
      <c r="BX119" s="1092"/>
      <c r="BY119" s="1092"/>
      <c r="BZ119" s="1092"/>
      <c r="CA119" s="1092">
        <v>10721144</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438</v>
      </c>
      <c r="DH119" s="1078"/>
      <c r="DI119" s="1078"/>
      <c r="DJ119" s="1078"/>
      <c r="DK119" s="1079"/>
      <c r="DL119" s="1077" t="s">
        <v>471</v>
      </c>
      <c r="DM119" s="1078"/>
      <c r="DN119" s="1078"/>
      <c r="DO119" s="1078"/>
      <c r="DP119" s="1079"/>
      <c r="DQ119" s="1077" t="s">
        <v>438</v>
      </c>
      <c r="DR119" s="1078"/>
      <c r="DS119" s="1078"/>
      <c r="DT119" s="1078"/>
      <c r="DU119" s="1079"/>
      <c r="DV119" s="1080" t="s">
        <v>184</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438</v>
      </c>
      <c r="AB120" s="1053"/>
      <c r="AC120" s="1053"/>
      <c r="AD120" s="1053"/>
      <c r="AE120" s="1054"/>
      <c r="AF120" s="1055" t="s">
        <v>438</v>
      </c>
      <c r="AG120" s="1053"/>
      <c r="AH120" s="1053"/>
      <c r="AI120" s="1053"/>
      <c r="AJ120" s="1054"/>
      <c r="AK120" s="1055" t="s">
        <v>449</v>
      </c>
      <c r="AL120" s="1053"/>
      <c r="AM120" s="1053"/>
      <c r="AN120" s="1053"/>
      <c r="AO120" s="1054"/>
      <c r="AP120" s="1056" t="s">
        <v>468</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1842906</v>
      </c>
      <c r="BR120" s="1021"/>
      <c r="BS120" s="1021"/>
      <c r="BT120" s="1021"/>
      <c r="BU120" s="1021"/>
      <c r="BV120" s="1021">
        <v>1695334</v>
      </c>
      <c r="BW120" s="1021"/>
      <c r="BX120" s="1021"/>
      <c r="BY120" s="1021"/>
      <c r="BZ120" s="1021"/>
      <c r="CA120" s="1021">
        <v>1619793</v>
      </c>
      <c r="CB120" s="1021"/>
      <c r="CC120" s="1021"/>
      <c r="CD120" s="1021"/>
      <c r="CE120" s="1021"/>
      <c r="CF120" s="1035">
        <v>36.5</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v>1851999</v>
      </c>
      <c r="DH120" s="1021"/>
      <c r="DI120" s="1021"/>
      <c r="DJ120" s="1021"/>
      <c r="DK120" s="1021"/>
      <c r="DL120" s="1021">
        <v>1815845</v>
      </c>
      <c r="DM120" s="1021"/>
      <c r="DN120" s="1021"/>
      <c r="DO120" s="1021"/>
      <c r="DP120" s="1021"/>
      <c r="DQ120" s="1021">
        <v>1817330</v>
      </c>
      <c r="DR120" s="1021"/>
      <c r="DS120" s="1021"/>
      <c r="DT120" s="1021"/>
      <c r="DU120" s="1021"/>
      <c r="DV120" s="1022">
        <v>41</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56055</v>
      </c>
      <c r="AB121" s="1053"/>
      <c r="AC121" s="1053"/>
      <c r="AD121" s="1053"/>
      <c r="AE121" s="1054"/>
      <c r="AF121" s="1055" t="s">
        <v>441</v>
      </c>
      <c r="AG121" s="1053"/>
      <c r="AH121" s="1053"/>
      <c r="AI121" s="1053"/>
      <c r="AJ121" s="1054"/>
      <c r="AK121" s="1055" t="s">
        <v>449</v>
      </c>
      <c r="AL121" s="1053"/>
      <c r="AM121" s="1053"/>
      <c r="AN121" s="1053"/>
      <c r="AO121" s="1054"/>
      <c r="AP121" s="1056" t="s">
        <v>456</v>
      </c>
      <c r="AQ121" s="1057"/>
      <c r="AR121" s="1057"/>
      <c r="AS121" s="1057"/>
      <c r="AT121" s="1058"/>
      <c r="AU121" s="1086"/>
      <c r="AV121" s="1087"/>
      <c r="AW121" s="1087"/>
      <c r="AX121" s="1087"/>
      <c r="AY121" s="1088"/>
      <c r="AZ121" s="1043" t="s">
        <v>477</v>
      </c>
      <c r="BA121" s="1044"/>
      <c r="BB121" s="1044"/>
      <c r="BC121" s="1044"/>
      <c r="BD121" s="1044"/>
      <c r="BE121" s="1044"/>
      <c r="BF121" s="1044"/>
      <c r="BG121" s="1044"/>
      <c r="BH121" s="1044"/>
      <c r="BI121" s="1044"/>
      <c r="BJ121" s="1044"/>
      <c r="BK121" s="1044"/>
      <c r="BL121" s="1044"/>
      <c r="BM121" s="1044"/>
      <c r="BN121" s="1044"/>
      <c r="BO121" s="1044"/>
      <c r="BP121" s="1045"/>
      <c r="BQ121" s="1013">
        <v>137765</v>
      </c>
      <c r="BR121" s="1014"/>
      <c r="BS121" s="1014"/>
      <c r="BT121" s="1014"/>
      <c r="BU121" s="1014"/>
      <c r="BV121" s="1014">
        <v>128108</v>
      </c>
      <c r="BW121" s="1014"/>
      <c r="BX121" s="1014"/>
      <c r="BY121" s="1014"/>
      <c r="BZ121" s="1014"/>
      <c r="CA121" s="1014">
        <v>126806</v>
      </c>
      <c r="CB121" s="1014"/>
      <c r="CC121" s="1014"/>
      <c r="CD121" s="1014"/>
      <c r="CE121" s="1014"/>
      <c r="CF121" s="1008">
        <v>2.9</v>
      </c>
      <c r="CG121" s="1009"/>
      <c r="CH121" s="1009"/>
      <c r="CI121" s="1009"/>
      <c r="CJ121" s="1009"/>
      <c r="CK121" s="1104"/>
      <c r="CL121" s="1105"/>
      <c r="CM121" s="1105"/>
      <c r="CN121" s="1105"/>
      <c r="CO121" s="1106"/>
      <c r="CP121" s="1114" t="s">
        <v>478</v>
      </c>
      <c r="CQ121" s="1115"/>
      <c r="CR121" s="1115"/>
      <c r="CS121" s="1115"/>
      <c r="CT121" s="1115"/>
      <c r="CU121" s="1115"/>
      <c r="CV121" s="1115"/>
      <c r="CW121" s="1115"/>
      <c r="CX121" s="1115"/>
      <c r="CY121" s="1115"/>
      <c r="CZ121" s="1115"/>
      <c r="DA121" s="1115"/>
      <c r="DB121" s="1115"/>
      <c r="DC121" s="1115"/>
      <c r="DD121" s="1115"/>
      <c r="DE121" s="1115"/>
      <c r="DF121" s="1116"/>
      <c r="DG121" s="1013">
        <v>626948</v>
      </c>
      <c r="DH121" s="1014"/>
      <c r="DI121" s="1014"/>
      <c r="DJ121" s="1014"/>
      <c r="DK121" s="1014"/>
      <c r="DL121" s="1014">
        <v>578585</v>
      </c>
      <c r="DM121" s="1014"/>
      <c r="DN121" s="1014"/>
      <c r="DO121" s="1014"/>
      <c r="DP121" s="1014"/>
      <c r="DQ121" s="1014">
        <v>529950</v>
      </c>
      <c r="DR121" s="1014"/>
      <c r="DS121" s="1014"/>
      <c r="DT121" s="1014"/>
      <c r="DU121" s="1014"/>
      <c r="DV121" s="1015">
        <v>12</v>
      </c>
      <c r="DW121" s="1015"/>
      <c r="DX121" s="1015"/>
      <c r="DY121" s="1015"/>
      <c r="DZ121" s="1016"/>
    </row>
    <row r="122" spans="1:130" s="247" customFormat="1" ht="26.25" customHeight="1" x14ac:dyDescent="0.15">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438</v>
      </c>
      <c r="AB122" s="1053"/>
      <c r="AC122" s="1053"/>
      <c r="AD122" s="1053"/>
      <c r="AE122" s="1054"/>
      <c r="AF122" s="1055" t="s">
        <v>438</v>
      </c>
      <c r="AG122" s="1053"/>
      <c r="AH122" s="1053"/>
      <c r="AI122" s="1053"/>
      <c r="AJ122" s="1054"/>
      <c r="AK122" s="1055" t="s">
        <v>460</v>
      </c>
      <c r="AL122" s="1053"/>
      <c r="AM122" s="1053"/>
      <c r="AN122" s="1053"/>
      <c r="AO122" s="1054"/>
      <c r="AP122" s="1056" t="s">
        <v>467</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7083827</v>
      </c>
      <c r="BR122" s="1092"/>
      <c r="BS122" s="1092"/>
      <c r="BT122" s="1092"/>
      <c r="BU122" s="1092"/>
      <c r="BV122" s="1092">
        <v>6980844</v>
      </c>
      <c r="BW122" s="1092"/>
      <c r="BX122" s="1092"/>
      <c r="BY122" s="1092"/>
      <c r="BZ122" s="1092"/>
      <c r="CA122" s="1092">
        <v>6759930</v>
      </c>
      <c r="CB122" s="1092"/>
      <c r="CC122" s="1092"/>
      <c r="CD122" s="1092"/>
      <c r="CE122" s="1092"/>
      <c r="CF122" s="1112">
        <v>152.5</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x14ac:dyDescent="0.15">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468</v>
      </c>
      <c r="AB123" s="1053"/>
      <c r="AC123" s="1053"/>
      <c r="AD123" s="1053"/>
      <c r="AE123" s="1054"/>
      <c r="AF123" s="1055" t="s">
        <v>461</v>
      </c>
      <c r="AG123" s="1053"/>
      <c r="AH123" s="1053"/>
      <c r="AI123" s="1053"/>
      <c r="AJ123" s="1054"/>
      <c r="AK123" s="1055" t="s">
        <v>438</v>
      </c>
      <c r="AL123" s="1053"/>
      <c r="AM123" s="1053"/>
      <c r="AN123" s="1053"/>
      <c r="AO123" s="1054"/>
      <c r="AP123" s="1056" t="s">
        <v>468</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480</v>
      </c>
      <c r="BP123" s="1100"/>
      <c r="BQ123" s="1159">
        <v>9064498</v>
      </c>
      <c r="BR123" s="1160"/>
      <c r="BS123" s="1160"/>
      <c r="BT123" s="1160"/>
      <c r="BU123" s="1160"/>
      <c r="BV123" s="1160">
        <v>8804286</v>
      </c>
      <c r="BW123" s="1160"/>
      <c r="BX123" s="1160"/>
      <c r="BY123" s="1160"/>
      <c r="BZ123" s="1160"/>
      <c r="CA123" s="1160">
        <v>8506529</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184</v>
      </c>
      <c r="AB124" s="1053"/>
      <c r="AC124" s="1053"/>
      <c r="AD124" s="1053"/>
      <c r="AE124" s="1054"/>
      <c r="AF124" s="1055" t="s">
        <v>438</v>
      </c>
      <c r="AG124" s="1053"/>
      <c r="AH124" s="1053"/>
      <c r="AI124" s="1053"/>
      <c r="AJ124" s="1054"/>
      <c r="AK124" s="1055" t="s">
        <v>438</v>
      </c>
      <c r="AL124" s="1053"/>
      <c r="AM124" s="1053"/>
      <c r="AN124" s="1053"/>
      <c r="AO124" s="1054"/>
      <c r="AP124" s="1056" t="s">
        <v>467</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46.7</v>
      </c>
      <c r="BR124" s="1122"/>
      <c r="BS124" s="1122"/>
      <c r="BT124" s="1122"/>
      <c r="BU124" s="1122"/>
      <c r="BV124" s="1122">
        <v>46.8</v>
      </c>
      <c r="BW124" s="1122"/>
      <c r="BX124" s="1122"/>
      <c r="BY124" s="1122"/>
      <c r="BZ124" s="1122"/>
      <c r="CA124" s="1122">
        <v>49.9</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438</v>
      </c>
      <c r="DH124" s="1078"/>
      <c r="DI124" s="1078"/>
      <c r="DJ124" s="1078"/>
      <c r="DK124" s="1079"/>
      <c r="DL124" s="1077" t="s">
        <v>184</v>
      </c>
      <c r="DM124" s="1078"/>
      <c r="DN124" s="1078"/>
      <c r="DO124" s="1078"/>
      <c r="DP124" s="1079"/>
      <c r="DQ124" s="1077" t="s">
        <v>449</v>
      </c>
      <c r="DR124" s="1078"/>
      <c r="DS124" s="1078"/>
      <c r="DT124" s="1078"/>
      <c r="DU124" s="1079"/>
      <c r="DV124" s="1080" t="s">
        <v>456</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438</v>
      </c>
      <c r="AB125" s="1053"/>
      <c r="AC125" s="1053"/>
      <c r="AD125" s="1053"/>
      <c r="AE125" s="1054"/>
      <c r="AF125" s="1055" t="s">
        <v>460</v>
      </c>
      <c r="AG125" s="1053"/>
      <c r="AH125" s="1053"/>
      <c r="AI125" s="1053"/>
      <c r="AJ125" s="1054"/>
      <c r="AK125" s="1055" t="s">
        <v>438</v>
      </c>
      <c r="AL125" s="1053"/>
      <c r="AM125" s="1053"/>
      <c r="AN125" s="1053"/>
      <c r="AO125" s="1054"/>
      <c r="AP125" s="1056" t="s">
        <v>438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468</v>
      </c>
      <c r="DH125" s="1021"/>
      <c r="DI125" s="1021"/>
      <c r="DJ125" s="1021"/>
      <c r="DK125" s="1021"/>
      <c r="DL125" s="1021" t="s">
        <v>438</v>
      </c>
      <c r="DM125" s="1021"/>
      <c r="DN125" s="1021"/>
      <c r="DO125" s="1021"/>
      <c r="DP125" s="1021"/>
      <c r="DQ125" s="1021" t="s">
        <v>468</v>
      </c>
      <c r="DR125" s="1021"/>
      <c r="DS125" s="1021"/>
      <c r="DT125" s="1021"/>
      <c r="DU125" s="1021"/>
      <c r="DV125" s="1022" t="s">
        <v>456</v>
      </c>
      <c r="DW125" s="1022"/>
      <c r="DX125" s="1022"/>
      <c r="DY125" s="1022"/>
      <c r="DZ125" s="1023"/>
    </row>
    <row r="126" spans="1:130" s="247" customFormat="1" ht="26.25" customHeight="1" thickBot="1" x14ac:dyDescent="0.2">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468</v>
      </c>
      <c r="AB126" s="1053"/>
      <c r="AC126" s="1053"/>
      <c r="AD126" s="1053"/>
      <c r="AE126" s="1054"/>
      <c r="AF126" s="1055" t="s">
        <v>184</v>
      </c>
      <c r="AG126" s="1053"/>
      <c r="AH126" s="1053"/>
      <c r="AI126" s="1053"/>
      <c r="AJ126" s="1054"/>
      <c r="AK126" s="1055" t="s">
        <v>456</v>
      </c>
      <c r="AL126" s="1053"/>
      <c r="AM126" s="1053"/>
      <c r="AN126" s="1053"/>
      <c r="AO126" s="1054"/>
      <c r="AP126" s="1056" t="s">
        <v>461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184</v>
      </c>
      <c r="DH126" s="1014"/>
      <c r="DI126" s="1014"/>
      <c r="DJ126" s="1014"/>
      <c r="DK126" s="1014"/>
      <c r="DL126" s="1014" t="s">
        <v>184</v>
      </c>
      <c r="DM126" s="1014"/>
      <c r="DN126" s="1014"/>
      <c r="DO126" s="1014"/>
      <c r="DP126" s="1014"/>
      <c r="DQ126" s="1014" t="s">
        <v>438</v>
      </c>
      <c r="DR126" s="1014"/>
      <c r="DS126" s="1014"/>
      <c r="DT126" s="1014"/>
      <c r="DU126" s="1014"/>
      <c r="DV126" s="1015" t="s">
        <v>438</v>
      </c>
      <c r="DW126" s="1015"/>
      <c r="DX126" s="1015"/>
      <c r="DY126" s="1015"/>
      <c r="DZ126" s="1016"/>
    </row>
    <row r="127" spans="1:130" s="247" customFormat="1" ht="26.25" customHeight="1" x14ac:dyDescent="0.15">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125</v>
      </c>
      <c r="AB127" s="1053"/>
      <c r="AC127" s="1053"/>
      <c r="AD127" s="1053"/>
      <c r="AE127" s="1054"/>
      <c r="AF127" s="1055">
        <v>246</v>
      </c>
      <c r="AG127" s="1053"/>
      <c r="AH127" s="1053"/>
      <c r="AI127" s="1053"/>
      <c r="AJ127" s="1054"/>
      <c r="AK127" s="1055">
        <v>221</v>
      </c>
      <c r="AL127" s="1053"/>
      <c r="AM127" s="1053"/>
      <c r="AN127" s="1053"/>
      <c r="AO127" s="1054"/>
      <c r="AP127" s="1056">
        <v>0</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438</v>
      </c>
      <c r="DH127" s="1014"/>
      <c r="DI127" s="1014"/>
      <c r="DJ127" s="1014"/>
      <c r="DK127" s="1014"/>
      <c r="DL127" s="1014" t="s">
        <v>438</v>
      </c>
      <c r="DM127" s="1014"/>
      <c r="DN127" s="1014"/>
      <c r="DO127" s="1014"/>
      <c r="DP127" s="1014"/>
      <c r="DQ127" s="1014" t="s">
        <v>184</v>
      </c>
      <c r="DR127" s="1014"/>
      <c r="DS127" s="1014"/>
      <c r="DT127" s="1014"/>
      <c r="DU127" s="1014"/>
      <c r="DV127" s="1015" t="s">
        <v>184</v>
      </c>
      <c r="DW127" s="1015"/>
      <c r="DX127" s="1015"/>
      <c r="DY127" s="1015"/>
      <c r="DZ127" s="1016"/>
    </row>
    <row r="128" spans="1:130" s="247" customFormat="1" ht="26.25" customHeight="1" thickBot="1" x14ac:dyDescent="0.2">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13477</v>
      </c>
      <c r="AB128" s="1142"/>
      <c r="AC128" s="1142"/>
      <c r="AD128" s="1142"/>
      <c r="AE128" s="1143"/>
      <c r="AF128" s="1144">
        <v>13008</v>
      </c>
      <c r="AG128" s="1142"/>
      <c r="AH128" s="1142"/>
      <c r="AI128" s="1142"/>
      <c r="AJ128" s="1143"/>
      <c r="AK128" s="1144">
        <v>10634</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449</v>
      </c>
      <c r="BG128" s="1149"/>
      <c r="BH128" s="1149"/>
      <c r="BI128" s="1149"/>
      <c r="BJ128" s="1149"/>
      <c r="BK128" s="1149"/>
      <c r="BL128" s="1150"/>
      <c r="BM128" s="1148">
        <v>14.95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t="s">
        <v>438</v>
      </c>
      <c r="DH128" s="1134"/>
      <c r="DI128" s="1134"/>
      <c r="DJ128" s="1134"/>
      <c r="DK128" s="1134"/>
      <c r="DL128" s="1134" t="s">
        <v>449</v>
      </c>
      <c r="DM128" s="1134"/>
      <c r="DN128" s="1134"/>
      <c r="DO128" s="1134"/>
      <c r="DP128" s="1134"/>
      <c r="DQ128" s="1134" t="s">
        <v>438</v>
      </c>
      <c r="DR128" s="1134"/>
      <c r="DS128" s="1134"/>
      <c r="DT128" s="1134"/>
      <c r="DU128" s="1134"/>
      <c r="DV128" s="1135" t="s">
        <v>467</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5124241</v>
      </c>
      <c r="AB129" s="1053"/>
      <c r="AC129" s="1053"/>
      <c r="AD129" s="1053"/>
      <c r="AE129" s="1054"/>
      <c r="AF129" s="1055">
        <v>5120534</v>
      </c>
      <c r="AG129" s="1053"/>
      <c r="AH129" s="1053"/>
      <c r="AI129" s="1053"/>
      <c r="AJ129" s="1054"/>
      <c r="AK129" s="1055">
        <v>5077689</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438</v>
      </c>
      <c r="BG129" s="1163"/>
      <c r="BH129" s="1163"/>
      <c r="BI129" s="1163"/>
      <c r="BJ129" s="1163"/>
      <c r="BK129" s="1163"/>
      <c r="BL129" s="1164"/>
      <c r="BM129" s="1162">
        <v>19.95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651566</v>
      </c>
      <c r="AB130" s="1053"/>
      <c r="AC130" s="1053"/>
      <c r="AD130" s="1053"/>
      <c r="AE130" s="1054"/>
      <c r="AF130" s="1055">
        <v>653260</v>
      </c>
      <c r="AG130" s="1053"/>
      <c r="AH130" s="1053"/>
      <c r="AI130" s="1053"/>
      <c r="AJ130" s="1054"/>
      <c r="AK130" s="1055">
        <v>645331</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6.9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4472675</v>
      </c>
      <c r="AB131" s="1078"/>
      <c r="AC131" s="1078"/>
      <c r="AD131" s="1078"/>
      <c r="AE131" s="1079"/>
      <c r="AF131" s="1077">
        <v>4467274</v>
      </c>
      <c r="AG131" s="1078"/>
      <c r="AH131" s="1078"/>
      <c r="AI131" s="1078"/>
      <c r="AJ131" s="1079"/>
      <c r="AK131" s="1077">
        <v>4432358</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v>49.9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7.6127373440000001</v>
      </c>
      <c r="AB132" s="1194"/>
      <c r="AC132" s="1194"/>
      <c r="AD132" s="1194"/>
      <c r="AE132" s="1195"/>
      <c r="AF132" s="1196">
        <v>6.2246685560000001</v>
      </c>
      <c r="AG132" s="1194"/>
      <c r="AH132" s="1194"/>
      <c r="AI132" s="1194"/>
      <c r="AJ132" s="1195"/>
      <c r="AK132" s="1196">
        <v>6.8882296959999998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7.1</v>
      </c>
      <c r="AB133" s="1177"/>
      <c r="AC133" s="1177"/>
      <c r="AD133" s="1177"/>
      <c r="AE133" s="1178"/>
      <c r="AF133" s="1176">
        <v>7</v>
      </c>
      <c r="AG133" s="1177"/>
      <c r="AH133" s="1177"/>
      <c r="AI133" s="1177"/>
      <c r="AJ133" s="1178"/>
      <c r="AK133" s="1176">
        <v>6.9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A2kRM0MHuPZkAe5lqKlyBjSSQfjVJNvFUnGPH0u0SFvvdPL+yIWMkXb+gCvh0LLVRv1X8YCvLVr64ZhWcTrQ==" saltValue="iLH5lThIA+BsV4KotYlc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70" zoomScaleNormal="85" zoomScaleSheetLayoutView="70" workbookViewId="0">
      <selection activeCell="DE73" sqref="DE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lpyQsifMXsTMEGvm1qwUAc7zu5jy4cYZwDFPQgOxxsQrzHe0KWNj367wpSUSaIiOW9SEBj2aL4z/7n9PITFBg==" saltValue="5KEisdd1PoljeC7YIN0Q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1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pzr/qfaL5pSDNg0UCHFKzwDAEG2QxjTTAH4Nb4hxUGlIX/1cX7SiryXTOtm6BJhK+OJr4x1q91wMr+uo+ukag==" saltValue="6EmdQxSJN4jZ24p6baVkp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1314090</v>
      </c>
      <c r="AP9" s="313">
        <v>57437</v>
      </c>
      <c r="AQ9" s="314">
        <v>62963</v>
      </c>
      <c r="AR9" s="315">
        <v>-8.8000000000000007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25963</v>
      </c>
      <c r="AP10" s="316">
        <v>1135</v>
      </c>
      <c r="AQ10" s="317">
        <v>6807</v>
      </c>
      <c r="AR10" s="318">
        <v>-83.3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203749</v>
      </c>
      <c r="AP11" s="316">
        <v>8906</v>
      </c>
      <c r="AQ11" s="317">
        <v>9161</v>
      </c>
      <c r="AR11" s="318">
        <v>-2.8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v>25098</v>
      </c>
      <c r="AP12" s="316">
        <v>1097</v>
      </c>
      <c r="AQ12" s="317">
        <v>469</v>
      </c>
      <c r="AR12" s="318">
        <v>133.9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518</v>
      </c>
      <c r="AL13" s="1217"/>
      <c r="AM13" s="1217"/>
      <c r="AN13" s="1218"/>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85240</v>
      </c>
      <c r="AP14" s="316">
        <v>3726</v>
      </c>
      <c r="AQ14" s="317">
        <v>2905</v>
      </c>
      <c r="AR14" s="318">
        <v>28.3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42556</v>
      </c>
      <c r="AP15" s="316">
        <v>1860</v>
      </c>
      <c r="AQ15" s="317">
        <v>1486</v>
      </c>
      <c r="AR15" s="318">
        <v>25.2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-104906</v>
      </c>
      <c r="AP16" s="316">
        <v>-4585</v>
      </c>
      <c r="AQ16" s="317">
        <v>-5107</v>
      </c>
      <c r="AR16" s="318">
        <v>-10.199999999999999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1591790</v>
      </c>
      <c r="AP17" s="316">
        <v>69574</v>
      </c>
      <c r="AQ17" s="317">
        <v>78684</v>
      </c>
      <c r="AR17" s="318">
        <v>-11.6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5.94</v>
      </c>
      <c r="AP21" s="329">
        <v>7.53</v>
      </c>
      <c r="AQ21" s="330">
        <v>-1.59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96.5</v>
      </c>
      <c r="AP22" s="334">
        <v>97.4</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718669</v>
      </c>
      <c r="AP32" s="343">
        <v>31412</v>
      </c>
      <c r="AQ32" s="344">
        <v>34297</v>
      </c>
      <c r="AR32" s="345">
        <v>-8.4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519</v>
      </c>
      <c r="AP34" s="343" t="s">
        <v>519</v>
      </c>
      <c r="AQ34" s="344" t="s">
        <v>519</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187117</v>
      </c>
      <c r="AP35" s="343">
        <v>8179</v>
      </c>
      <c r="AQ35" s="344">
        <v>14866</v>
      </c>
      <c r="AR35" s="345">
        <v>-45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v>55269</v>
      </c>
      <c r="AP36" s="343">
        <v>2416</v>
      </c>
      <c r="AQ36" s="344">
        <v>2278</v>
      </c>
      <c r="AR36" s="345">
        <v>6.1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v>221</v>
      </c>
      <c r="AP37" s="343">
        <v>10</v>
      </c>
      <c r="AQ37" s="344">
        <v>453</v>
      </c>
      <c r="AR37" s="345">
        <v>-97.8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t="s">
        <v>519</v>
      </c>
      <c r="AP38" s="346" t="s">
        <v>519</v>
      </c>
      <c r="AQ38" s="347">
        <v>1</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-10634</v>
      </c>
      <c r="AP39" s="343">
        <v>-465</v>
      </c>
      <c r="AQ39" s="344">
        <v>-3000</v>
      </c>
      <c r="AR39" s="345">
        <v>-84.5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-645331</v>
      </c>
      <c r="AP40" s="343">
        <v>-28206</v>
      </c>
      <c r="AQ40" s="344">
        <v>-34641</v>
      </c>
      <c r="AR40" s="345">
        <v>-18.600000000000001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305311</v>
      </c>
      <c r="AP41" s="343">
        <v>13345</v>
      </c>
      <c r="AQ41" s="344">
        <v>14254</v>
      </c>
      <c r="AR41" s="345">
        <v>-6.4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1043782</v>
      </c>
      <c r="AN51" s="365">
        <v>43429</v>
      </c>
      <c r="AO51" s="366">
        <v>-14.6</v>
      </c>
      <c r="AP51" s="367">
        <v>56894</v>
      </c>
      <c r="AQ51" s="368">
        <v>-4.5999999999999996</v>
      </c>
      <c r="AR51" s="369">
        <v>-10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432561</v>
      </c>
      <c r="AN52" s="373">
        <v>17998</v>
      </c>
      <c r="AO52" s="374">
        <v>-34</v>
      </c>
      <c r="AP52" s="375">
        <v>32548</v>
      </c>
      <c r="AQ52" s="376">
        <v>3.3</v>
      </c>
      <c r="AR52" s="377">
        <v>-37.299999999999997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1740502</v>
      </c>
      <c r="AN53" s="365">
        <v>73195</v>
      </c>
      <c r="AO53" s="366">
        <v>68.5</v>
      </c>
      <c r="AP53" s="367">
        <v>57122</v>
      </c>
      <c r="AQ53" s="368">
        <v>0.4</v>
      </c>
      <c r="AR53" s="369">
        <v>68.099999999999994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441715</v>
      </c>
      <c r="AN54" s="373">
        <v>18576</v>
      </c>
      <c r="AO54" s="374">
        <v>3.2</v>
      </c>
      <c r="AP54" s="375">
        <v>36191</v>
      </c>
      <c r="AQ54" s="376">
        <v>11.2</v>
      </c>
      <c r="AR54" s="377">
        <v>-8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1108830</v>
      </c>
      <c r="AN55" s="365">
        <v>47255</v>
      </c>
      <c r="AO55" s="366">
        <v>-35.4</v>
      </c>
      <c r="AP55" s="367">
        <v>53655</v>
      </c>
      <c r="AQ55" s="368">
        <v>-6.1</v>
      </c>
      <c r="AR55" s="369">
        <v>-29.3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582178</v>
      </c>
      <c r="AN56" s="373">
        <v>24810</v>
      </c>
      <c r="AO56" s="374">
        <v>33.6</v>
      </c>
      <c r="AP56" s="375">
        <v>32719</v>
      </c>
      <c r="AQ56" s="376">
        <v>-9.6</v>
      </c>
      <c r="AR56" s="377">
        <v>43.2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1015579</v>
      </c>
      <c r="AN57" s="365">
        <v>43824</v>
      </c>
      <c r="AO57" s="366">
        <v>-7.3</v>
      </c>
      <c r="AP57" s="367">
        <v>53869</v>
      </c>
      <c r="AQ57" s="368">
        <v>0.4</v>
      </c>
      <c r="AR57" s="369">
        <v>-7.7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446533</v>
      </c>
      <c r="AN58" s="373">
        <v>19269</v>
      </c>
      <c r="AO58" s="374">
        <v>-22.3</v>
      </c>
      <c r="AP58" s="375">
        <v>35046</v>
      </c>
      <c r="AQ58" s="376">
        <v>7.1</v>
      </c>
      <c r="AR58" s="377">
        <v>-29.4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1455513</v>
      </c>
      <c r="AN59" s="365">
        <v>63618</v>
      </c>
      <c r="AO59" s="366">
        <v>45.2</v>
      </c>
      <c r="AP59" s="367">
        <v>59119</v>
      </c>
      <c r="AQ59" s="368">
        <v>9.6999999999999993</v>
      </c>
      <c r="AR59" s="369">
        <v>35.5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438304</v>
      </c>
      <c r="AN60" s="373">
        <v>19157</v>
      </c>
      <c r="AO60" s="374">
        <v>-0.6</v>
      </c>
      <c r="AP60" s="375">
        <v>29900</v>
      </c>
      <c r="AQ60" s="376">
        <v>-14.7</v>
      </c>
      <c r="AR60" s="377">
        <v>14.1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1272841</v>
      </c>
      <c r="AN61" s="380">
        <v>54264</v>
      </c>
      <c r="AO61" s="381">
        <v>11.3</v>
      </c>
      <c r="AP61" s="382">
        <v>56132</v>
      </c>
      <c r="AQ61" s="383">
        <v>0</v>
      </c>
      <c r="AR61" s="369">
        <v>11.3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468258</v>
      </c>
      <c r="AN62" s="373">
        <v>19962</v>
      </c>
      <c r="AO62" s="374">
        <v>-4</v>
      </c>
      <c r="AP62" s="375">
        <v>33281</v>
      </c>
      <c r="AQ62" s="376">
        <v>-0.5</v>
      </c>
      <c r="AR62" s="377">
        <v>-3.5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KHh8pz0hUaucNOmOJaX50ym9WRkJHBA7VpXRQzIkBm2gqCEFUoCqPglCwfjvcpADQ5jSvKnYgG9hBI9pbj9ew==" saltValue="AlNiLnfHCCK/8+nR1++L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55" zoomScale="70" zoomScaleNormal="70" zoomScaleSheetLayoutView="55" workbookViewId="0">
      <selection activeCell="DS102" sqref="DS102"/>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ckbr/sqibHUwGM5Y9WJR813+cKBkDaOVVUESKlbL1TYoGklwMTLMCTtmDvJJc1wtsiuFXF7+dDtPpReIkZ522w==" saltValue="rDh8RHzi7NOsMHrvDXs8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9" zoomScale="70" zoomScaleNormal="70" zoomScaleSheetLayoutView="55" workbookViewId="0">
      <selection activeCell="DM98" sqref="DM9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MKFSrBlLH5xRwX4F9AvoFuIC5ZuoJW2UJSpGlJqMvRcRWmzHK+WPeS/9/nADrimbwxJABDwhDSzUM0WdbiQ5QQ==" saltValue="zF1AVeJgZoRlb4cJBzHz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23.42</v>
      </c>
      <c r="G47" s="12">
        <v>20.86</v>
      </c>
      <c r="H47" s="12">
        <v>20.010000000000002</v>
      </c>
      <c r="I47" s="12">
        <v>18.25</v>
      </c>
      <c r="J47" s="13">
        <v>17.420000000000002</v>
      </c>
    </row>
    <row r="48" spans="2:10" ht="57.75" customHeight="1" x14ac:dyDescent="0.15">
      <c r="B48" s="14"/>
      <c r="C48" s="1238" t="s">
        <v>4</v>
      </c>
      <c r="D48" s="1238"/>
      <c r="E48" s="1239"/>
      <c r="F48" s="15">
        <v>6.58</v>
      </c>
      <c r="G48" s="16">
        <v>9</v>
      </c>
      <c r="H48" s="16">
        <v>8.4600000000000009</v>
      </c>
      <c r="I48" s="16">
        <v>7.76</v>
      </c>
      <c r="J48" s="17">
        <v>6.14</v>
      </c>
    </row>
    <row r="49" spans="2:10" ht="57.75" customHeight="1" thickBot="1" x14ac:dyDescent="0.2">
      <c r="B49" s="18"/>
      <c r="C49" s="1240" t="s">
        <v>5</v>
      </c>
      <c r="D49" s="1240"/>
      <c r="E49" s="1241"/>
      <c r="F49" s="19" t="s">
        <v>565</v>
      </c>
      <c r="G49" s="20" t="s">
        <v>566</v>
      </c>
      <c r="H49" s="20" t="s">
        <v>567</v>
      </c>
      <c r="I49" s="20" t="s">
        <v>568</v>
      </c>
      <c r="J49" s="21" t="s">
        <v>569</v>
      </c>
    </row>
    <row r="50" spans="2:10" ht="13.5" customHeight="1" x14ac:dyDescent="0.15"/>
  </sheetData>
  <sheetProtection algorithmName="SHA-512" hashValue="4tltqUEtQ5j11pzQZ67o/e2SMtVxlpWxbr+JAWh9fCyNYLy2Viq7Djol+rnbG/O1qYKYmMN/959ArrSXiqF9Ew==" saltValue="m1jnrVonMJ9+C2oRe97q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2021-10-04T01:16:09Z</cp:lastPrinted>
  <dcterms:created xsi:type="dcterms:W3CDTF">2021-02-05T01:33:04Z</dcterms:created>
  <dcterms:modified xsi:type="dcterms:W3CDTF">2021-10-22T04:12:56Z</dcterms:modified>
  <cp:category/>
</cp:coreProperties>
</file>