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alcChain>
</file>

<file path=xl/sharedStrings.xml><?xml version="1.0" encoding="utf-8"?>
<sst xmlns="http://schemas.openxmlformats.org/spreadsheetml/2006/main" count="1132" uniqueCount="616">
  <si>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</si>
  <si>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</si>
  <si>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</si>
  <si>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</si>
  <si>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</si>
  <si>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</si>
  <si>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</si>
  <si>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</si>
  <si>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</si>
  <si>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</si>
  <si>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</si>
  <si>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</si>
  <si>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</si>
  <si>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</si>
  <si>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</si>
  <si>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</si>
  <si>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</si>
  <si>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</si>
  <si>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</si>
  <si>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</si>
  <si>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</si>
  <si>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</si>
  <si>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</si>
  <si>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</si>
  <si>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</si>
  <si>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</si>
  <si>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</si>
  <si>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</si>
  <si>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</si>
  <si>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</si>
  <si>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</si>
  <si>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</si>
  <si>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</si>
  <si>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</si>
  <si>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</si>
  <si>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</si>
  <si>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</si>
  <si>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</si>
  <si>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</si>
  <si>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</si>
  <si>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</si>
  <si>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</si>
  <si>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</si>
  <si>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</si>
  <si>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</si>
  <si>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</si>
  <si>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</si>
  <si>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</si>
  <si>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</si>
  <si>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</si>
  <si>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</si>
  <si>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</si>
  <si>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</si>
  <si>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</si>
  <si>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</si>
  <si>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</si>
  <si>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</si>
  <si>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</si>
  <si>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</si>
  <si>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</si>
  <si>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</si>
  <si>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</si>
  <si>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</si>
  <si>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</si>
  <si>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</si>
  <si>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</si>
  <si>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</si>
  <si>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</si>
  <si>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</si>
  <si>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</si>
  <si>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</si>
  <si>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</si>
  <si>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</si>
  <si>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</si>
  <si>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</si>
  <si>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</si>
  <si>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</si>
  <si>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</si>
  <si>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</si>
  <si>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</si>
  <si>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</si>
  <si>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</si>
  <si>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</si>
  <si>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</si>
  <si>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</si>
  <si>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</si>
  <si>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</si>
  <si>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</si>
  <si>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</si>
  <si>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</si>
  <si>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</si>
  <si>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</si>
  <si>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</si>
  <si>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</si>
  <si>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</si>
  <si>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</si>
  <si>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</si>
  <si>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</si>
  <si>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</si>
  <si>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</si>
  <si>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</si>
  <si>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</si>
  <si>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</si>
  <si>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</si>
  <si>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</si>
  <si>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</si>
  <si>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</si>
  <si>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</si>
  <si>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</si>
  <si>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</si>
  <si>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</si>
  <si>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</si>
  <si>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</si>
  <si>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</si>
  <si>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</si>
  <si>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</si>
  <si>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</si>
  <si>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</si>
  <si>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</si>
  <si>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</si>
  <si>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</si>
  <si>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</si>
  <si>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</si>
  <si>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</si>
  <si>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</si>
  <si>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</si>
  <si>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</si>
  <si>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</si>
  <si>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</si>
  <si>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</si>
  <si>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</si>
  <si>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</si>
  <si>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</si>
  <si>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</si>
  <si>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</si>
  <si>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</si>
  <si>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</si>
  <si>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</si>
  <si>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</si>
  <si>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</si>
  <si>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</si>
  <si>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</si>
  <si>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</si>
  <si>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</si>
  <si>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</si>
  <si>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</si>
  <si>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</si>
  <si>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</si>
  <si>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</si>
  <si>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</si>
  <si>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</si>
  <si>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</si>
  <si>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</si>
  <si>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</si>
  <si>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</si>
  <si>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</si>
  <si>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</si>
  <si>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</si>
  <si>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</si>
  <si>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</si>
  <si>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</si>
  <si>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</si>
  <si>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</si>
  <si>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</si>
  <si>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</si>
  <si>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</si>
  <si>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</si>
  <si>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</si>
  <si>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</si>
  <si>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</si>
  <si>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</si>
  <si>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</si>
  <si>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</si>
  <si>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</si>
  <si>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</si>
  <si>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</si>
  <si>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</si>
  <si>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</si>
  <si>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</si>
  <si>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</si>
  <si>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</si>
  <si>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</si>
  <si>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</si>
  <si>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</si>
  <si>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</si>
  <si>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</si>
  <si>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</si>
  <si>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</si>
  <si>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</si>
  <si>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</si>
  <si>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</si>
  <si>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</si>
  <si>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</si>
  <si>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</si>
  <si>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</si>
  <si>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</si>
  <si>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</si>
  <si>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</si>
  <si>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</si>
  <si>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</si>
  <si>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</si>
  <si>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</si>
  <si>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</si>
  <si>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</si>
  <si>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</si>
  <si>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</si>
  <si>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</si>
  <si>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</si>
  <si>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</si>
  <si>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</si>
  <si>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</si>
  <si>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</si>
  <si>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</si>
  <si>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栃木県茂木町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</si>
  <si>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</si>
  <si>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</si>
  <si>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</si>
  <si>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</si>
  <si>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</si>
  <si>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</si>
  <si>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</si>
  <si>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</si>
  <si>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</si>
  <si>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</si>
  <si>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</si>
  <si>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</si>
  <si>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</si>
  <si>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</si>
  <si>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</si>
  <si>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</si>
  <si>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</si>
  <si>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</si>
  <si>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</si>
  <si>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</si>
  <si>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</si>
  <si>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</si>
  <si>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</si>
  <si>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</si>
  <si>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</si>
  <si>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</si>
  <si>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</si>
  <si>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</si>
  <si>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</si>
  <si>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</si>
  <si>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</si>
  <si>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</si>
  <si>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</si>
  <si>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</si>
  <si>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</si>
  <si>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</si>
  <si>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</si>
  <si>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</si>
  <si>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</si>
  <si>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</si>
  <si>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</si>
  <si>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</si>
  <si>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</si>
  <si>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</si>
  <si>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</si>
  <si>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</si>
  <si>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</si>
  <si>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</si>
  <si>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</si>
  <si>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</si>
  <si>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</si>
  <si>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</si>
  <si>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</si>
  <si>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</si>
  <si>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</si>
  <si>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</si>
  <si>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</si>
  <si>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</si>
  <si>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</si>
  <si>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</si>
  <si>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</si>
  <si>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</si>
  <si>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</si>
  <si>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</si>
  <si>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</si>
  <si>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</si>
  <si>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</si>
  <si>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</si>
  <si>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</si>
  <si>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</si>
  <si>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</si>
  <si>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</si>
  <si>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</si>
  <si>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</si>
  <si>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</si>
  <si>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</si>
  <si>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</si>
  <si>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</si>
  <si>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</si>
  <si>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</si>
  <si>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</si>
  <si>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</si>
  <si>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</si>
  <si>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</si>
  <si>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</si>
  <si>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</si>
  <si>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</si>
  <si>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</si>
  <si>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</si>
  <si>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</si>
  <si>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</si>
  <si>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</si>
  <si>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</si>
  <si>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</si>
  <si>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</si>
  <si>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</si>
  <si>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</si>
  <si>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</si>
  <si>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</si>
  <si>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</si>
  <si>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</si>
  <si>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</si>
  <si>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</si>
  <si>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</si>
  <si>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</si>
  <si>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</si>
  <si>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</si>
  <si>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</si>
  <si>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</si>
  <si>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</si>
  <si>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</si>
  <si>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</si>
  <si>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</si>
  <si>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</si>
  <si>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</si>
  <si>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</si>
  <si>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</si>
  <si>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</si>
  <si>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</si>
  <si>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</si>
  <si>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</si>
  <si>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</si>
  <si>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</si>
  <si>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</si>
  <si>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</si>
  <si>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</si>
  <si>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</si>
  <si>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</si>
  <si>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</si>
  <si>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</si>
  <si>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</si>
  <si>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</si>
  <si>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</si>
  <si>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</si>
  <si>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</si>
  <si>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</si>
  <si>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</si>
  <si>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</si>
  <si>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</si>
  <si>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</si>
  <si>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</si>
  <si>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</si>
  <si>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</si>
  <si>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</si>
  <si>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</si>
  <si>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</si>
  <si>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</si>
  <si>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</si>
  <si>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</si>
  <si>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</si>
  <si>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</si>
  <si>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</si>
  <si>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栃木県茂木町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</si>
  <si>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</si>
  <si>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</si>
  <si>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</si>
  <si>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</si>
  <si>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</si>
  <si>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</si>
  <si>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</si>
  <si>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</si>
  <si>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</si>
  <si>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</si>
  <si>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</si>
  <si>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</si>
  <si>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</si>
  <si>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</si>
  <si>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</si>
  <si>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</si>
  <si>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</si>
  <si>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</si>
  <si>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</si>
  <si>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</si>
  <si>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</si>
  <si>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</si>
  <si>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</si>
  <si>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</si>
  <si>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</si>
  <si>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</si>
  <si>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</si>
  <si>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</si>
  <si>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</si>
  <si>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</si>
  <si>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</si>
  <si>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</si>
  <si>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</si>
  <si>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</si>
  <si>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</si>
  <si>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</si>
  <si>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</si>
  <si>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</si>
  <si>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</si>
  <si>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</si>
  <si>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</si>
  <si>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</si>
  <si>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</si>
  <si>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</si>
  <si>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</si>
  <si>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</si>
  <si>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</si>
  <si>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</si>
  <si>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</si>
  <si>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</si>
  <si>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</si>
  <si>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</si>
  <si>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</si>
  <si>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</si>
  <si>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</si>
  <si>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</si>
  <si>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</si>
  <si>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</si>
  <si>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</si>
  <si>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</si>
  <si>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</si>
  <si>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</si>
  <si>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</si>
  <si>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</si>
  <si>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</si>
  <si>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</si>
  <si>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</si>
  <si>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</si>
  <si>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</si>
  <si>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</si>
  <si>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</si>
  <si>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</si>
  <si>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</si>
  <si>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</si>
  <si>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</si>
  <si>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</si>
  <si>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</si>
  <si>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</si>
  <si>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</si>
  <si>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</si>
  <si>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</si>
  <si>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</si>
  <si>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</si>
  <si>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</si>
  <si>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</si>
  <si>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</si>
  <si>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</si>
  <si>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</si>
  <si>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</si>
  <si>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</si>
  <si>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</si>
  <si>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</si>
  <si>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</si>
  <si>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</si>
  <si>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</si>
  <si>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</si>
  <si>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</si>
  <si>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</si>
  <si>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</si>
  <si>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</si>
  <si>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</si>
  <si>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</si>
  <si>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</si>
  <si>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</si>
  <si>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</si>
  <si>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</si>
  <si>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</si>
  <si>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</si>
  <si>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</si>
  <si>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</si>
  <si>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</si>
  <si>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</si>
  <si>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</si>
  <si>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宅地造成事業特別会計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</si>
  <si>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</si>
  <si>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</si>
  <si>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</si>
  <si>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</si>
  <si>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</si>
  <si>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</si>
  <si>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</si>
  <si>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</si>
  <si>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</si>
  <si>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</si>
  <si>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</si>
  <si>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</si>
  <si>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</si>
  <si>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</si>
  <si>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</si>
  <si>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</si>
  <si>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</si>
  <si>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</si>
  <si>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</si>
  <si>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</si>
  <si>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</si>
  <si>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</si>
  <si>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</si>
  <si>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</si>
  <si>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</si>
  <si>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</si>
  <si>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</si>
  <si>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</si>
  <si>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</si>
  <si>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</si>
  <si>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</si>
  <si>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</si>
  <si>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</si>
  <si>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</si>
  <si>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</si>
  <si>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</si>
  <si>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</si>
  <si>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</si>
  <si>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</si>
  <si>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</si>
  <si>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</si>
  <si>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</si>
  <si>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</si>
  <si>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</si>
  <si>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</si>
  <si>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</si>
  <si>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</si>
  <si>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</si>
  <si>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</si>
  <si>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</si>
  <si>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</si>
  <si>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</si>
  <si>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</si>
  <si>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</si>
  <si>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</si>
  <si>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</si>
  <si>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</si>
  <si>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</si>
  <si>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</si>
  <si>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</si>
  <si>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</si>
  <si>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</si>
  <si>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</si>
  <si>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</si>
  <si>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</si>
  <si>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</si>
  <si>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</si>
  <si>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</si>
  <si>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</si>
  <si>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</si>
  <si>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</si>
  <si>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</si>
  <si>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</si>
  <si>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</si>
  <si>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</si>
  <si>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</si>
  <si>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</si>
  <si>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</si>
  <si>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</si>
  <si>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</si>
  <si>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</si>
  <si>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</si>
  <si>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</si>
  <si>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</si>
  <si>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</si>
  <si>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</si>
  <si>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</si>
  <si>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</si>
  <si>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</si>
  <si>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</si>
  <si>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国民健康保険特別会計</t>
  </si>
  <si>
    <t>宅地造成事業特別会計</t>
  </si>
  <si>
    <t>介護保険特別会計</t>
  </si>
  <si>
    <t>ケーブルテレビ事業特別会計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</si>
  <si>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</si>
  <si>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</si>
  <si>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</si>
  <si>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</si>
  <si>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</si>
  <si>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</si>
  <si>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</si>
  <si>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</si>
  <si>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</si>
  <si>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</si>
  <si>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もてぎ未来・夢基金</t>
    <rPh sb="3" eb="5">
      <t>ミライ</t>
    </rPh>
    <rPh sb="6" eb="7">
      <t>ユメ</t>
    </rPh>
    <rPh sb="7" eb="9">
      <t>キキン</t>
    </rPh>
    <phoneticPr fontId="5"/>
  </si>
  <si>
    <t>まちおこし基金</t>
    <rPh sb="5" eb="7">
      <t>キキン</t>
    </rPh>
    <phoneticPr fontId="5"/>
  </si>
  <si>
    <t>教育施設整備基金</t>
    <rPh sb="0" eb="2">
      <t>キョウイク</t>
    </rPh>
    <rPh sb="2" eb="4">
      <t>シセツ</t>
    </rPh>
    <rPh sb="4" eb="6">
      <t>セイビ</t>
    </rPh>
    <rPh sb="6" eb="8">
      <t>キキン</t>
    </rPh>
    <phoneticPr fontId="5"/>
  </si>
  <si>
    <t>もてぎの川をきれいにする基金</t>
    <rPh sb="4" eb="5">
      <t>カワ</t>
    </rPh>
    <rPh sb="12" eb="14">
      <t>キキン</t>
    </rPh>
    <phoneticPr fontId="5"/>
  </si>
  <si>
    <t>教育文化スポーツ振興基金</t>
    <rPh sb="0" eb="2">
      <t>キョウイク</t>
    </rPh>
    <rPh sb="2" eb="4">
      <t>ブンカ</t>
    </rPh>
    <rPh sb="8" eb="10">
      <t>シンコウ</t>
    </rPh>
    <rPh sb="10" eb="12">
      <t>キキン</t>
    </rPh>
    <phoneticPr fontId="5"/>
  </si>
  <si>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</si>
  <si>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</si>
  <si>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</si>
  <si>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</si>
  <si>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</si>
  <si>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</si>
  <si>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芳賀中部環境衛生事務組合</t>
    <rPh sb="0" eb="2">
      <t>ハガ</t>
    </rPh>
    <rPh sb="2" eb="4">
      <t>チュウブ</t>
    </rPh>
    <rPh sb="4" eb="6">
      <t>カンキョウ</t>
    </rPh>
    <rPh sb="6" eb="8">
      <t>エイセイ</t>
    </rPh>
    <rPh sb="8" eb="10">
      <t>ジム</t>
    </rPh>
    <rPh sb="10" eb="12">
      <t>クミアイ</t>
    </rPh>
    <phoneticPr fontId="19"/>
  </si>
  <si>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9"/>
  </si>
  <si>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9"/>
  </si>
  <si>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9"/>
  </si>
  <si>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9"/>
  </si>
  <si>
    <t>株式会社もてぎプラザ</t>
    <rPh sb="0" eb="2">
      <t>カブシキ</t>
    </rPh>
    <rPh sb="2" eb="4">
      <t>カイシャ</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</si>
  <si>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</si>
  <si>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</si>
  <si>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</si>
  <si>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</si>
  <si>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</si>
  <si>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</si>
  <si>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</si>
  <si>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は改善傾向にある。これは元利償還金がピークを過ぎ減少してきていることに加え財政調整基金などの充当可能基金積み増しによるものである。しかし今後施設整備事業に係る元利償還金の増加が見込まれるので、事業の必要性や優先度を考慮して新規発行を抑制し、公債の残高を減少させるよう努める。借り入れる場合も普通交付税への算入率が有利な過疎対策事業債や緊急防災・減災事業債を中心にし、健全化に努めていく。</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</si>
  <si>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</si>
  <si>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</si>
  <si>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</si>
  <si>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将来負担比率が類似団体に比べて高い水準にあり、有形固定資産原価償却率も類似団体平均を上回っている。
今後も修繕すべき個所が多く残っており、地方債の影響を強く受ける見込みだが、計画的に起債を行い将来負担率の急な上昇を抑える。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</si>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</sst>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7D4C-4ABD-848D-E1198878BF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131809</c:v>
                </c:pt>
                <c:pt idx="1">
                  <c:v>60352</c:v>
                </c:pt>
                <c:pt idx="2">
                  <c:v>82149</c:v>
                </c:pt>
                <c:pt idx="3">
                  <c:v>66344</c:v>
                </c:pt>
                <c:pt idx="4">
                  <c:v>48887</c:v>
                </c:pt>
              </c:numCache>
            </c:numRef>
          </c:val>
          <c:smooth val="0"/>
          <c:extLst>
            <c:ext xmlns:c16="http://schemas.microsoft.com/office/drawing/2014/chart" uri="{C3380CC4-5D6E-409C-BE32-E72D297353CC}">
              <c16:uniqueId val="{00000001-7D4C-4ABD-848D-E1198878BF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c:v>
                </c:pt>
                <c:pt idx="1">
                  <c:v>12.94</c:v>
                </c:pt>
                <c:pt idx="2">
                  <c:v>10.06</c:v>
                </c:pt>
                <c:pt idx="3">
                  <c:v>12.05</c:v>
                </c:pt>
                <c:pt idx="4">
                  <c:v>12.89</c:v>
                </c:pt>
              </c:numCache>
            </c:numRef>
          </c:val>
          <c:extLst>
            <c:ext xmlns:c16="http://schemas.microsoft.com/office/drawing/2014/chart" uri="{C3380CC4-5D6E-409C-BE32-E72D297353CC}">
              <c16:uniqueId val="{00000000-A6BA-4411-BA3C-28564171B2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21.87</c:v>
                </c:pt>
                <c:pt idx="1">
                  <c:v>24.47</c:v>
                </c:pt>
                <c:pt idx="2">
                  <c:v>28.02</c:v>
                </c:pt>
                <c:pt idx="3">
                  <c:v>28.63</c:v>
                </c:pt>
                <c:pt idx="4">
                  <c:v>28.31</c:v>
                </c:pt>
              </c:numCache>
            </c:numRef>
          </c:val>
          <c:extLst>
            <c:ext xmlns:c16="http://schemas.microsoft.com/office/drawing/2014/chart" uri="{C3380CC4-5D6E-409C-BE32-E72D297353CC}">
              <c16:uniqueId val="{00000001-A6BA-4411-BA3C-28564171B2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1.05</c:v>
                </c:pt>
                <c:pt idx="1">
                  <c:v>4.7699999999999996</c:v>
                </c:pt>
                <c:pt idx="2">
                  <c:v>0.12</c:v>
                </c:pt>
                <c:pt idx="3">
                  <c:v>1.69</c:v>
                </c:pt>
                <c:pt idx="4">
                  <c:v>1.57</c:v>
                </c:pt>
              </c:numCache>
            </c:numRef>
          </c:val>
          <c:smooth val="0"/>
          <c:extLst>
            <c:ext xmlns:c16="http://schemas.microsoft.com/office/drawing/2014/chart" uri="{C3380CC4-5D6E-409C-BE32-E72D297353CC}">
              <c16:uniqueId val="{00000002-A6BA-4411-BA3C-28564171B2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68-404F-A44D-2949020BD9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68-404F-A44D-2949020BD99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0.03</c:v>
                </c:pt>
              </c:numCache>
            </c:numRef>
          </c:val>
          <c:extLst>
            <c:ext xmlns:c16="http://schemas.microsoft.com/office/drawing/2014/chart" uri="{C3380CC4-5D6E-409C-BE32-E72D297353CC}">
              <c16:uniqueId val="{00000002-7168-404F-A44D-2949020BD99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0.31</c:v>
                </c:pt>
                <c:pt idx="4">
                  <c:v>#N/A</c:v>
                </c:pt>
                <c:pt idx="5">
                  <c:v>0.2</c:v>
                </c:pt>
                <c:pt idx="6">
                  <c:v>#N/A</c:v>
                </c:pt>
                <c:pt idx="7">
                  <c:v>0.11</c:v>
                </c:pt>
                <c:pt idx="8">
                  <c:v>#N/A</c:v>
                </c:pt>
                <c:pt idx="9">
                  <c:v>0.18</c:v>
                </c:pt>
              </c:numCache>
            </c:numRef>
          </c:val>
          <c:extLst>
            <c:ext xmlns:c16="http://schemas.microsoft.com/office/drawing/2014/chart" uri="{C3380CC4-5D6E-409C-BE32-E72D297353CC}">
              <c16:uniqueId val="{00000003-7168-404F-A44D-2949020BD99B}"/>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0.13</c:v>
                </c:pt>
                <c:pt idx="4">
                  <c:v>#N/A</c:v>
                </c:pt>
                <c:pt idx="5">
                  <c:v>0.11</c:v>
                </c:pt>
                <c:pt idx="6">
                  <c:v>#N/A</c:v>
                </c:pt>
                <c:pt idx="7">
                  <c:v>0.14000000000000001</c:v>
                </c:pt>
                <c:pt idx="8">
                  <c:v>#N/A</c:v>
                </c:pt>
                <c:pt idx="9">
                  <c:v>0.2</c:v>
                </c:pt>
              </c:numCache>
            </c:numRef>
          </c:val>
          <c:extLst>
            <c:ext xmlns:c16="http://schemas.microsoft.com/office/drawing/2014/chart" uri="{C3380CC4-5D6E-409C-BE32-E72D297353CC}">
              <c16:uniqueId val="{00000004-7168-404F-A44D-2949020BD99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1.39</c:v>
                </c:pt>
                <c:pt idx="2">
                  <c:v>#N/A</c:v>
                </c:pt>
                <c:pt idx="3">
                  <c:v>1.96</c:v>
                </c:pt>
                <c:pt idx="4">
                  <c:v>#N/A</c:v>
                </c:pt>
                <c:pt idx="5">
                  <c:v>1.1399999999999999</c:v>
                </c:pt>
                <c:pt idx="6">
                  <c:v>#N/A</c:v>
                </c:pt>
                <c:pt idx="7">
                  <c:v>1.41</c:v>
                </c:pt>
                <c:pt idx="8">
                  <c:v>#N/A</c:v>
                </c:pt>
                <c:pt idx="9">
                  <c:v>1.1399999999999999</c:v>
                </c:pt>
              </c:numCache>
            </c:numRef>
          </c:val>
          <c:extLst>
            <c:ext xmlns:c16="http://schemas.microsoft.com/office/drawing/2014/chart" uri="{C3380CC4-5D6E-409C-BE32-E72D297353CC}">
              <c16:uniqueId val="{00000005-7168-404F-A44D-2949020BD99B}"/>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2.82</c:v>
                </c:pt>
                <c:pt idx="2">
                  <c:v>#N/A</c:v>
                </c:pt>
                <c:pt idx="3">
                  <c:v>2.29</c:v>
                </c:pt>
                <c:pt idx="4">
                  <c:v>#N/A</c:v>
                </c:pt>
                <c:pt idx="5">
                  <c:v>2.2400000000000002</c:v>
                </c:pt>
                <c:pt idx="6">
                  <c:v>#N/A</c:v>
                </c:pt>
                <c:pt idx="7">
                  <c:v>2.33</c:v>
                </c:pt>
                <c:pt idx="8">
                  <c:v>#N/A</c:v>
                </c:pt>
                <c:pt idx="9">
                  <c:v>1.32</c:v>
                </c:pt>
              </c:numCache>
            </c:numRef>
          </c:val>
          <c:extLst>
            <c:ext xmlns:c16="http://schemas.microsoft.com/office/drawing/2014/chart" uri="{C3380CC4-5D6E-409C-BE32-E72D297353CC}">
              <c16:uniqueId val="{00000006-7168-404F-A44D-2949020BD9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1.53</c:v>
                </c:pt>
                <c:pt idx="2">
                  <c:v>#N/A</c:v>
                </c:pt>
                <c:pt idx="3">
                  <c:v>1.63</c:v>
                </c:pt>
                <c:pt idx="4">
                  <c:v>#N/A</c:v>
                </c:pt>
                <c:pt idx="5">
                  <c:v>2.06</c:v>
                </c:pt>
                <c:pt idx="6">
                  <c:v>#N/A</c:v>
                </c:pt>
                <c:pt idx="7">
                  <c:v>1.76</c:v>
                </c:pt>
                <c:pt idx="8">
                  <c:v>#N/A</c:v>
                </c:pt>
                <c:pt idx="9">
                  <c:v>1.59</c:v>
                </c:pt>
              </c:numCache>
            </c:numRef>
          </c:val>
          <c:extLst>
            <c:ext xmlns:c16="http://schemas.microsoft.com/office/drawing/2014/chart" uri="{C3380CC4-5D6E-409C-BE32-E72D297353CC}">
              <c16:uniqueId val="{00000007-7168-404F-A44D-2949020BD9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5.03</c:v>
                </c:pt>
                <c:pt idx="2">
                  <c:v>#N/A</c:v>
                </c:pt>
                <c:pt idx="3">
                  <c:v>5.77</c:v>
                </c:pt>
                <c:pt idx="4">
                  <c:v>#N/A</c:v>
                </c:pt>
                <c:pt idx="5">
                  <c:v>6.36</c:v>
                </c:pt>
                <c:pt idx="6">
                  <c:v>#N/A</c:v>
                </c:pt>
                <c:pt idx="7">
                  <c:v>6.38</c:v>
                </c:pt>
                <c:pt idx="8">
                  <c:v>#N/A</c:v>
                </c:pt>
                <c:pt idx="9">
                  <c:v>6.01</c:v>
                </c:pt>
              </c:numCache>
            </c:numRef>
          </c:val>
          <c:extLst>
            <c:ext xmlns:c16="http://schemas.microsoft.com/office/drawing/2014/chart" uri="{C3380CC4-5D6E-409C-BE32-E72D297353CC}">
              <c16:uniqueId val="{00000008-7168-404F-A44D-2949020BD9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10.11</c:v>
                </c:pt>
                <c:pt idx="2">
                  <c:v>#N/A</c:v>
                </c:pt>
                <c:pt idx="3">
                  <c:v>12.79</c:v>
                </c:pt>
                <c:pt idx="4">
                  <c:v>#N/A</c:v>
                </c:pt>
                <c:pt idx="5">
                  <c:v>9.94</c:v>
                </c:pt>
                <c:pt idx="6">
                  <c:v>#N/A</c:v>
                </c:pt>
                <c:pt idx="7">
                  <c:v>11.9</c:v>
                </c:pt>
                <c:pt idx="8">
                  <c:v>#N/A</c:v>
                </c:pt>
                <c:pt idx="9">
                  <c:v>12.68</c:v>
                </c:pt>
              </c:numCache>
            </c:numRef>
          </c:val>
          <c:extLst>
            <c:ext xmlns:c16="http://schemas.microsoft.com/office/drawing/2014/chart" uri="{C3380CC4-5D6E-409C-BE32-E72D297353CC}">
              <c16:uniqueId val="{00000009-7168-404F-A44D-2949020BD9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746</c:v>
                </c:pt>
                <c:pt idx="5">
                  <c:v>750</c:v>
                </c:pt>
                <c:pt idx="8">
                  <c:v>721</c:v>
                </c:pt>
                <c:pt idx="11">
                  <c:v>632</c:v>
                </c:pt>
                <c:pt idx="14">
                  <c:v>700</c:v>
                </c:pt>
              </c:numCache>
            </c:numRef>
          </c:val>
          <c:extLst>
            <c:ext xmlns:c16="http://schemas.microsoft.com/office/drawing/2014/chart" uri="{C3380CC4-5D6E-409C-BE32-E72D297353CC}">
              <c16:uniqueId val="{00000000-525A-4C7F-8E08-C560A18660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5A-4C7F-8E08-C560A18660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61</c:v>
                </c:pt>
                <c:pt idx="3">
                  <c:v>60</c:v>
                </c:pt>
                <c:pt idx="6">
                  <c:v>55</c:v>
                </c:pt>
                <c:pt idx="9">
                  <c:v>6</c:v>
                </c:pt>
                <c:pt idx="12">
                  <c:v>4</c:v>
                </c:pt>
              </c:numCache>
            </c:numRef>
          </c:val>
          <c:extLst>
            <c:ext xmlns:c16="http://schemas.microsoft.com/office/drawing/2014/chart" uri="{C3380CC4-5D6E-409C-BE32-E72D297353CC}">
              <c16:uniqueId val="{00000002-525A-4C7F-8E08-C560A18660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11</c:v>
                </c:pt>
                <c:pt idx="6">
                  <c:v>21</c:v>
                </c:pt>
                <c:pt idx="9">
                  <c:v>21</c:v>
                </c:pt>
                <c:pt idx="12">
                  <c:v>27</c:v>
                </c:pt>
              </c:numCache>
            </c:numRef>
          </c:val>
          <c:extLst>
            <c:ext xmlns:c16="http://schemas.microsoft.com/office/drawing/2014/chart" uri="{C3380CC4-5D6E-409C-BE32-E72D297353CC}">
              <c16:uniqueId val="{00000003-525A-4C7F-8E08-C560A18660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215</c:v>
                </c:pt>
                <c:pt idx="3">
                  <c:v>210</c:v>
                </c:pt>
                <c:pt idx="6">
                  <c:v>180</c:v>
                </c:pt>
                <c:pt idx="9">
                  <c:v>184</c:v>
                </c:pt>
                <c:pt idx="12">
                  <c:v>182</c:v>
                </c:pt>
              </c:numCache>
            </c:numRef>
          </c:val>
          <c:extLst>
            <c:ext xmlns:c16="http://schemas.microsoft.com/office/drawing/2014/chart" uri="{C3380CC4-5D6E-409C-BE32-E72D297353CC}">
              <c16:uniqueId val="{00000004-525A-4C7F-8E08-C560A18660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5A-4C7F-8E08-C560A18660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5A-4C7F-8E08-C560A18660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832</c:v>
                </c:pt>
                <c:pt idx="3">
                  <c:v>838</c:v>
                </c:pt>
                <c:pt idx="6">
                  <c:v>857</c:v>
                </c:pt>
                <c:pt idx="9">
                  <c:v>771</c:v>
                </c:pt>
                <c:pt idx="12">
                  <c:v>801</c:v>
                </c:pt>
              </c:numCache>
            </c:numRef>
          </c:val>
          <c:extLst>
            <c:ext xmlns:c16="http://schemas.microsoft.com/office/drawing/2014/chart" uri="{C3380CC4-5D6E-409C-BE32-E72D297353CC}">
              <c16:uniqueId val="{00000007-525A-4C7F-8E08-C560A18660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368</c:v>
                </c:pt>
                <c:pt idx="2">
                  <c:v>#N/A</c:v>
                </c:pt>
                <c:pt idx="3">
                  <c:v>#N/A</c:v>
                </c:pt>
                <c:pt idx="4">
                  <c:v>369</c:v>
                </c:pt>
                <c:pt idx="5">
                  <c:v>#N/A</c:v>
                </c:pt>
                <c:pt idx="6">
                  <c:v>#N/A</c:v>
                </c:pt>
                <c:pt idx="7">
                  <c:v>392</c:v>
                </c:pt>
                <c:pt idx="8">
                  <c:v>#N/A</c:v>
                </c:pt>
                <c:pt idx="9">
                  <c:v>#N/A</c:v>
                </c:pt>
                <c:pt idx="10">
                  <c:v>350</c:v>
                </c:pt>
                <c:pt idx="11">
                  <c:v>#N/A</c:v>
                </c:pt>
                <c:pt idx="12">
                  <c:v>#N/A</c:v>
                </c:pt>
                <c:pt idx="13">
                  <c:v>314</c:v>
                </c:pt>
                <c:pt idx="14">
                  <c:v>#N/A</c:v>
                </c:pt>
              </c:numCache>
            </c:numRef>
          </c:val>
          <c:smooth val="0"/>
          <c:extLst>
            <c:ext xmlns:c16="http://schemas.microsoft.com/office/drawing/2014/chart" uri="{C3380CC4-5D6E-409C-BE32-E72D297353CC}">
              <c16:uniqueId val="{00000008-525A-4C7F-8E08-C560A18660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7418</c:v>
                </c:pt>
                <c:pt idx="5">
                  <c:v>7335</c:v>
                </c:pt>
                <c:pt idx="8">
                  <c:v>7361</c:v>
                </c:pt>
                <c:pt idx="11">
                  <c:v>7347</c:v>
                </c:pt>
                <c:pt idx="14">
                  <c:v>7143</c:v>
                </c:pt>
              </c:numCache>
            </c:numRef>
          </c:val>
          <c:extLst>
            <c:ext xmlns:c16="http://schemas.microsoft.com/office/drawing/2014/chart" uri="{C3380CC4-5D6E-409C-BE32-E72D297353CC}">
              <c16:uniqueId val="{00000000-E0D3-463C-AB58-C646AC1091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c:v>
                </c:pt>
                <c:pt idx="5">
                  <c:v>77</c:v>
                </c:pt>
                <c:pt idx="8">
                  <c:v>40</c:v>
                </c:pt>
                <c:pt idx="11">
                  <c:v>20</c:v>
                </c:pt>
                <c:pt idx="14">
                  <c:v>1</c:v>
                </c:pt>
              </c:numCache>
            </c:numRef>
          </c:val>
          <c:extLst>
            <c:ext xmlns:c16="http://schemas.microsoft.com/office/drawing/2014/chart" uri="{C3380CC4-5D6E-409C-BE32-E72D297353CC}">
              <c16:uniqueId val="{00000001-E0D3-463C-AB58-C646AC1091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2421</c:v>
                </c:pt>
                <c:pt idx="5">
                  <c:v>2499</c:v>
                </c:pt>
                <c:pt idx="8">
                  <c:v>2725</c:v>
                </c:pt>
                <c:pt idx="11">
                  <c:v>2691</c:v>
                </c:pt>
                <c:pt idx="14">
                  <c:v>2724</c:v>
                </c:pt>
              </c:numCache>
            </c:numRef>
          </c:val>
          <c:extLst>
            <c:ext xmlns:c16="http://schemas.microsoft.com/office/drawing/2014/chart" uri="{C3380CC4-5D6E-409C-BE32-E72D297353CC}">
              <c16:uniqueId val="{00000002-E0D3-463C-AB58-C646AC1091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D3-463C-AB58-C646AC1091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D3-463C-AB58-C646AC1091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D3-463C-AB58-C646AC1091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1847</c:v>
                </c:pt>
                <c:pt idx="3">
                  <c:v>1850</c:v>
                </c:pt>
                <c:pt idx="6">
                  <c:v>1832</c:v>
                </c:pt>
                <c:pt idx="9">
                  <c:v>1749</c:v>
                </c:pt>
                <c:pt idx="12">
                  <c:v>1700</c:v>
                </c:pt>
              </c:numCache>
            </c:numRef>
          </c:val>
          <c:extLst>
            <c:ext xmlns:c16="http://schemas.microsoft.com/office/drawing/2014/chart" uri="{C3380CC4-5D6E-409C-BE32-E72D297353CC}">
              <c16:uniqueId val="{00000006-E0D3-463C-AB58-C646AC1091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274</c:v>
                </c:pt>
                <c:pt idx="3">
                  <c:v>352</c:v>
                </c:pt>
                <c:pt idx="6">
                  <c:v>347</c:v>
                </c:pt>
                <c:pt idx="9">
                  <c:v>364</c:v>
                </c:pt>
                <c:pt idx="12">
                  <c:v>374</c:v>
                </c:pt>
              </c:numCache>
            </c:numRef>
          </c:val>
          <c:extLst>
            <c:ext xmlns:c16="http://schemas.microsoft.com/office/drawing/2014/chart" uri="{C3380CC4-5D6E-409C-BE32-E72D297353CC}">
              <c16:uniqueId val="{00000007-E0D3-463C-AB58-C646AC1091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2404</c:v>
                </c:pt>
                <c:pt idx="3">
                  <c:v>2359</c:v>
                </c:pt>
                <c:pt idx="6">
                  <c:v>2194</c:v>
                </c:pt>
                <c:pt idx="9">
                  <c:v>2060</c:v>
                </c:pt>
                <c:pt idx="12">
                  <c:v>1939</c:v>
                </c:pt>
              </c:numCache>
            </c:numRef>
          </c:val>
          <c:extLst>
            <c:ext xmlns:c16="http://schemas.microsoft.com/office/drawing/2014/chart" uri="{C3380CC4-5D6E-409C-BE32-E72D297353CC}">
              <c16:uniqueId val="{00000008-E0D3-463C-AB58-C646AC1091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90</c:v>
                </c:pt>
                <c:pt idx="3">
                  <c:v>45</c:v>
                </c:pt>
                <c:pt idx="6">
                  <c:v>0</c:v>
                </c:pt>
                <c:pt idx="9">
                  <c:v>0</c:v>
                </c:pt>
                <c:pt idx="12">
                  <c:v>0</c:v>
                </c:pt>
              </c:numCache>
            </c:numRef>
          </c:val>
          <c:extLst>
            <c:ext xmlns:c16="http://schemas.microsoft.com/office/drawing/2014/chart" uri="{C3380CC4-5D6E-409C-BE32-E72D297353CC}">
              <c16:uniqueId val="{00000009-E0D3-463C-AB58-C646AC1091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7800</c:v>
                </c:pt>
                <c:pt idx="3">
                  <c:v>7616</c:v>
                </c:pt>
                <c:pt idx="6">
                  <c:v>7670</c:v>
                </c:pt>
                <c:pt idx="9">
                  <c:v>7656</c:v>
                </c:pt>
                <c:pt idx="12">
                  <c:v>7411</c:v>
                </c:pt>
              </c:numCache>
            </c:numRef>
          </c:val>
          <c:extLst>
            <c:ext xmlns:c16="http://schemas.microsoft.com/office/drawing/2014/chart" uri="{C3380CC4-5D6E-409C-BE32-E72D297353CC}">
              <c16:uniqueId val="{0000000A-E0D3-463C-AB58-C646AC1091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2488</c:v>
                </c:pt>
                <c:pt idx="2">
                  <c:v>#N/A</c:v>
                </c:pt>
                <c:pt idx="3">
                  <c:v>#N/A</c:v>
                </c:pt>
                <c:pt idx="4">
                  <c:v>2312</c:v>
                </c:pt>
                <c:pt idx="5">
                  <c:v>#N/A</c:v>
                </c:pt>
                <c:pt idx="6">
                  <c:v>#N/A</c:v>
                </c:pt>
                <c:pt idx="7">
                  <c:v>1916</c:v>
                </c:pt>
                <c:pt idx="8">
                  <c:v>#N/A</c:v>
                </c:pt>
                <c:pt idx="9">
                  <c:v>#N/A</c:v>
                </c:pt>
                <c:pt idx="10">
                  <c:v>1771</c:v>
                </c:pt>
                <c:pt idx="11">
                  <c:v>#N/A</c:v>
                </c:pt>
                <c:pt idx="12">
                  <c:v>#N/A</c:v>
                </c:pt>
                <c:pt idx="13">
                  <c:v>1556</c:v>
                </c:pt>
                <c:pt idx="14">
                  <c:v>#N/A</c:v>
                </c:pt>
              </c:numCache>
            </c:numRef>
          </c:val>
          <c:smooth val="0"/>
          <c:extLst>
            <c:ext xmlns:c16="http://schemas.microsoft.com/office/drawing/2014/chart" uri="{C3380CC4-5D6E-409C-BE32-E72D297353CC}">
              <c16:uniqueId val="{0000000B-E0D3-463C-AB58-C646AC1091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1237</c:v>
                </c:pt>
                <c:pt idx="1">
                  <c:v>1235</c:v>
                </c:pt>
                <c:pt idx="2">
                  <c:v>1253</c:v>
                </c:pt>
              </c:numCache>
            </c:numRef>
          </c:val>
          <c:extLst>
            <c:ext xmlns:c16="http://schemas.microsoft.com/office/drawing/2014/chart" uri="{C3380CC4-5D6E-409C-BE32-E72D297353CC}">
              <c16:uniqueId val="{00000000-EFB8-4A49-9205-56A09B5FA2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327</c:v>
                </c:pt>
                <c:pt idx="1">
                  <c:v>317</c:v>
                </c:pt>
                <c:pt idx="2">
                  <c:v>377</c:v>
                </c:pt>
              </c:numCache>
            </c:numRef>
          </c:val>
          <c:extLst>
            <c:ext xmlns:c16="http://schemas.microsoft.com/office/drawing/2014/chart" uri="{C3380CC4-5D6E-409C-BE32-E72D297353CC}">
              <c16:uniqueId val="{00000001-EFB8-4A49-9205-56A09B5FA2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594</c:v>
                </c:pt>
                <c:pt idx="1">
                  <c:v>547</c:v>
                </c:pt>
                <c:pt idx="2">
                  <c:v>480</c:v>
                </c:pt>
              </c:numCache>
            </c:numRef>
          </c:val>
          <c:extLst>
            <c:ext xmlns:c16="http://schemas.microsoft.com/office/drawing/2014/chart" uri="{C3380CC4-5D6E-409C-BE32-E72D297353CC}">
              <c16:uniqueId val="{00000002-EFB8-4A49-9205-56A09B5FA2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{52FF35FA-3AEC-4602-A3AD-2B61E27DD5EC}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75-45AE-AFB2-5B53F68FDB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{F1AA1AB0-228B-4E34-8CEB-489B1B7067ED}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75-45AE-AFB2-5B53F68FDB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{BD7EA293-A7D3-47B1-BEBA-BCCC6D4EEEEC}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75-45AE-AFB2-5B53F68FDB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{286BEBB5-AC5C-4D50-8EC8-24DB078BCE80}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75-45AE-AFB2-5B53F68FDB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{4F4B0DF2-DB6C-485F-9917-15E2DE691223}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75-45AE-AFB2-5B53F68FDB8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{E8BDC32D-CE3A-4948-938F-B2B30F655085}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75-45AE-AFB2-5B53F68FDB8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{65470016-FE26-4FC9-9068-80CA82C647E7}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75-45AE-AFB2-5B53F68FDB87}"/>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{6C93F12F-C267-47E4-B0CA-1881F6DEF544}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75-45AE-AFB2-5B53F68FDB8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{F5624536-A1BA-4DD2-AC3C-33BA22FFFA4B}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75-45AE-AFB2-5B53F68FDB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72.8</c:v>
                </c:pt>
                <c:pt idx="8">
                  <c:v>74</c:v>
                </c:pt>
                <c:pt idx="16">
                  <c:v>75.099999999999994</c:v>
                </c:pt>
                <c:pt idx="24">
                  <c:v>75.8</c:v>
                </c:pt>
                <c:pt idx="32">
                  <c:v>76.8</c:v>
                </c:pt>
              </c:numCache>
            </c:numRef>
          </c:xVal>
          <c:yVal>
            <c:numRef>
              <c:f>公会計指標分析・財政指標組合せ分析表!$BP$51:$DC$51</c:f>
              <c:numCache>
                <c:formatCode>#,##0.0;"▲ "#,##0.0</c:formatCode>
                <c:ptCount val="40"/>
                <c:pt idx="0">
                  <c:v>65</c:v>
                </c:pt>
                <c:pt idx="8">
                  <c:v>61.5</c:v>
                </c:pt>
                <c:pt idx="16">
                  <c:v>51.7</c:v>
                </c:pt>
                <c:pt idx="24">
                  <c:v>48.1</c:v>
                </c:pt>
                <c:pt idx="32">
                  <c:v>41.7</c:v>
                </c:pt>
              </c:numCache>
            </c:numRef>
          </c:yVal>
          <c:smooth val="0"/>
          <c:extLst>
            <c:ext xmlns:c16="http://schemas.microsoft.com/office/drawing/2014/chart" uri="{C3380CC4-5D6E-409C-BE32-E72D297353CC}">
              <c16:uniqueId val="{00000009-1B75-45AE-AFB2-5B53F68FDB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{40C7DB5B-810A-4363-A290-6CDECBA713FD}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75-45AE-AFB2-5B53F68FDB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{F7546BD2-4C19-4255-92EC-775D9A2ED2F0}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75-45AE-AFB2-5B53F68FDB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{680606D7-F21C-4891-A698-79055B103E77}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75-45AE-AFB2-5B53F68FDB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{1FBE9D3C-725F-4416-A445-B04469596D3F}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75-45AE-AFB2-5B53F68FDB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{7E8D7149-F00E-4D03-93E5-C6AFBFD69F2A}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75-45AE-AFB2-5B53F68FDB8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{CF85EBDC-E71B-4B6C-9BB6-7B6C13795A5D}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75-45AE-AFB2-5B53F68FDB8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{F55967CA-5DB5-4A16-8B35-EBD5BA1435AA}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75-45AE-AFB2-5B53F68FDB87}"/>
                </c:ext>
              </c:extLst>
            </c:dLbl>
            <c:dLbl>
              <c:idx val="24"/>
              <c:layout>
                <c:manualLayout>
                  <c:x val="-3.37241533559538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{EC5A88EB-00FD-4696-B51F-AF08519F042E}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75-45AE-AFB2-5B53F68FDB87}"/>
                </c:ext>
              </c:extLst>
            </c:dLbl>
            <c:dLbl>
              <c:idx val="32"/>
              <c:layout>
                <c:manualLayout>
                  <c:x val="-3.043679776385272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{658B3AA9-6DAB-4F3D-8364-B25621C86E07}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75-45AE-AFB2-5B53F68FD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1B75-45AE-AFB2-5B53F68FDB87}"/>
            </c:ext>
          </c:extLst>
        </c:ser>
        <c:dLbls>
          <c:showLegendKey val="0"/>
          <c:showVal val="1"/>
          <c:showCatName val="0"/>
          <c:showSerName val="0"/>
          <c:showPercent val="0"/>
          <c:showBubbleSize val="0"/>
        </c:dLbls>
        <c:axId val="46179840"/>
        <c:axId val="46181760"/>
      </c:scatterChart>
      <c:valAx>
        <c:axId val="46179840"/>
        <c:scaling>
          <c:orientation val="minMax"/>
          <c:max val="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{17E012DC-77B9-47B0-BC7D-3CEF92599101}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CA9-4A0C-8935-3AB8797A04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{500A13C9-44BF-4B26-93E8-A86BFDEC2696}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A9-4A0C-8935-3AB8797A04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{C70E724C-D2B9-4D6A-9CA0-93680C1F2BA0}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A9-4A0C-8935-3AB8797A04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{CC09851A-FCF5-40A3-B7E8-0B05557D97F7}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A9-4A0C-8935-3AB8797A04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{8A116728-2A91-438C-8584-D5C96885315C}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A9-4A0C-8935-3AB8797A044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{D78AD9D8-63E9-4934-9413-66EEF420CA67}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CA9-4A0C-8935-3AB8797A044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{D48055DD-6C48-4F42-9C30-C2DD69CD5634}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CA9-4A0C-8935-3AB8797A044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{6EE8B9D4-8CD9-4BC2-A714-3943AEB26264}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CA9-4A0C-8935-3AB8797A044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{185076D7-ED91-4EFA-A4EB-4C7427612BF2}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CA9-4A0C-8935-3AB8797A04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9.8000000000000007</c:v>
                </c:pt>
                <c:pt idx="16">
                  <c:v>10</c:v>
                </c:pt>
                <c:pt idx="24">
                  <c:v>10</c:v>
                </c:pt>
                <c:pt idx="32">
                  <c:v>9.5</c:v>
                </c:pt>
              </c:numCache>
            </c:numRef>
          </c:xVal>
          <c:yVal>
            <c:numRef>
              <c:f>公会計指標分析・財政指標組合せ分析表!$BP$73:$DC$73</c:f>
              <c:numCache>
                <c:formatCode>#,##0.0;"▲ "#,##0.0</c:formatCode>
                <c:ptCount val="40"/>
                <c:pt idx="0">
                  <c:v>65</c:v>
                </c:pt>
                <c:pt idx="8">
                  <c:v>61.5</c:v>
                </c:pt>
                <c:pt idx="16">
                  <c:v>51.7</c:v>
                </c:pt>
                <c:pt idx="24">
                  <c:v>48.1</c:v>
                </c:pt>
                <c:pt idx="32">
                  <c:v>41.7</c:v>
                </c:pt>
              </c:numCache>
            </c:numRef>
          </c:yVal>
          <c:smooth val="0"/>
          <c:extLst>
            <c:ext xmlns:c16="http://schemas.microsoft.com/office/drawing/2014/chart" uri="{C3380CC4-5D6E-409C-BE32-E72D297353CC}">
              <c16:uniqueId val="{00000009-7CA9-4A0C-8935-3AB8797A04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{070BC924-3FFB-4529-82A7-A78F30622542}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CA9-4A0C-8935-3AB8797A04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{9332876A-7CC8-4BBB-9890-C0A0F195AF7E}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A9-4A0C-8935-3AB8797A04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{2DEB5083-237F-469E-9686-82FDACFA1B94}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A9-4A0C-8935-3AB8797A04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{5EF33366-8439-4BFC-B6DC-6EBCB2F6DF28}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A9-4A0C-8935-3AB8797A04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{8784A4EF-EE2E-44DA-BEE4-9F30B6F37C5A}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A9-4A0C-8935-3AB8797A044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{2F4C21D2-CDC9-4BBF-A248-DDE4930B6549}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CA9-4A0C-8935-3AB8797A044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{35F03BA5-9DA6-4597-957C-A44F28950C95}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CA9-4A0C-8935-3AB8797A044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{37FE67AA-49BC-4B75-896B-488F77DFC60E}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CA9-4A0C-8935-3AB8797A044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{CA8AA5AE-E641-492D-88C4-36E51A8BCCEB}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CA9-4A0C-8935-3AB8797A04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7CA9-4A0C-8935-3AB8797A044B}"/>
            </c:ext>
          </c:extLst>
        </c:ser>
        <c:dLbls>
          <c:showLegendKey val="0"/>
          <c:showVal val="1"/>
          <c:showCatName val="0"/>
          <c:showSerName val="0"/>
          <c:showPercent val="0"/>
          <c:showBubbleSize val="0"/>
        </c:dLbls>
        <c:axId val="84219776"/>
        <c:axId val="84234240"/>
      </c:scatterChart>
      <c:valAx>
        <c:axId val="84219776"/>
        <c:scaling>
          <c:orientation val="minMax"/>
          <c:max val="10.6"/>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元利償還金はふみの森もてぎの施設整備事業に係る償還が始ま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に転じた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。事業の必要性や優先度を考慮し新規発行を抑制し、発行する際は、普通交付税への算入率が有利な過疎対策事業債や緊急防災・減災事業債を中心とし、健全な財政運営を進めていく。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地方債の現在高については、発行額を償還額以下にするよう努め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ており減少となった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将来負担比率の分子は充当可能基金を増やしており減少している。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公共施設の改修等により今後も地方債の活用は予定されているが、交付税措置の有利な起債を選択し、継続して基金の積立てを行い健全な財政運営を進めていく。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栃木県茂木町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公共施設の老朽化や社会保障、突発的な災害等の財政需要の増大に備えて財政調整基金及び減債基金を積み立てており、基金残高が増加した。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特定目的基金は予定されていた事業への定期的な取崩しをしており、基金全体の残高は減少した。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財政調整基金や減債基金は、今後も公共施設整備や災害時の取崩しに備えてできるだけ積立をしていく。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特定目的基金は取崩しを続けており、減少する見込みである。基金全体としては横ばいか微増させていく方針である。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もてぎ未来夢基金は教育や子育てに関する事業のために使用する。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まちおこし基金はふるさと納税によるもので、子育てや高齢者支援等、設定したコースに基づき寄付者の指定した使途に使用する。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教育施設整備基金は学校等教育施設の整備・修繕等のために使用する。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もてぎ未来夢基金は教育や子育てに関する事業のため毎年取崩しているため残高が減少している。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全体として、基金の目的に沿った取崩しを継続していくため残高は減少していく見込みである。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公共施設の老朽化や社会保障、突発的な災害等の財政需要の増大に備えて残高を増やしている。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今後も歳出抑制に努め、可能な範囲で残高を増加させていく予定である。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令和元年度は繰越金が多かったため積立を増加した。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財政需要の増大を見越した財源確保を目的として、地方債償還の負担軽減のため積立を行う方針であるが、財政調整基金への積立が優先されるため、財源確保が予定通り行えるかどうかは不確定である。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4D3514-FE23-4525-BBDF-DC4A53645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A49DF5-751F-4CAB-A9ED-68554D990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A10E91C-8C75-4691-904E-0171B3933EB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57826A1-C188-470E-8E1E-EBB5605E499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6675944-864C-43CD-9D77-AB9C83195CC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E5F789A-54BC-4226-ADFE-ACA8913D99EF}"/>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5611C75-5FC0-41AA-8A8E-9E8C13E9DBF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181EB0E-964C-4AA5-BDCF-D6CD5F0A061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1FC7BC0-C527-495B-ABD4-96A277BC1E2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C8EDDDC-A824-4439-BC9B-369F010681A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ABD8703-9224-4FFA-ACC2-D9AAF350630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53E905B-9755-43BB-A11E-4085F2C157A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CFD8A2-6801-4865-AD03-6E12D92BDE4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F0CFF45-279A-45B0-BF45-CCD5BF16221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071D74-F6E7-4ECD-BC88-824062742FD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96011E9-B3FE-4C86-BD83-CC4A245FEB6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66DB28-1F4F-4B9F-8B78-6EF2AFCA66F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3C34DE0-B964-4FE9-BA9D-22BA6AF67F6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EF46396-645B-4E80-9F82-BD636E8EF08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A6CFD40-381D-4336-B89F-F663C21410A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C80B2D9-335F-41E7-B9C1-7C3D3EBD70C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E1C4F9E-BFF9-4011-8D2E-36E110848A9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846B40-9942-4DAD-BA4F-6AC34BC5AAC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A0AD12D-1CE4-47E2-A72A-1F5DF92B5B0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1785AA5-C0E4-4DF1-8249-BEF2EF701BA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7B5ACBD-AB3D-457E-92C3-6BD6C8858E3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072312A-4BF7-45CB-AFEC-FF63402D3AA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EDE62AE-72D9-4365-866A-5BF86C5AAEC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7C6C9FA-AE0F-41EA-9D6C-CC079317FBE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CB660A0-3F36-44A0-81AC-5F3A1CC4465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CE52C2B-BE5F-4716-BD1D-0B17212D300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F9275B4-8E93-4659-B7D6-39BD3BE6E17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1CD982C-E431-4C78-AA5E-99251F28BE6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C1B889A-9A83-4730-BA47-F6AE3F9C634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BE4C7AB-B963-4338-95CA-894C02BF281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0C40613-4D2F-4741-A656-7DD67634B5B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9FBE9C3-BACB-4AB2-8E0C-DF016398D18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9E033E-5C5F-48B5-86B2-1018C32B793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9BE6686-4086-4912-AFE4-4CDAD3D063C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9FFDE4E-3D51-46E3-BCA3-DC2700E214C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4085017-BB02-4418-B329-6688F9229C7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FE4232-DB4D-441A-93E9-9BAE31191F9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1892A52-12CB-4AD7-B722-2D278F7CE29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5F46B15-C2F9-44FE-885E-A112460AE36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C453DDA-3C8A-4A6C-BC03-EB81F98F4AC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1F9C067-6C8D-4D99-AD4C-0A7F57D70AB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7F00C98-16A3-488D-951D-C554EB99D81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であり、類似団体平均を大きく上回っている。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修繕を行わなければならない固定資産が増えており、改修や建て替え、除却を進めていく必要があるが、いずれも多額の費用が必要であることから、負担を減らすために民間施設の活用なども行い、施設利用の効率性の向上を推進し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8E1DB0C-600F-4192-8BDA-A12BA9FFB1A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9943850-6603-4015-8BED-C3F90A111F9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99CDB56-D489-47B1-9621-EDA2D8845B02}"/>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F2D3103-B89C-4BC7-8EEA-1AB1FDEE6FA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9913865-A4C0-4F75-BB58-505FF5134E19}"/>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7396902-8163-46D6-8067-99FE056075FD}"/>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A3A445C-3B56-476A-817A-6E29FA05E251}"/>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D791CD8-2326-439C-A44F-1CDB5178A79B}"/>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E0890B9-85A2-4C81-8605-F325DC5CC28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6F0F28B-6892-4460-9B42-1DC3B19AADEA}"/>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2990A53-38A1-416B-986C-49C1393450E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4B382DF-2EC1-4B76-A69F-6E2CEF8D858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851E802-8787-4BB7-B251-01022F6D9E2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2D3A1BA-7598-4B2B-803E-C510142219C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E24FF228-4DAA-4D8E-823E-F4C3FF64D49A}"/>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75DEED6-F1FD-4400-869A-346B9A75FB0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2AD9E834-9E1F-487F-8FDB-A2F0D1E0950C}"/>
            </a:ext>
          </a:extLst>
        </xdr:cNvPr>
        <xdr:cNvCxnSpPr/>
      </xdr:nvCxnSpPr>
      <xdr:spPr>
        <a:xfrm flipV="1">
          <a:off x="4760595" y="4739217"/>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5FFADF4F-6A78-4249-A0EE-9B59CAC9EA30}"/>
            </a:ext>
          </a:extLst>
        </xdr:cNvPr>
        <xdr:cNvSpPr txBox="1"/>
      </xdr:nvSpPr>
      <xdr:spPr>
        <a:xfrm>
          <a:off x="4813300" y="591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9BAAE09D-1820-40D7-8B3C-26974432797A}"/>
            </a:ext>
          </a:extLst>
        </xdr:cNvPr>
        <xdr:cNvCxnSpPr/>
      </xdr:nvCxnSpPr>
      <xdr:spPr>
        <a:xfrm>
          <a:off x="4673600" y="591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5E21392E-3317-48BA-B5BA-AE3B34E5819A}"/>
            </a:ext>
          </a:extLst>
        </xdr:cNvPr>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9D65A279-ADA8-4BEE-B935-0D0E210BD74A}"/>
            </a:ext>
          </a:extLst>
        </xdr:cNvPr>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902A6190-4996-465F-A56E-329AA9BAAE96}"/>
            </a:ext>
          </a:extLst>
        </xdr:cNvPr>
        <xdr:cNvSpPr txBox="1"/>
      </xdr:nvSpPr>
      <xdr:spPr>
        <a:xfrm>
          <a:off x="4813300" y="508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44292FB1-7240-489D-A66A-C209A2B90437}"/>
            </a:ext>
          </a:extLst>
        </xdr:cNvPr>
        <xdr:cNvSpPr/>
      </xdr:nvSpPr>
      <xdr:spPr>
        <a:xfrm>
          <a:off x="47117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D9D75B92-07F6-4A23-918B-7E58828C4E8E}"/>
            </a:ext>
          </a:extLst>
        </xdr:cNvPr>
        <xdr:cNvSpPr/>
      </xdr:nvSpPr>
      <xdr:spPr>
        <a:xfrm>
          <a:off x="4000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E2372F36-434D-4B9F-BDE7-E638923E826C}"/>
            </a:ext>
          </a:extLst>
        </xdr:cNvPr>
        <xdr:cNvSpPr/>
      </xdr:nvSpPr>
      <xdr:spPr>
        <a:xfrm>
          <a:off x="3238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2EF0E1CC-67FF-45FB-8C6A-17FBAB5D8071}"/>
            </a:ext>
          </a:extLst>
        </xdr:cNvPr>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51071057-5046-4BDD-914E-57A398DBB1D5}"/>
            </a:ext>
          </a:extLst>
        </xdr:cNvPr>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66614DB-46AB-4EC1-A0B7-E09F8B9F8D2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8316ED-41F1-4FD3-8429-737AC06E724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02F3603-5975-4060-ADB4-049BD78B780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421DBA3-63B3-4457-A996-36C38912C25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D8FEE6A-02B8-4EA4-A0A3-4B6D0CC7446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1" name="楕円 80">
          <a:extLst>
            <a:ext uri="{FF2B5EF4-FFF2-40B4-BE49-F238E27FC236}">
              <a16:creationId xmlns:a16="http://schemas.microsoft.com/office/drawing/2014/main" id="{17A74BB7-4D4B-4B25-921D-FB5E277E9BF2}"/>
            </a:ext>
          </a:extLst>
        </xdr:cNvPr>
        <xdr:cNvSpPr/>
      </xdr:nvSpPr>
      <xdr:spPr>
        <a:xfrm>
          <a:off x="4711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2" name="有形固定資産減価償却率該当値テキスト">
          <a:extLst>
            <a:ext uri="{FF2B5EF4-FFF2-40B4-BE49-F238E27FC236}">
              <a16:creationId xmlns:a16="http://schemas.microsoft.com/office/drawing/2014/main" id="{A0283B0B-8923-42A7-9A1F-40C1BEE1BDF3}"/>
            </a:ext>
          </a:extLst>
        </xdr:cNvPr>
        <xdr:cNvSpPr txBox="1"/>
      </xdr:nvSpPr>
      <xdr:spPr>
        <a:xfrm>
          <a:off x="4813300"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3" name="楕円 82">
          <a:extLst>
            <a:ext uri="{FF2B5EF4-FFF2-40B4-BE49-F238E27FC236}">
              <a16:creationId xmlns:a16="http://schemas.microsoft.com/office/drawing/2014/main" id="{F7E2990B-9227-4138-B4E6-CA4F81265435}"/>
            </a:ext>
          </a:extLst>
        </xdr:cNvPr>
        <xdr:cNvSpPr/>
      </xdr:nvSpPr>
      <xdr:spPr>
        <a:xfrm>
          <a:off x="4000500" y="54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76835</xdr:rowOff>
    </xdr:to>
    <xdr:cxnSp macro="">
      <xdr:nvCxnSpPr>
        <xdr:cNvPr id="84" name="直線コネクタ 83">
          <a:extLst>
            <a:ext uri="{FF2B5EF4-FFF2-40B4-BE49-F238E27FC236}">
              <a16:creationId xmlns:a16="http://schemas.microsoft.com/office/drawing/2014/main" id="{CAB860FD-EBB0-4AB8-B745-F6A2F44A1A0B}"/>
            </a:ext>
          </a:extLst>
        </xdr:cNvPr>
        <xdr:cNvCxnSpPr/>
      </xdr:nvCxnSpPr>
      <xdr:spPr>
        <a:xfrm>
          <a:off x="4051300" y="5545243"/>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166899</xdr:rowOff>
    </xdr:from>
    <xdr:to>
      <xdr:col>15</xdr:col>
      <xdr:colOff>187325</xdr:colOff>
      <xdr:row>32</xdr:row>
      <xdr:rowOff>97049</xdr:rowOff>
    </xdr:to>
    <xdr:sp macro="" textlink="">
      <xdr:nvSpPr>
        <xdr:cNvPr id="85" name="楕円 84">
          <a:extLst>
            <a:ext uri="{FF2B5EF4-FFF2-40B4-BE49-F238E27FC236}">
              <a16:creationId xmlns:a16="http://schemas.microsoft.com/office/drawing/2014/main" id="{DC840605-20ED-49EB-858B-4D8298FB028C}"/>
            </a:ext>
          </a:extLst>
        </xdr:cNvPr>
        <xdr:cNvSpPr/>
      </xdr:nvSpPr>
      <xdr:spPr>
        <a:xfrm>
          <a:off x="3238500" y="54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46249</xdr:rowOff>
    </xdr:from>
    <xdr:to>
      <xdr:col>19</xdr:col>
      <xdr:colOff>136525</xdr:colOff>
      <xdr:row>32</xdr:row>
      <xdr:rowOff>58843</xdr:rowOff>
    </xdr:to>
    <xdr:cxnSp macro="">
      <xdr:nvCxnSpPr>
        <xdr:cNvPr id="86" name="直線コネクタ 85">
          <a:extLst>
            <a:ext uri="{FF2B5EF4-FFF2-40B4-BE49-F238E27FC236}">
              <a16:creationId xmlns:a16="http://schemas.microsoft.com/office/drawing/2014/main" id="{76C9DE12-19B8-4D96-97E9-FDA63BD882B3}"/>
            </a:ext>
          </a:extLst>
        </xdr:cNvPr>
        <xdr:cNvCxnSpPr/>
      </xdr:nvCxnSpPr>
      <xdr:spPr>
        <a:xfrm>
          <a:off x="3289300" y="5532649"/>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7" name="楕円 86">
          <a:extLst>
            <a:ext uri="{FF2B5EF4-FFF2-40B4-BE49-F238E27FC236}">
              <a16:creationId xmlns:a16="http://schemas.microsoft.com/office/drawing/2014/main" id="{0A4FC325-DAFC-4EB7-8A70-9EB709EE2DA6}"/>
            </a:ext>
          </a:extLst>
        </xdr:cNvPr>
        <xdr:cNvSpPr/>
      </xdr:nvSpPr>
      <xdr:spPr>
        <a:xfrm>
          <a:off x="2476500" y="54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46249</xdr:rowOff>
    </xdr:to>
    <xdr:cxnSp macro="">
      <xdr:nvCxnSpPr>
        <xdr:cNvPr id="88" name="直線コネクタ 87">
          <a:extLst>
            <a:ext uri="{FF2B5EF4-FFF2-40B4-BE49-F238E27FC236}">
              <a16:creationId xmlns:a16="http://schemas.microsoft.com/office/drawing/2014/main" id="{6FF92877-ED04-4EFB-BA5D-3FF09DC17BA6}"/>
            </a:ext>
          </a:extLst>
        </xdr:cNvPr>
        <xdr:cNvCxnSpPr/>
      </xdr:nvCxnSpPr>
      <xdr:spPr>
        <a:xfrm>
          <a:off x="2527300" y="5512858"/>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125518</xdr:rowOff>
    </xdr:from>
    <xdr:to>
      <xdr:col>7</xdr:col>
      <xdr:colOff>187325</xdr:colOff>
      <xdr:row>32</xdr:row>
      <xdr:rowOff>55668</xdr:rowOff>
    </xdr:to>
    <xdr:sp macro="" textlink="">
      <xdr:nvSpPr>
        <xdr:cNvPr id="89" name="楕円 88">
          <a:extLst>
            <a:ext uri="{FF2B5EF4-FFF2-40B4-BE49-F238E27FC236}">
              <a16:creationId xmlns:a16="http://schemas.microsoft.com/office/drawing/2014/main" id="{9434CDD5-A5F6-4750-ADBF-B393C8985D8E}"/>
            </a:ext>
          </a:extLst>
        </xdr:cNvPr>
        <xdr:cNvSpPr/>
      </xdr:nvSpPr>
      <xdr:spPr>
        <a:xfrm>
          <a:off x="17145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4868</xdr:rowOff>
    </xdr:from>
    <xdr:to>
      <xdr:col>11</xdr:col>
      <xdr:colOff>136525</xdr:colOff>
      <xdr:row>32</xdr:row>
      <xdr:rowOff>26458</xdr:rowOff>
    </xdr:to>
    <xdr:cxnSp macro="">
      <xdr:nvCxnSpPr>
        <xdr:cNvPr id="90" name="直線コネクタ 89">
          <a:extLst>
            <a:ext uri="{FF2B5EF4-FFF2-40B4-BE49-F238E27FC236}">
              <a16:creationId xmlns:a16="http://schemas.microsoft.com/office/drawing/2014/main" id="{48502B91-29E2-42E8-AF9D-F0E66A263D57}"/>
            </a:ext>
          </a:extLst>
        </xdr:cNvPr>
        <xdr:cNvCxnSpPr/>
      </xdr:nvCxnSpPr>
      <xdr:spPr>
        <a:xfrm>
          <a:off x="1765300" y="549126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1" name="n_1aveValue有形固定資産減価償却率">
          <a:extLst>
            <a:ext uri="{FF2B5EF4-FFF2-40B4-BE49-F238E27FC236}">
              <a16:creationId xmlns:a16="http://schemas.microsoft.com/office/drawing/2014/main" id="{9D173433-99B1-45D9-9AFC-F96E99554571}"/>
            </a:ext>
          </a:extLst>
        </xdr:cNvPr>
        <xdr:cNvSpPr txBox="1"/>
      </xdr:nvSpPr>
      <xdr:spPr>
        <a:xfrm>
          <a:off x="38360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2" name="n_2aveValue有形固定資産減価償却率">
          <a:extLst>
            <a:ext uri="{FF2B5EF4-FFF2-40B4-BE49-F238E27FC236}">
              <a16:creationId xmlns:a16="http://schemas.microsoft.com/office/drawing/2014/main" id="{7E8EABA3-CE0A-4C0E-8CE2-094376C1E85B}"/>
            </a:ext>
          </a:extLst>
        </xdr:cNvPr>
        <xdr:cNvSpPr txBox="1"/>
      </xdr:nvSpPr>
      <xdr:spPr>
        <a:xfrm>
          <a:off x="3086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a:extLst>
            <a:ext uri="{FF2B5EF4-FFF2-40B4-BE49-F238E27FC236}">
              <a16:creationId xmlns:a16="http://schemas.microsoft.com/office/drawing/2014/main" id="{CFBFB327-3B94-40E9-A896-73AE9EF718F0}"/>
            </a:ext>
          </a:extLst>
        </xdr:cNvPr>
        <xdr:cNvSpPr txBox="1"/>
      </xdr:nvSpPr>
      <xdr:spPr>
        <a:xfrm>
          <a:off x="2324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a:extLst>
            <a:ext uri="{FF2B5EF4-FFF2-40B4-BE49-F238E27FC236}">
              <a16:creationId xmlns:a16="http://schemas.microsoft.com/office/drawing/2014/main" id="{242B7AC4-EA04-4F77-A5E3-8BE4BEAC11FC}"/>
            </a:ext>
          </a:extLst>
        </xdr:cNvPr>
        <xdr:cNvSpPr txBox="1"/>
      </xdr:nvSpPr>
      <xdr:spPr>
        <a:xfrm>
          <a:off x="1562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5" name="n_1mainValue有形固定資産減価償却率">
          <a:extLst>
            <a:ext uri="{FF2B5EF4-FFF2-40B4-BE49-F238E27FC236}">
              <a16:creationId xmlns:a16="http://schemas.microsoft.com/office/drawing/2014/main" id="{E4508C69-9948-416E-ADFA-AD20114F86A6}"/>
            </a:ext>
          </a:extLst>
        </xdr:cNvPr>
        <xdr:cNvSpPr txBox="1"/>
      </xdr:nvSpPr>
      <xdr:spPr>
        <a:xfrm>
          <a:off x="38360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88176</xdr:rowOff>
    </xdr:from>
    <xdr:ext cx="405111" cy="259045"/>
    <xdr:sp macro="" textlink="">
      <xdr:nvSpPr>
        <xdr:cNvPr id="96" name="n_2mainValue有形固定資産減価償却率">
          <a:extLst>
            <a:ext uri="{FF2B5EF4-FFF2-40B4-BE49-F238E27FC236}">
              <a16:creationId xmlns:a16="http://schemas.microsoft.com/office/drawing/2014/main" id="{247BBB01-E457-4DCE-AEC9-6135FC93E5B2}"/>
            </a:ext>
          </a:extLst>
        </xdr:cNvPr>
        <xdr:cNvSpPr txBox="1"/>
      </xdr:nvSpPr>
      <xdr:spPr>
        <a:xfrm>
          <a:off x="3086744" y="557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7" name="n_3mainValue有形固定資産減価償却率">
          <a:extLst>
            <a:ext uri="{FF2B5EF4-FFF2-40B4-BE49-F238E27FC236}">
              <a16:creationId xmlns:a16="http://schemas.microsoft.com/office/drawing/2014/main" id="{44128F61-D127-4114-9BC7-B630E3327B5A}"/>
            </a:ext>
          </a:extLst>
        </xdr:cNvPr>
        <xdr:cNvSpPr txBox="1"/>
      </xdr:nvSpPr>
      <xdr:spPr>
        <a:xfrm>
          <a:off x="2324744" y="555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46795</xdr:rowOff>
    </xdr:from>
    <xdr:ext cx="405111" cy="259045"/>
    <xdr:sp macro="" textlink="">
      <xdr:nvSpPr>
        <xdr:cNvPr id="98" name="n_4mainValue有形固定資産減価償却率">
          <a:extLst>
            <a:ext uri="{FF2B5EF4-FFF2-40B4-BE49-F238E27FC236}">
              <a16:creationId xmlns:a16="http://schemas.microsoft.com/office/drawing/2014/main" id="{3A58CA13-8650-4F9B-B90F-A3FDB8DEC8C8}"/>
            </a:ext>
          </a:extLst>
        </xdr:cNvPr>
        <xdr:cNvSpPr txBox="1"/>
      </xdr:nvSpPr>
      <xdr:spPr>
        <a:xfrm>
          <a:off x="1562744" y="553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C0AE966-43C5-4E96-9EF4-45C6E783CC1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21B2FF6-4135-4819-8142-0373CB73B6D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3C9E923-8C25-4CF1-AB5B-64FDB59AEE7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7D28EFC-AC34-4050-98CD-12745B463B7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3DBF4B5-326B-4C3E-A1C3-5FF70826D7A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EF959D9-B230-4262-B28E-45EA0636B91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7809FFA-D46A-4DF4-89A6-1444B08E429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472EF74-6ECB-4BAD-B9F8-833AFABBCC0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789CCF0-1579-4F55-9761-D35E492BA5F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82F49A6-1E0E-4824-A6FF-2660638E388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C48560D-8DBD-43C0-B2CC-438E1D5EB48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2707920-9334-4041-8AB9-B172B5BEA73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52995DE-52C5-49E9-AF6F-E6473E3D63A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改善がみられるものの、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類似団体の中でも下位となっている。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減少及び基金の増加を進めることと、業務収入のうち税収等収入の増加と業務支出の削減を行うことが必要であるが、公共施設の維持修繕に要する経費が増加する見込みであり、厳しい状況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165F0F0-CF2A-4DC6-88E6-B09D28F1DC5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67D0A4C-A41E-4F93-B406-05B69CDDB2A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3C65D85-4FF7-455D-AB0E-28D05C56C4B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D89DBDF-D2DF-42D7-A329-4547E4D3A46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9FFAF828-C136-4EDF-BE1A-626258BB38C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3F61D56-34C3-4F4E-A4FD-37E6C543B47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27AEEA33-BCAF-413E-8DBA-1AEFDA5AAB96}"/>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F16C289-06EB-4B9B-9C33-B4FAF6512FC9}"/>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6F21315-6C84-45FA-A796-9E6BB87F4EFC}"/>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BB081FC-2AA9-43FC-93A4-A815DC792061}"/>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7205A97A-C0FA-4B3C-85F8-02F48A0EB3A3}"/>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35757597-7CD2-431D-A1C6-DC473CD8C857}"/>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61A19C8-EB16-414C-A254-03FC0EAA62A3}"/>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0F283C7-A74D-4038-BBC1-0F16A0217CF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11608D30-385D-4E73-A4D2-C2710A24B52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799D6B5-AC25-4186-A3E2-946D95C923B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8499CF6-E712-41B8-B50B-D5EBA024D86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a:extLst>
            <a:ext uri="{FF2B5EF4-FFF2-40B4-BE49-F238E27FC236}">
              <a16:creationId xmlns:a16="http://schemas.microsoft.com/office/drawing/2014/main" id="{E65E811B-ACE6-49A0-A13F-576C1752D420}"/>
            </a:ext>
          </a:extLst>
        </xdr:cNvPr>
        <xdr:cNvCxnSpPr/>
      </xdr:nvCxnSpPr>
      <xdr:spPr>
        <a:xfrm flipV="1">
          <a:off x="14793595" y="4489903"/>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a:extLst>
            <a:ext uri="{FF2B5EF4-FFF2-40B4-BE49-F238E27FC236}">
              <a16:creationId xmlns:a16="http://schemas.microsoft.com/office/drawing/2014/main" id="{BE7EDE47-0828-4A35-BD8C-ECFF691EE4B5}"/>
            </a:ext>
          </a:extLst>
        </xdr:cNvPr>
        <xdr:cNvSpPr txBox="1"/>
      </xdr:nvSpPr>
      <xdr:spPr>
        <a:xfrm>
          <a:off x="14846300" y="59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a:extLst>
            <a:ext uri="{FF2B5EF4-FFF2-40B4-BE49-F238E27FC236}">
              <a16:creationId xmlns:a16="http://schemas.microsoft.com/office/drawing/2014/main" id="{389C5435-93EB-446F-8533-43B85E39081B}"/>
            </a:ext>
          </a:extLst>
        </xdr:cNvPr>
        <xdr:cNvCxnSpPr/>
      </xdr:nvCxnSpPr>
      <xdr:spPr>
        <a:xfrm>
          <a:off x="14706600" y="596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A0E006E5-5204-4EB1-9416-782B30B570A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F654CAD7-C4F7-4186-AD0D-20EFF7E6CCFE}"/>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a:extLst>
            <a:ext uri="{FF2B5EF4-FFF2-40B4-BE49-F238E27FC236}">
              <a16:creationId xmlns:a16="http://schemas.microsoft.com/office/drawing/2014/main" id="{CA6C35AB-962D-43FB-A6FE-95D518BDC4D1}"/>
            </a:ext>
          </a:extLst>
        </xdr:cNvPr>
        <xdr:cNvSpPr txBox="1"/>
      </xdr:nvSpPr>
      <xdr:spPr>
        <a:xfrm>
          <a:off x="14846300" y="50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a:extLst>
            <a:ext uri="{FF2B5EF4-FFF2-40B4-BE49-F238E27FC236}">
              <a16:creationId xmlns:a16="http://schemas.microsoft.com/office/drawing/2014/main" id="{1F6513E7-DD3E-4579-959A-0116F768C34D}"/>
            </a:ext>
          </a:extLst>
        </xdr:cNvPr>
        <xdr:cNvSpPr/>
      </xdr:nvSpPr>
      <xdr:spPr>
        <a:xfrm>
          <a:off x="14744700" y="52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a:extLst>
            <a:ext uri="{FF2B5EF4-FFF2-40B4-BE49-F238E27FC236}">
              <a16:creationId xmlns:a16="http://schemas.microsoft.com/office/drawing/2014/main" id="{F9334FBC-FC39-47BB-8201-FDD8501AF29D}"/>
            </a:ext>
          </a:extLst>
        </xdr:cNvPr>
        <xdr:cNvSpPr/>
      </xdr:nvSpPr>
      <xdr:spPr>
        <a:xfrm>
          <a:off x="14033500" y="5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a:extLst>
            <a:ext uri="{FF2B5EF4-FFF2-40B4-BE49-F238E27FC236}">
              <a16:creationId xmlns:a16="http://schemas.microsoft.com/office/drawing/2014/main" id="{03D0917E-686A-437C-917C-A8231169DEE8}"/>
            </a:ext>
          </a:extLst>
        </xdr:cNvPr>
        <xdr:cNvSpPr/>
      </xdr:nvSpPr>
      <xdr:spPr>
        <a:xfrm>
          <a:off x="13271500" y="526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a:extLst>
            <a:ext uri="{FF2B5EF4-FFF2-40B4-BE49-F238E27FC236}">
              <a16:creationId xmlns:a16="http://schemas.microsoft.com/office/drawing/2014/main" id="{5CB14871-6965-43E2-B521-95FA27E9DEB2}"/>
            </a:ext>
          </a:extLst>
        </xdr:cNvPr>
        <xdr:cNvSpPr/>
      </xdr:nvSpPr>
      <xdr:spPr>
        <a:xfrm>
          <a:off x="12509500" y="528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a:extLst>
            <a:ext uri="{FF2B5EF4-FFF2-40B4-BE49-F238E27FC236}">
              <a16:creationId xmlns:a16="http://schemas.microsoft.com/office/drawing/2014/main" id="{EAEED246-C4D7-4455-AE5B-5A0704B02150}"/>
            </a:ext>
          </a:extLst>
        </xdr:cNvPr>
        <xdr:cNvSpPr/>
      </xdr:nvSpPr>
      <xdr:spPr>
        <a:xfrm>
          <a:off x="11747500" y="519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9FB41A-5F47-4BEE-A638-1EA41621A63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1CB3ED5-B7FE-4E7D-A5AA-D8F75D04622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453BDAC-6D59-409C-8E3A-E9A48D3D2D8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9028943-9BEC-4AD3-B6BF-ACA714EC839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BDCF443-3E08-4B76-B1C4-D95D6292939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45" name="楕円 144">
          <a:extLst>
            <a:ext uri="{FF2B5EF4-FFF2-40B4-BE49-F238E27FC236}">
              <a16:creationId xmlns:a16="http://schemas.microsoft.com/office/drawing/2014/main" id="{FB4B0981-4CF8-445E-9445-8C34D1B0F03F}"/>
            </a:ext>
          </a:extLst>
        </xdr:cNvPr>
        <xdr:cNvSpPr/>
      </xdr:nvSpPr>
      <xdr:spPr>
        <a:xfrm>
          <a:off x="147447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154322</xdr:rowOff>
    </xdr:from>
    <xdr:ext cx="469744" cy="259045"/>
    <xdr:sp macro="" textlink="">
      <xdr:nvSpPr>
        <xdr:cNvPr id="146" name="債務償還比率該当値テキスト">
          <a:extLst>
            <a:ext uri="{FF2B5EF4-FFF2-40B4-BE49-F238E27FC236}">
              <a16:creationId xmlns:a16="http://schemas.microsoft.com/office/drawing/2014/main" id="{F3DC88D1-03AC-49CF-B1C2-7A7F01F023C7}"/>
            </a:ext>
          </a:extLst>
        </xdr:cNvPr>
        <xdr:cNvSpPr txBox="1"/>
      </xdr:nvSpPr>
      <xdr:spPr>
        <a:xfrm>
          <a:off x="14846300" y="546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162977</xdr:rowOff>
    </xdr:from>
    <xdr:to>
      <xdr:col>72</xdr:col>
      <xdr:colOff>123825</xdr:colOff>
      <xdr:row>33</xdr:row>
      <xdr:rowOff>93128</xdr:rowOff>
    </xdr:to>
    <xdr:sp macro="" textlink="">
      <xdr:nvSpPr>
        <xdr:cNvPr id="147" name="楕円 146">
          <a:extLst>
            <a:ext uri="{FF2B5EF4-FFF2-40B4-BE49-F238E27FC236}">
              <a16:creationId xmlns:a16="http://schemas.microsoft.com/office/drawing/2014/main" id="{18D35BEF-AD1A-4292-9295-32BD79AC7F06}"/>
            </a:ext>
          </a:extLst>
        </xdr:cNvPr>
        <xdr:cNvSpPr/>
      </xdr:nvSpPr>
      <xdr:spPr>
        <a:xfrm>
          <a:off x="14033500" y="5649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55245</xdr:rowOff>
    </xdr:from>
    <xdr:to>
      <xdr:col>76</xdr:col>
      <xdr:colOff>22225</xdr:colOff>
      <xdr:row>33</xdr:row>
      <xdr:rowOff>42327</xdr:rowOff>
    </xdr:to>
    <xdr:cxnSp macro="">
      <xdr:nvCxnSpPr>
        <xdr:cNvPr id="148" name="直線コネクタ 147">
          <a:extLst>
            <a:ext uri="{FF2B5EF4-FFF2-40B4-BE49-F238E27FC236}">
              <a16:creationId xmlns:a16="http://schemas.microsoft.com/office/drawing/2014/main" id="{5F53E464-AD73-473C-A888-E8208C553308}"/>
            </a:ext>
          </a:extLst>
        </xdr:cNvPr>
        <xdr:cNvCxnSpPr/>
      </xdr:nvCxnSpPr>
      <xdr:spPr>
        <a:xfrm flipV="1">
          <a:off x="14084300" y="5541645"/>
          <a:ext cx="711200" cy="15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57957</xdr:rowOff>
    </xdr:from>
    <xdr:to>
      <xdr:col>68</xdr:col>
      <xdr:colOff>123825</xdr:colOff>
      <xdr:row>32</xdr:row>
      <xdr:rowOff>159557</xdr:rowOff>
    </xdr:to>
    <xdr:sp macro="" textlink="">
      <xdr:nvSpPr>
        <xdr:cNvPr id="149" name="楕円 148">
          <a:extLst>
            <a:ext uri="{FF2B5EF4-FFF2-40B4-BE49-F238E27FC236}">
              <a16:creationId xmlns:a16="http://schemas.microsoft.com/office/drawing/2014/main" id="{816CD3E2-83E7-4972-B8F0-CD6227A88DC1}"/>
            </a:ext>
          </a:extLst>
        </xdr:cNvPr>
        <xdr:cNvSpPr/>
      </xdr:nvSpPr>
      <xdr:spPr>
        <a:xfrm>
          <a:off x="13271500" y="55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108757</xdr:rowOff>
    </xdr:from>
    <xdr:to>
      <xdr:col>72</xdr:col>
      <xdr:colOff>73025</xdr:colOff>
      <xdr:row>33</xdr:row>
      <xdr:rowOff>42327</xdr:rowOff>
    </xdr:to>
    <xdr:cxnSp macro="">
      <xdr:nvCxnSpPr>
        <xdr:cNvPr id="150" name="直線コネクタ 149">
          <a:extLst>
            <a:ext uri="{FF2B5EF4-FFF2-40B4-BE49-F238E27FC236}">
              <a16:creationId xmlns:a16="http://schemas.microsoft.com/office/drawing/2014/main" id="{BCE5CB89-A4A3-477C-A649-0F7062F1BE54}"/>
            </a:ext>
          </a:extLst>
        </xdr:cNvPr>
        <xdr:cNvCxnSpPr/>
      </xdr:nvCxnSpPr>
      <xdr:spPr>
        <a:xfrm>
          <a:off x="13322300" y="5595157"/>
          <a:ext cx="762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139346</xdr:rowOff>
    </xdr:from>
    <xdr:to>
      <xdr:col>64</xdr:col>
      <xdr:colOff>123825</xdr:colOff>
      <xdr:row>32</xdr:row>
      <xdr:rowOff>69496</xdr:rowOff>
    </xdr:to>
    <xdr:sp macro="" textlink="">
      <xdr:nvSpPr>
        <xdr:cNvPr id="151" name="楕円 150">
          <a:extLst>
            <a:ext uri="{FF2B5EF4-FFF2-40B4-BE49-F238E27FC236}">
              <a16:creationId xmlns:a16="http://schemas.microsoft.com/office/drawing/2014/main" id="{BD8EEE47-63F2-42D6-BF0B-A1071A457A4C}"/>
            </a:ext>
          </a:extLst>
        </xdr:cNvPr>
        <xdr:cNvSpPr/>
      </xdr:nvSpPr>
      <xdr:spPr>
        <a:xfrm>
          <a:off x="12509500" y="545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18696</xdr:rowOff>
    </xdr:from>
    <xdr:to>
      <xdr:col>68</xdr:col>
      <xdr:colOff>73025</xdr:colOff>
      <xdr:row>32</xdr:row>
      <xdr:rowOff>108757</xdr:rowOff>
    </xdr:to>
    <xdr:cxnSp macro="">
      <xdr:nvCxnSpPr>
        <xdr:cNvPr id="152" name="直線コネクタ 151">
          <a:extLst>
            <a:ext uri="{FF2B5EF4-FFF2-40B4-BE49-F238E27FC236}">
              <a16:creationId xmlns:a16="http://schemas.microsoft.com/office/drawing/2014/main" id="{B1DAE538-8F65-4FAD-B588-AE611F48DEEF}"/>
            </a:ext>
          </a:extLst>
        </xdr:cNvPr>
        <xdr:cNvCxnSpPr/>
      </xdr:nvCxnSpPr>
      <xdr:spPr>
        <a:xfrm>
          <a:off x="12560300" y="5505096"/>
          <a:ext cx="762000" cy="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105573</xdr:rowOff>
    </xdr:from>
    <xdr:to>
      <xdr:col>60</xdr:col>
      <xdr:colOff>123825</xdr:colOff>
      <xdr:row>32</xdr:row>
      <xdr:rowOff>35723</xdr:rowOff>
    </xdr:to>
    <xdr:sp macro="" textlink="">
      <xdr:nvSpPr>
        <xdr:cNvPr id="153" name="楕円 152">
          <a:extLst>
            <a:ext uri="{FF2B5EF4-FFF2-40B4-BE49-F238E27FC236}">
              <a16:creationId xmlns:a16="http://schemas.microsoft.com/office/drawing/2014/main" id="{FBE58A4F-1C80-46F6-AACF-65BA47B7D259}"/>
            </a:ext>
          </a:extLst>
        </xdr:cNvPr>
        <xdr:cNvSpPr/>
      </xdr:nvSpPr>
      <xdr:spPr>
        <a:xfrm>
          <a:off x="11747500" y="54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156373</xdr:rowOff>
    </xdr:from>
    <xdr:to>
      <xdr:col>64</xdr:col>
      <xdr:colOff>73025</xdr:colOff>
      <xdr:row>32</xdr:row>
      <xdr:rowOff>18696</xdr:rowOff>
    </xdr:to>
    <xdr:cxnSp macro="">
      <xdr:nvCxnSpPr>
        <xdr:cNvPr id="154" name="直線コネクタ 153">
          <a:extLst>
            <a:ext uri="{FF2B5EF4-FFF2-40B4-BE49-F238E27FC236}">
              <a16:creationId xmlns:a16="http://schemas.microsoft.com/office/drawing/2014/main" id="{B2E2BC16-D357-478D-9381-1C426155B687}"/>
            </a:ext>
          </a:extLst>
        </xdr:cNvPr>
        <xdr:cNvCxnSpPr/>
      </xdr:nvCxnSpPr>
      <xdr:spPr>
        <a:xfrm>
          <a:off x="11798300" y="5471323"/>
          <a:ext cx="762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a:extLst>
            <a:ext uri="{FF2B5EF4-FFF2-40B4-BE49-F238E27FC236}">
              <a16:creationId xmlns:a16="http://schemas.microsoft.com/office/drawing/2014/main" id="{16DC0BF0-923A-4394-B554-9423D382173B}"/>
            </a:ext>
          </a:extLst>
        </xdr:cNvPr>
        <xdr:cNvSpPr txBox="1"/>
      </xdr:nvSpPr>
      <xdr:spPr>
        <a:xfrm>
          <a:off x="13836727" y="50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a:extLst>
            <a:ext uri="{FF2B5EF4-FFF2-40B4-BE49-F238E27FC236}">
              <a16:creationId xmlns:a16="http://schemas.microsoft.com/office/drawing/2014/main" id="{E7A10C7E-50B3-4EE7-9401-18702E7F9A83}"/>
            </a:ext>
          </a:extLst>
        </xdr:cNvPr>
        <xdr:cNvSpPr txBox="1"/>
      </xdr:nvSpPr>
      <xdr:spPr>
        <a:xfrm>
          <a:off x="13087427" y="50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a:extLst>
            <a:ext uri="{FF2B5EF4-FFF2-40B4-BE49-F238E27FC236}">
              <a16:creationId xmlns:a16="http://schemas.microsoft.com/office/drawing/2014/main" id="{4806E73D-681C-41D5-9F02-3C301AAC73F6}"/>
            </a:ext>
          </a:extLst>
        </xdr:cNvPr>
        <xdr:cNvSpPr txBox="1"/>
      </xdr:nvSpPr>
      <xdr:spPr>
        <a:xfrm>
          <a:off x="12325427" y="505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a:extLst>
            <a:ext uri="{FF2B5EF4-FFF2-40B4-BE49-F238E27FC236}">
              <a16:creationId xmlns:a16="http://schemas.microsoft.com/office/drawing/2014/main" id="{C03DDB68-C9F1-472D-A486-8ECD7CA374C7}"/>
            </a:ext>
          </a:extLst>
        </xdr:cNvPr>
        <xdr:cNvSpPr txBox="1"/>
      </xdr:nvSpPr>
      <xdr:spPr>
        <a:xfrm>
          <a:off x="11563427" y="49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84255</xdr:rowOff>
    </xdr:from>
    <xdr:ext cx="469744" cy="259045"/>
    <xdr:sp macro="" textlink="">
      <xdr:nvSpPr>
        <xdr:cNvPr id="159" name="n_1mainValue債務償還比率">
          <a:extLst>
            <a:ext uri="{FF2B5EF4-FFF2-40B4-BE49-F238E27FC236}">
              <a16:creationId xmlns:a16="http://schemas.microsoft.com/office/drawing/2014/main" id="{FDEBDC9D-80B1-486D-9C97-B1AE6AC0C10F}"/>
            </a:ext>
          </a:extLst>
        </xdr:cNvPr>
        <xdr:cNvSpPr txBox="1"/>
      </xdr:nvSpPr>
      <xdr:spPr>
        <a:xfrm>
          <a:off x="13836727" y="57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150684</xdr:rowOff>
    </xdr:from>
    <xdr:ext cx="469744" cy="259045"/>
    <xdr:sp macro="" textlink="">
      <xdr:nvSpPr>
        <xdr:cNvPr id="160" name="n_2mainValue債務償還比率">
          <a:extLst>
            <a:ext uri="{FF2B5EF4-FFF2-40B4-BE49-F238E27FC236}">
              <a16:creationId xmlns:a16="http://schemas.microsoft.com/office/drawing/2014/main" id="{19FECF4E-E249-4920-B05A-6E919F2D35C7}"/>
            </a:ext>
          </a:extLst>
        </xdr:cNvPr>
        <xdr:cNvSpPr txBox="1"/>
      </xdr:nvSpPr>
      <xdr:spPr>
        <a:xfrm>
          <a:off x="13087427" y="563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60623</xdr:rowOff>
    </xdr:from>
    <xdr:ext cx="469744" cy="259045"/>
    <xdr:sp macro="" textlink="">
      <xdr:nvSpPr>
        <xdr:cNvPr id="161" name="n_3mainValue債務償還比率">
          <a:extLst>
            <a:ext uri="{FF2B5EF4-FFF2-40B4-BE49-F238E27FC236}">
              <a16:creationId xmlns:a16="http://schemas.microsoft.com/office/drawing/2014/main" id="{C4E833A8-1F30-41C0-8B9F-607ADED783DC}"/>
            </a:ext>
          </a:extLst>
        </xdr:cNvPr>
        <xdr:cNvSpPr txBox="1"/>
      </xdr:nvSpPr>
      <xdr:spPr>
        <a:xfrm>
          <a:off x="12325427" y="554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26850</xdr:rowOff>
    </xdr:from>
    <xdr:ext cx="469744" cy="259045"/>
    <xdr:sp macro="" textlink="">
      <xdr:nvSpPr>
        <xdr:cNvPr id="162" name="n_4mainValue債務償還比率">
          <a:extLst>
            <a:ext uri="{FF2B5EF4-FFF2-40B4-BE49-F238E27FC236}">
              <a16:creationId xmlns:a16="http://schemas.microsoft.com/office/drawing/2014/main" id="{754837C3-3FE2-474A-8233-BF51DA49453F}"/>
            </a:ext>
          </a:extLst>
        </xdr:cNvPr>
        <xdr:cNvSpPr txBox="1"/>
      </xdr:nvSpPr>
      <xdr:spPr>
        <a:xfrm>
          <a:off x="11563427" y="551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549009D-DBFC-47AD-8FE1-C60D3AD3CF99}"/>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7A09584-26C3-46A8-8A46-1AE2E4781F2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774955F-A9B0-429A-84C7-DF472E8717F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B666662-A448-44FC-BD83-009DA8735FA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181CF88-2AA1-4F76-9FD7-BD1939968B9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D065D0D0-40E6-41AE-AD2A-8EDDCFE13A5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19AC7A-89F6-434A-9F13-22C6938C2D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EEBA13-7393-4902-98A9-4DF16946A9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0E7748-11F4-4B95-AEC5-C17DC49DEA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821F1B-335E-4119-8F72-7D381D0048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B6951B-81BC-432D-961C-CAC8512DE9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C6D971-BFBC-4301-AB70-9A3D4FC507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F2B03F-9BD4-498A-91EB-E946BDD1D2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9B71D8-57C1-4068-B3DC-54765E5348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74A1DC-773E-4C4C-A3AF-814ED0283A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A877C7-4136-46E1-9251-64DBF32F836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351357-ECA8-4604-9F8D-9ADF291836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FE8053-BE1F-4F3D-90FE-E29C5E1CC9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6596BA-32F6-416E-9FB3-F005D2E66D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254750-7C43-4810-81EC-C4376F0C0A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67EC42-05BB-4777-90D2-4FBF599C4D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4E6C16-229A-4A9F-B2F8-4E49CCF679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0F347A-C6CD-4AD7-8C4F-DEBBCA9352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B7364A-F3C6-4266-9AD0-1D933937DA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D5D8D8-4DAC-4349-89C3-1D8303CC1A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571259-2E34-4435-B590-2E5EA38C6C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421BD0-46C2-4C94-98BC-7EAACC1E9F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403469-A340-4E67-942C-63D53D85CA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CA7243-76FE-4AA1-9BA5-99D09C1DD6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67E363-91A2-4AE8-AAEB-7DF48A2FE0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06AD22-E301-48F4-ACBC-917545B38A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F23910-C828-46C5-BCA8-2C3B5D29A1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DB45FA-F77F-45AF-9A8F-308A5EE40F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C77197-1521-42F4-8BE6-DED74A167E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376AB8-1D00-48B9-8602-E9347D4CDC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97E27E-C0CA-412F-B885-2CE3C4C2E8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504D14-14D1-4DA2-ABFE-4A8FFA7A2F7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303DCC-62B6-425F-84E3-847B2C1293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ED3276-CC33-4422-B0F8-585441D2DD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CC0CC6-36C1-49C5-BD2B-2AD1A6C70D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8AC2DA-0B93-43B3-BA93-248503CC35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696086-10CC-41AA-94E9-C43FAA1F1F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C7E4A8-ACCC-4C78-8A45-ECB160B919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F3E34E-51F2-457A-B575-2DE94A0421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F4CA73-57EB-4A2D-8BE9-C341ABD6CE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50C8FB-9F7F-44D8-BE3F-FB93F19CB3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77138F-DB1D-4F54-8885-7853F766B9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92D321-DB24-49FA-A78E-9AC54E4F99E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B5E420C-14BB-4F9A-B2E5-B948FFEB25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99CF796-C215-44B6-BFA2-C34D259964F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647E366-E9CE-44B2-8D85-BBA02D6FBE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F046FBC-5145-4D8F-9A93-5CAA9ACCF16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BB93B0B-FF36-4DE8-B54E-5834D6F7CDA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52358A6-3F3F-48A4-9FC6-75A00A6E3A2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E73ADDC-B3FF-4D77-8575-FBAE75A7A05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702A41E-F183-4A04-984C-DE3DD900EC5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1C891E-4CD9-4408-BA62-4E9BFD3F750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935C47E-F64A-451E-B362-C275EE9E26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823AFB7-D9EF-40B1-957B-0013A47657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D3CE0C8-6E76-470E-8A40-D8B2A9EB58A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0542714-E8D7-4FA5-887B-D92285BBE4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BEAB33C7-3898-4DC6-93F8-72F3DE7D776C}"/>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8C5A149E-A6B9-47E1-91CA-09AEF3EA9807}"/>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C442D2B3-DB13-41C2-8E67-E71D78A3094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12F9EBCB-0FC7-492E-81CE-368821612BF0}"/>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AEE69976-0A71-4013-A639-0344ED3AFBED}"/>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B151F8F0-4465-4FD7-B527-D313F884F6F3}"/>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237D0035-9299-4549-BEFE-9DF76FBDCE0C}"/>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41B747FE-4500-4AD7-A5A9-D5991A0A851C}"/>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B88B9821-E8F6-461D-B0A6-68752381EBE9}"/>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D728A874-9968-426C-8E89-1714BAEE7D10}"/>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1568DD00-9354-4069-83D5-2BDC0198B44C}"/>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300E499-54A2-4C39-8C38-E6D27EDF57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EE094E-87C7-4FD8-8D6A-6F766015F1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97ADFF-C752-4D9A-A49E-ECE4E238E7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E81859-8B4E-4DBE-A521-70A36CCE51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20419E2-0ABC-4318-ADFC-E689BEA92A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73" name="楕円 72">
          <a:extLst>
            <a:ext uri="{FF2B5EF4-FFF2-40B4-BE49-F238E27FC236}">
              <a16:creationId xmlns:a16="http://schemas.microsoft.com/office/drawing/2014/main" id="{A39AC6D4-BD48-4C1A-88ED-5BD63965C1BC}"/>
            </a:ext>
          </a:extLst>
        </xdr:cNvPr>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66BCDA57-4CC7-4CD9-BEB5-87079164005E}"/>
            </a:ext>
          </a:extLst>
        </xdr:cNvPr>
        <xdr:cNvSpPr txBox="1"/>
      </xdr:nvSpPr>
      <xdr:spPr>
        <a:xfrm>
          <a:off x="4673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73025</xdr:rowOff>
    </xdr:from>
    <xdr:to>
      <xdr:col>20</xdr:col>
      <xdr:colOff>38100</xdr:colOff>
      <xdr:row>41</xdr:row>
      <xdr:rowOff>3175</xdr:rowOff>
    </xdr:to>
    <xdr:sp macro="" textlink="">
      <xdr:nvSpPr>
        <xdr:cNvPr id="75" name="楕円 74">
          <a:extLst>
            <a:ext uri="{FF2B5EF4-FFF2-40B4-BE49-F238E27FC236}">
              <a16:creationId xmlns:a16="http://schemas.microsoft.com/office/drawing/2014/main" id="{63A93FC2-0EF8-4BA2-8161-CB275C769D76}"/>
            </a:ext>
          </a:extLst>
        </xdr:cNvPr>
        <xdr:cNvSpPr/>
      </xdr:nvSpPr>
      <xdr:spPr>
        <a:xfrm>
          <a:off x="3746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123825</xdr:rowOff>
    </xdr:from>
    <xdr:to>
      <xdr:col>24</xdr:col>
      <xdr:colOff>63500</xdr:colOff>
      <xdr:row>40</xdr:row>
      <xdr:rowOff>133350</xdr:rowOff>
    </xdr:to>
    <xdr:cxnSp macro="">
      <xdr:nvCxnSpPr>
        <xdr:cNvPr id="76" name="直線コネクタ 75">
          <a:extLst>
            <a:ext uri="{FF2B5EF4-FFF2-40B4-BE49-F238E27FC236}">
              <a16:creationId xmlns:a16="http://schemas.microsoft.com/office/drawing/2014/main" id="{89A544F0-57EB-4556-8AB3-8F0E91DE1745}"/>
            </a:ext>
          </a:extLst>
        </xdr:cNvPr>
        <xdr:cNvCxnSpPr/>
      </xdr:nvCxnSpPr>
      <xdr:spPr>
        <a:xfrm>
          <a:off x="3797300" y="69818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59690</xdr:rowOff>
    </xdr:from>
    <xdr:to>
      <xdr:col>15</xdr:col>
      <xdr:colOff>101600</xdr:colOff>
      <xdr:row>40</xdr:row>
      <xdr:rowOff>161290</xdr:rowOff>
    </xdr:to>
    <xdr:sp macro="" textlink="">
      <xdr:nvSpPr>
        <xdr:cNvPr id="77" name="楕円 76">
          <a:extLst>
            <a:ext uri="{FF2B5EF4-FFF2-40B4-BE49-F238E27FC236}">
              <a16:creationId xmlns:a16="http://schemas.microsoft.com/office/drawing/2014/main" id="{04E42BDA-93E4-4343-B1D9-DEAC3E9DF0EB}"/>
            </a:ext>
          </a:extLst>
        </xdr:cNvPr>
        <xdr:cNvSpPr/>
      </xdr:nvSpPr>
      <xdr:spPr>
        <a:xfrm>
          <a:off x="2857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110490</xdr:rowOff>
    </xdr:from>
    <xdr:to>
      <xdr:col>19</xdr:col>
      <xdr:colOff>177800</xdr:colOff>
      <xdr:row>40</xdr:row>
      <xdr:rowOff>123825</xdr:rowOff>
    </xdr:to>
    <xdr:cxnSp macro="">
      <xdr:nvCxnSpPr>
        <xdr:cNvPr id="78" name="直線コネクタ 77">
          <a:extLst>
            <a:ext uri="{FF2B5EF4-FFF2-40B4-BE49-F238E27FC236}">
              <a16:creationId xmlns:a16="http://schemas.microsoft.com/office/drawing/2014/main" id="{A123B6A2-0927-4341-8A75-A137250A1850}"/>
            </a:ext>
          </a:extLst>
        </xdr:cNvPr>
        <xdr:cNvCxnSpPr/>
      </xdr:nvCxnSpPr>
      <xdr:spPr>
        <a:xfrm>
          <a:off x="2908300" y="69684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52070</xdr:rowOff>
    </xdr:from>
    <xdr:to>
      <xdr:col>10</xdr:col>
      <xdr:colOff>165100</xdr:colOff>
      <xdr:row>40</xdr:row>
      <xdr:rowOff>153670</xdr:rowOff>
    </xdr:to>
    <xdr:sp macro="" textlink="">
      <xdr:nvSpPr>
        <xdr:cNvPr id="79" name="楕円 78">
          <a:extLst>
            <a:ext uri="{FF2B5EF4-FFF2-40B4-BE49-F238E27FC236}">
              <a16:creationId xmlns:a16="http://schemas.microsoft.com/office/drawing/2014/main" id="{45C51226-8628-499F-BCD8-3925E608929A}"/>
            </a:ext>
          </a:extLst>
        </xdr:cNvPr>
        <xdr:cNvSpPr/>
      </xdr:nvSpPr>
      <xdr:spPr>
        <a:xfrm>
          <a:off x="1968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102870</xdr:rowOff>
    </xdr:from>
    <xdr:to>
      <xdr:col>15</xdr:col>
      <xdr:colOff>50800</xdr:colOff>
      <xdr:row>40</xdr:row>
      <xdr:rowOff>110490</xdr:rowOff>
    </xdr:to>
    <xdr:cxnSp macro="">
      <xdr:nvCxnSpPr>
        <xdr:cNvPr id="80" name="直線コネクタ 79">
          <a:extLst>
            <a:ext uri="{FF2B5EF4-FFF2-40B4-BE49-F238E27FC236}">
              <a16:creationId xmlns:a16="http://schemas.microsoft.com/office/drawing/2014/main" id="{96957471-C4BF-4C3E-965B-A033C412AEF7}"/>
            </a:ext>
          </a:extLst>
        </xdr:cNvPr>
        <xdr:cNvCxnSpPr/>
      </xdr:nvCxnSpPr>
      <xdr:spPr>
        <a:xfrm>
          <a:off x="2019300" y="6960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10160</xdr:rowOff>
    </xdr:from>
    <xdr:to>
      <xdr:col>6</xdr:col>
      <xdr:colOff>38100</xdr:colOff>
      <xdr:row>41</xdr:row>
      <xdr:rowOff>111760</xdr:rowOff>
    </xdr:to>
    <xdr:sp macro="" textlink="">
      <xdr:nvSpPr>
        <xdr:cNvPr id="81" name="楕円 80">
          <a:extLst>
            <a:ext uri="{FF2B5EF4-FFF2-40B4-BE49-F238E27FC236}">
              <a16:creationId xmlns:a16="http://schemas.microsoft.com/office/drawing/2014/main" id="{85375D84-B134-4CA3-AB27-9681701EFAE9}"/>
            </a:ext>
          </a:extLst>
        </xdr:cNvPr>
        <xdr:cNvSpPr/>
      </xdr:nvSpPr>
      <xdr:spPr>
        <a:xfrm>
          <a:off x="1079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102870</xdr:rowOff>
    </xdr:from>
    <xdr:to>
      <xdr:col>10</xdr:col>
      <xdr:colOff>114300</xdr:colOff>
      <xdr:row>41</xdr:row>
      <xdr:rowOff>60960</xdr:rowOff>
    </xdr:to>
    <xdr:cxnSp macro="">
      <xdr:nvCxnSpPr>
        <xdr:cNvPr id="82" name="直線コネクタ 81">
          <a:extLst>
            <a:ext uri="{FF2B5EF4-FFF2-40B4-BE49-F238E27FC236}">
              <a16:creationId xmlns:a16="http://schemas.microsoft.com/office/drawing/2014/main" id="{7A40CCC4-6079-49F3-9A30-A99F5FE38390}"/>
            </a:ext>
          </a:extLst>
        </xdr:cNvPr>
        <xdr:cNvCxnSpPr/>
      </xdr:nvCxnSpPr>
      <xdr:spPr>
        <a:xfrm flipV="1">
          <a:off x="1130300" y="696087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a:extLst>
            <a:ext uri="{FF2B5EF4-FFF2-40B4-BE49-F238E27FC236}">
              <a16:creationId xmlns:a16="http://schemas.microsoft.com/office/drawing/2014/main" id="{B571B287-7FF8-4C65-98CB-C2DD0F82B7EB}"/>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ACCB9BB6-639C-4BF7-B2D1-3BA0B93048DF}"/>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a:extLst>
            <a:ext uri="{FF2B5EF4-FFF2-40B4-BE49-F238E27FC236}">
              <a16:creationId xmlns:a16="http://schemas.microsoft.com/office/drawing/2014/main" id="{40B67F35-F44D-4947-95B5-4D2C5B5B11C6}"/>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a:extLst>
            <a:ext uri="{FF2B5EF4-FFF2-40B4-BE49-F238E27FC236}">
              <a16:creationId xmlns:a16="http://schemas.microsoft.com/office/drawing/2014/main" id="{C4797346-14DF-4B74-99D9-FC6AF3980CFA}"/>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165752</xdr:rowOff>
    </xdr:from>
    <xdr:ext cx="405111" cy="259045"/>
    <xdr:sp macro="" textlink="">
      <xdr:nvSpPr>
        <xdr:cNvPr id="87" name="n_1mainValue【道路】&#10;有形固定資産減価償却率">
          <a:extLst>
            <a:ext uri="{FF2B5EF4-FFF2-40B4-BE49-F238E27FC236}">
              <a16:creationId xmlns:a16="http://schemas.microsoft.com/office/drawing/2014/main" id="{2E59D02A-0C37-4043-8B71-706E53834852}"/>
            </a:ext>
          </a:extLst>
        </xdr:cNvPr>
        <xdr:cNvSpPr txBox="1"/>
      </xdr:nvSpPr>
      <xdr:spPr>
        <a:xfrm>
          <a:off x="35820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152417</xdr:rowOff>
    </xdr:from>
    <xdr:ext cx="405111" cy="259045"/>
    <xdr:sp macro="" textlink="">
      <xdr:nvSpPr>
        <xdr:cNvPr id="88" name="n_2mainValue【道路】&#10;有形固定資産減価償却率">
          <a:extLst>
            <a:ext uri="{FF2B5EF4-FFF2-40B4-BE49-F238E27FC236}">
              <a16:creationId xmlns:a16="http://schemas.microsoft.com/office/drawing/2014/main" id="{6692B402-8A6C-4BF2-9FE7-D5A244D2A3C3}"/>
            </a:ext>
          </a:extLst>
        </xdr:cNvPr>
        <xdr:cNvSpPr txBox="1"/>
      </xdr:nvSpPr>
      <xdr:spPr>
        <a:xfrm>
          <a:off x="2705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144797</xdr:rowOff>
    </xdr:from>
    <xdr:ext cx="405111" cy="259045"/>
    <xdr:sp macro="" textlink="">
      <xdr:nvSpPr>
        <xdr:cNvPr id="89" name="n_3mainValue【道路】&#10;有形固定資産減価償却率">
          <a:extLst>
            <a:ext uri="{FF2B5EF4-FFF2-40B4-BE49-F238E27FC236}">
              <a16:creationId xmlns:a16="http://schemas.microsoft.com/office/drawing/2014/main" id="{6CA0858B-23A3-41A8-B16E-241747EDD75C}"/>
            </a:ext>
          </a:extLst>
        </xdr:cNvPr>
        <xdr:cNvSpPr txBox="1"/>
      </xdr:nvSpPr>
      <xdr:spPr>
        <a:xfrm>
          <a:off x="1816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102887</xdr:rowOff>
    </xdr:from>
    <xdr:ext cx="405111" cy="259045"/>
    <xdr:sp macro="" textlink="">
      <xdr:nvSpPr>
        <xdr:cNvPr id="90" name="n_4mainValue【道路】&#10;有形固定資産減価償却率">
          <a:extLst>
            <a:ext uri="{FF2B5EF4-FFF2-40B4-BE49-F238E27FC236}">
              <a16:creationId xmlns:a16="http://schemas.microsoft.com/office/drawing/2014/main" id="{13E67E34-206D-4851-B811-C221B6DE1DB6}"/>
            </a:ext>
          </a:extLst>
        </xdr:cNvPr>
        <xdr:cNvSpPr txBox="1"/>
      </xdr:nvSpPr>
      <xdr:spPr>
        <a:xfrm>
          <a:off x="927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6C03C88-5A72-493D-8484-7D990F5650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0620AA0-4D9B-4243-A809-93E8099D65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14DEF9F-E21E-4A29-8D8A-E428A20EC7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0D0EEA7-1784-4BE2-B0EE-DCD575F771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1FA30B1-3180-42E1-A7FF-8CE09F9BF1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E9525BE-AF6C-4CF7-9590-0B740710DD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BAEC696-0AF8-43B5-A0D1-78BFE92AE2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D023449-FDD6-4365-90E5-3688AD4964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9B4E2D6-12CB-4140-BE1B-A5243BD86F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DBF4091-F2F5-450B-AF75-E2DA0925F2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9185A11-55E5-4228-B7F3-BBCD090A49C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17DE7143-DD7E-4CC5-AB07-D1DE4AC1A60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3CCD6A61-D3DD-4465-B974-1AA461ED6FB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6FB4B77-774A-4CBF-B9BC-068AE75D8AA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D0B62A4-DABC-4876-8758-6E265B1D9B3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8D50A412-B2F0-4F56-BA95-69750F2D32E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EEC8CA54-A3AD-4DFA-8586-EB33270B7D8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7CCE5B44-8618-43EC-BFCA-43721C83CFD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93DEE27-2814-4595-AAFF-7BFEC5B3D4E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9B896F93-E196-4469-A227-A36C718B8E0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59E1AEA-7276-43C3-B75F-FCD0DBABEB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056F5AE-71A5-4769-8E9B-F25273D96C07}"/>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29FC7C4-551C-4EDF-9BEF-14C4BCE6D7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60723829-A150-4C17-BC05-0072BBACEF6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5BA1AA4-8C7C-4E90-B38E-35F757DA6A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85743E13-A870-4E7D-AC9F-B55B447AE994}"/>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C41F9241-09B2-455E-AA7E-42EC014F426C}"/>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0B376723-9C59-4CF3-8352-632165C9A16F}"/>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A3CF0153-6772-48BA-BC9B-E0344CF679EF}"/>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9D63479F-F711-48A4-908B-CE7E309C3C56}"/>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a:extLst>
            <a:ext uri="{FF2B5EF4-FFF2-40B4-BE49-F238E27FC236}">
              <a16:creationId xmlns:a16="http://schemas.microsoft.com/office/drawing/2014/main" id="{EE664D39-CA3A-4592-8D4E-D5BF0421D5E2}"/>
            </a:ext>
          </a:extLst>
        </xdr:cNvPr>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3E0996E6-EF01-42F0-90C7-2B48919AEB62}"/>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0CE0A0B6-48A4-4BA3-9488-82779CD46CA8}"/>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CDC201DB-DA65-4E67-AC1C-6C8AD5FBA929}"/>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6CFE2863-598C-4CF5-9167-243D18975EB8}"/>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AE47F95F-C33F-4EC5-BCC7-1A1595CEDC05}"/>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D1EAFD-62A6-45B2-93E4-6809274FE9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EAB8126-69D4-4751-B457-3955024467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29FFDB-C759-446A-9E87-FE09328BB6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DB4ABC-6FB1-4220-A3DB-454EA11C28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7DDA5C4-5525-46FD-827A-D4CB6C4CDE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170676</xdr:rowOff>
    </xdr:from>
    <xdr:to>
      <xdr:col>55</xdr:col>
      <xdr:colOff>50800</xdr:colOff>
      <xdr:row>39</xdr:row>
      <xdr:rowOff>100826</xdr:rowOff>
    </xdr:to>
    <xdr:sp macro="" textlink="">
      <xdr:nvSpPr>
        <xdr:cNvPr id="132" name="楕円 131">
          <a:extLst>
            <a:ext uri="{FF2B5EF4-FFF2-40B4-BE49-F238E27FC236}">
              <a16:creationId xmlns:a16="http://schemas.microsoft.com/office/drawing/2014/main" id="{DEEDA49F-0D1C-4538-B2E0-9AFC3AA8BD8A}"/>
            </a:ext>
          </a:extLst>
        </xdr:cNvPr>
        <xdr:cNvSpPr/>
      </xdr:nvSpPr>
      <xdr:spPr>
        <a:xfrm>
          <a:off x="10426700" y="6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22103</xdr:rowOff>
    </xdr:from>
    <xdr:ext cx="534377" cy="259045"/>
    <xdr:sp macro="" textlink="">
      <xdr:nvSpPr>
        <xdr:cNvPr id="133" name="【道路】&#10;一人当たり延長該当値テキスト">
          <a:extLst>
            <a:ext uri="{FF2B5EF4-FFF2-40B4-BE49-F238E27FC236}">
              <a16:creationId xmlns:a16="http://schemas.microsoft.com/office/drawing/2014/main" id="{A73710A0-C22B-492A-9BC2-D4D46E367E1C}"/>
            </a:ext>
          </a:extLst>
        </xdr:cNvPr>
        <xdr:cNvSpPr txBox="1"/>
      </xdr:nvSpPr>
      <xdr:spPr>
        <a:xfrm>
          <a:off x="10515600" y="65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12941</xdr:rowOff>
    </xdr:from>
    <xdr:to>
      <xdr:col>50</xdr:col>
      <xdr:colOff>165100</xdr:colOff>
      <xdr:row>39</xdr:row>
      <xdr:rowOff>114541</xdr:rowOff>
    </xdr:to>
    <xdr:sp macro="" textlink="">
      <xdr:nvSpPr>
        <xdr:cNvPr id="134" name="楕円 133">
          <a:extLst>
            <a:ext uri="{FF2B5EF4-FFF2-40B4-BE49-F238E27FC236}">
              <a16:creationId xmlns:a16="http://schemas.microsoft.com/office/drawing/2014/main" id="{9F1646FF-44CD-4538-8FF6-5EDFE7A28F3F}"/>
            </a:ext>
          </a:extLst>
        </xdr:cNvPr>
        <xdr:cNvSpPr/>
      </xdr:nvSpPr>
      <xdr:spPr>
        <a:xfrm>
          <a:off x="9588500" y="66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50026</xdr:rowOff>
    </xdr:from>
    <xdr:to>
      <xdr:col>55</xdr:col>
      <xdr:colOff>0</xdr:colOff>
      <xdr:row>39</xdr:row>
      <xdr:rowOff>63741</xdr:rowOff>
    </xdr:to>
    <xdr:cxnSp macro="">
      <xdr:nvCxnSpPr>
        <xdr:cNvPr id="135" name="直線コネクタ 134">
          <a:extLst>
            <a:ext uri="{FF2B5EF4-FFF2-40B4-BE49-F238E27FC236}">
              <a16:creationId xmlns:a16="http://schemas.microsoft.com/office/drawing/2014/main" id="{5E1DDF8D-D2FB-425D-8267-CAB4C38495CE}"/>
            </a:ext>
          </a:extLst>
        </xdr:cNvPr>
        <xdr:cNvCxnSpPr/>
      </xdr:nvCxnSpPr>
      <xdr:spPr>
        <a:xfrm flipV="1">
          <a:off x="9639300" y="6736576"/>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26298</xdr:rowOff>
    </xdr:from>
    <xdr:to>
      <xdr:col>46</xdr:col>
      <xdr:colOff>38100</xdr:colOff>
      <xdr:row>39</xdr:row>
      <xdr:rowOff>127898</xdr:rowOff>
    </xdr:to>
    <xdr:sp macro="" textlink="">
      <xdr:nvSpPr>
        <xdr:cNvPr id="136" name="楕円 135">
          <a:extLst>
            <a:ext uri="{FF2B5EF4-FFF2-40B4-BE49-F238E27FC236}">
              <a16:creationId xmlns:a16="http://schemas.microsoft.com/office/drawing/2014/main" id="{EFA00EC0-75B7-47CC-A3FC-53AA1ADD43F4}"/>
            </a:ext>
          </a:extLst>
        </xdr:cNvPr>
        <xdr:cNvSpPr/>
      </xdr:nvSpPr>
      <xdr:spPr>
        <a:xfrm>
          <a:off x="8699500" y="67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63741</xdr:rowOff>
    </xdr:from>
    <xdr:to>
      <xdr:col>50</xdr:col>
      <xdr:colOff>114300</xdr:colOff>
      <xdr:row>39</xdr:row>
      <xdr:rowOff>77098</xdr:rowOff>
    </xdr:to>
    <xdr:cxnSp macro="">
      <xdr:nvCxnSpPr>
        <xdr:cNvPr id="137" name="直線コネクタ 136">
          <a:extLst>
            <a:ext uri="{FF2B5EF4-FFF2-40B4-BE49-F238E27FC236}">
              <a16:creationId xmlns:a16="http://schemas.microsoft.com/office/drawing/2014/main" id="{7CEF7BA2-F461-4CDF-A0E0-F40E54D39E60}"/>
            </a:ext>
          </a:extLst>
        </xdr:cNvPr>
        <xdr:cNvCxnSpPr/>
      </xdr:nvCxnSpPr>
      <xdr:spPr>
        <a:xfrm flipV="1">
          <a:off x="8750300" y="675029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36030</xdr:rowOff>
    </xdr:from>
    <xdr:to>
      <xdr:col>41</xdr:col>
      <xdr:colOff>101600</xdr:colOff>
      <xdr:row>39</xdr:row>
      <xdr:rowOff>137630</xdr:rowOff>
    </xdr:to>
    <xdr:sp macro="" textlink="">
      <xdr:nvSpPr>
        <xdr:cNvPr id="138" name="楕円 137">
          <a:extLst>
            <a:ext uri="{FF2B5EF4-FFF2-40B4-BE49-F238E27FC236}">
              <a16:creationId xmlns:a16="http://schemas.microsoft.com/office/drawing/2014/main" id="{88AA8479-0544-40B7-AE25-02D00BEBFE73}"/>
            </a:ext>
          </a:extLst>
        </xdr:cNvPr>
        <xdr:cNvSpPr/>
      </xdr:nvSpPr>
      <xdr:spPr>
        <a:xfrm>
          <a:off x="7810500" y="67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77098</xdr:rowOff>
    </xdr:from>
    <xdr:to>
      <xdr:col>45</xdr:col>
      <xdr:colOff>177800</xdr:colOff>
      <xdr:row>39</xdr:row>
      <xdr:rowOff>86830</xdr:rowOff>
    </xdr:to>
    <xdr:cxnSp macro="">
      <xdr:nvCxnSpPr>
        <xdr:cNvPr id="139" name="直線コネクタ 138">
          <a:extLst>
            <a:ext uri="{FF2B5EF4-FFF2-40B4-BE49-F238E27FC236}">
              <a16:creationId xmlns:a16="http://schemas.microsoft.com/office/drawing/2014/main" id="{C7DD0EEC-D1B0-4000-8B4D-E1ECB3438BBC}"/>
            </a:ext>
          </a:extLst>
        </xdr:cNvPr>
        <xdr:cNvCxnSpPr/>
      </xdr:nvCxnSpPr>
      <xdr:spPr>
        <a:xfrm flipV="1">
          <a:off x="7861300" y="6763648"/>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48652</xdr:rowOff>
    </xdr:from>
    <xdr:to>
      <xdr:col>36</xdr:col>
      <xdr:colOff>165100</xdr:colOff>
      <xdr:row>39</xdr:row>
      <xdr:rowOff>150252</xdr:rowOff>
    </xdr:to>
    <xdr:sp macro="" textlink="">
      <xdr:nvSpPr>
        <xdr:cNvPr id="140" name="楕円 139">
          <a:extLst>
            <a:ext uri="{FF2B5EF4-FFF2-40B4-BE49-F238E27FC236}">
              <a16:creationId xmlns:a16="http://schemas.microsoft.com/office/drawing/2014/main" id="{F0BE0D3A-F07C-4956-8D0E-6A45B53D00C9}"/>
            </a:ext>
          </a:extLst>
        </xdr:cNvPr>
        <xdr:cNvSpPr/>
      </xdr:nvSpPr>
      <xdr:spPr>
        <a:xfrm>
          <a:off x="6921500" y="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86830</xdr:rowOff>
    </xdr:from>
    <xdr:to>
      <xdr:col>41</xdr:col>
      <xdr:colOff>50800</xdr:colOff>
      <xdr:row>39</xdr:row>
      <xdr:rowOff>99452</xdr:rowOff>
    </xdr:to>
    <xdr:cxnSp macro="">
      <xdr:nvCxnSpPr>
        <xdr:cNvPr id="141" name="直線コネクタ 140">
          <a:extLst>
            <a:ext uri="{FF2B5EF4-FFF2-40B4-BE49-F238E27FC236}">
              <a16:creationId xmlns:a16="http://schemas.microsoft.com/office/drawing/2014/main" id="{3C16A84E-E505-4AAF-8B44-CE7B92744949}"/>
            </a:ext>
          </a:extLst>
        </xdr:cNvPr>
        <xdr:cNvCxnSpPr/>
      </xdr:nvCxnSpPr>
      <xdr:spPr>
        <a:xfrm flipV="1">
          <a:off x="6972300" y="6773380"/>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a:extLst>
            <a:ext uri="{FF2B5EF4-FFF2-40B4-BE49-F238E27FC236}">
              <a16:creationId xmlns:a16="http://schemas.microsoft.com/office/drawing/2014/main" id="{3FFE7D75-37B9-4A5B-ABEA-F2660E29E259}"/>
            </a:ext>
          </a:extLst>
        </xdr:cNvPr>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a:extLst>
            <a:ext uri="{FF2B5EF4-FFF2-40B4-BE49-F238E27FC236}">
              <a16:creationId xmlns:a16="http://schemas.microsoft.com/office/drawing/2014/main" id="{CC3290FE-2CE9-42C0-88BD-235E85E38313}"/>
            </a:ext>
          </a:extLst>
        </xdr:cNvPr>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a:extLst>
            <a:ext uri="{FF2B5EF4-FFF2-40B4-BE49-F238E27FC236}">
              <a16:creationId xmlns:a16="http://schemas.microsoft.com/office/drawing/2014/main" id="{29BE5FEF-AFE7-4729-AEB1-019CF3AEAB4F}"/>
            </a:ext>
          </a:extLst>
        </xdr:cNvPr>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a:extLst>
            <a:ext uri="{FF2B5EF4-FFF2-40B4-BE49-F238E27FC236}">
              <a16:creationId xmlns:a16="http://schemas.microsoft.com/office/drawing/2014/main" id="{95357A9C-3F63-413F-A6AD-75E26E090B25}"/>
            </a:ext>
          </a:extLst>
        </xdr:cNvPr>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131068</xdr:rowOff>
    </xdr:from>
    <xdr:ext cx="534377" cy="259045"/>
    <xdr:sp macro="" textlink="">
      <xdr:nvSpPr>
        <xdr:cNvPr id="146" name="n_1mainValue【道路】&#10;一人当たり延長">
          <a:extLst>
            <a:ext uri="{FF2B5EF4-FFF2-40B4-BE49-F238E27FC236}">
              <a16:creationId xmlns:a16="http://schemas.microsoft.com/office/drawing/2014/main" id="{4E4B69AB-E2FF-48E1-93D6-B8E84E7F8AA8}"/>
            </a:ext>
          </a:extLst>
        </xdr:cNvPr>
        <xdr:cNvSpPr txBox="1"/>
      </xdr:nvSpPr>
      <xdr:spPr>
        <a:xfrm>
          <a:off x="9359411" y="64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144425</xdr:rowOff>
    </xdr:from>
    <xdr:ext cx="534377" cy="259045"/>
    <xdr:sp macro="" textlink="">
      <xdr:nvSpPr>
        <xdr:cNvPr id="147" name="n_2mainValue【道路】&#10;一人当たり延長">
          <a:extLst>
            <a:ext uri="{FF2B5EF4-FFF2-40B4-BE49-F238E27FC236}">
              <a16:creationId xmlns:a16="http://schemas.microsoft.com/office/drawing/2014/main" id="{9F2651D8-36E9-4490-AF71-59D45A35D996}"/>
            </a:ext>
          </a:extLst>
        </xdr:cNvPr>
        <xdr:cNvSpPr txBox="1"/>
      </xdr:nvSpPr>
      <xdr:spPr>
        <a:xfrm>
          <a:off x="8483111" y="648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154157</xdr:rowOff>
    </xdr:from>
    <xdr:ext cx="534377" cy="259045"/>
    <xdr:sp macro="" textlink="">
      <xdr:nvSpPr>
        <xdr:cNvPr id="148" name="n_3mainValue【道路】&#10;一人当たり延長">
          <a:extLst>
            <a:ext uri="{FF2B5EF4-FFF2-40B4-BE49-F238E27FC236}">
              <a16:creationId xmlns:a16="http://schemas.microsoft.com/office/drawing/2014/main" id="{FEA2A647-CEC9-4DF5-B09A-615853042C55}"/>
            </a:ext>
          </a:extLst>
        </xdr:cNvPr>
        <xdr:cNvSpPr txBox="1"/>
      </xdr:nvSpPr>
      <xdr:spPr>
        <a:xfrm>
          <a:off x="7594111" y="64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166779</xdr:rowOff>
    </xdr:from>
    <xdr:ext cx="534377" cy="259045"/>
    <xdr:sp macro="" textlink="">
      <xdr:nvSpPr>
        <xdr:cNvPr id="149" name="n_4mainValue【道路】&#10;一人当たり延長">
          <a:extLst>
            <a:ext uri="{FF2B5EF4-FFF2-40B4-BE49-F238E27FC236}">
              <a16:creationId xmlns:a16="http://schemas.microsoft.com/office/drawing/2014/main" id="{1ABD3BC2-6325-4633-A2B8-1F37389DD51D}"/>
            </a:ext>
          </a:extLst>
        </xdr:cNvPr>
        <xdr:cNvSpPr txBox="1"/>
      </xdr:nvSpPr>
      <xdr:spPr>
        <a:xfrm>
          <a:off x="6705111" y="65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AEEE91C-C231-4A66-97CB-0F4DA5776D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A625C49-DB50-430B-9F2F-1E83BC4DBD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157B8F1-CACD-4452-88B1-B2EBC22308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6746FF0-8B0E-483D-B1BF-D0E2266B25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13BC82C7-47F0-4402-A717-4CF57568DD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5043416-3AA1-4A46-B74F-4DB57E3F09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EC14CF8-8030-4FE0-BC03-A9AD5A830A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9B62A46-DBC9-45CF-B41C-849582C3EE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9A3EBFD5-C6BC-49F6-9072-20D1B21B32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EE36AC5C-8D90-4765-AFDD-69D08A20A4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6D5684E6-F294-4229-A8B7-65E242EC63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23598218-D099-41F0-BF06-11701E3D422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95443380-D7BA-44E7-B3EA-35A407E8531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EC53B32D-D6BB-4428-A242-B3220FA3A3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B6CC8175-354B-43BA-B45A-428CBDC230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F4CC5CE-4263-40A9-A113-B97764CCE45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42BDCFAA-EC9E-42D0-B9C6-FD16F674DF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54F0FD99-7AD8-481C-971F-153D03BA716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3EA523D-AE71-4A7C-A7E1-A469F88725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F75C46EB-0F69-42DB-A916-B83146B656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653EF02-DCBF-4B03-B414-95F049F1F6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C0F33294-7876-482C-BAF7-FDBAB57CE3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45EE432-3095-42BD-B5D6-1E53F55549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B34F56F9-0B5A-40EB-B833-0E6928F673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3FC3D7A-8EC0-4C2F-A915-CE16C85390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a:extLst>
            <a:ext uri="{FF2B5EF4-FFF2-40B4-BE49-F238E27FC236}">
              <a16:creationId xmlns:a16="http://schemas.microsoft.com/office/drawing/2014/main" id="{0F7CDB01-2790-47FC-8900-9ECD9D399205}"/>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a:extLst>
            <a:ext uri="{FF2B5EF4-FFF2-40B4-BE49-F238E27FC236}">
              <a16:creationId xmlns:a16="http://schemas.microsoft.com/office/drawing/2014/main" id="{9EF67255-8F3F-45D2-9328-9F649CC8AD3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a:extLst>
            <a:ext uri="{FF2B5EF4-FFF2-40B4-BE49-F238E27FC236}">
              <a16:creationId xmlns:a16="http://schemas.microsoft.com/office/drawing/2014/main" id="{F82A028B-01F1-444B-B99A-1C68DEC3008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C6D77C57-A48D-4B41-85CA-D8A3E64CF10E}"/>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a:extLst>
            <a:ext uri="{FF2B5EF4-FFF2-40B4-BE49-F238E27FC236}">
              <a16:creationId xmlns:a16="http://schemas.microsoft.com/office/drawing/2014/main" id="{A55F584D-CB7F-4AF6-97C6-923F516183CC}"/>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7D9BA3A-D7A2-43F2-8499-ACB592DD8989}"/>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809D3EB8-BB66-4EFB-B537-8DA12D41E5B0}"/>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a:extLst>
            <a:ext uri="{FF2B5EF4-FFF2-40B4-BE49-F238E27FC236}">
              <a16:creationId xmlns:a16="http://schemas.microsoft.com/office/drawing/2014/main" id="{D0D89D15-9C25-4331-ACD1-8374E17ACD52}"/>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a:extLst>
            <a:ext uri="{FF2B5EF4-FFF2-40B4-BE49-F238E27FC236}">
              <a16:creationId xmlns:a16="http://schemas.microsoft.com/office/drawing/2014/main" id="{A6DFE69F-8334-4345-8927-88F2910488C7}"/>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a:extLst>
            <a:ext uri="{FF2B5EF4-FFF2-40B4-BE49-F238E27FC236}">
              <a16:creationId xmlns:a16="http://schemas.microsoft.com/office/drawing/2014/main" id="{2407B3AD-3A70-4575-BEF7-31DC4368D44E}"/>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a:extLst>
            <a:ext uri="{FF2B5EF4-FFF2-40B4-BE49-F238E27FC236}">
              <a16:creationId xmlns:a16="http://schemas.microsoft.com/office/drawing/2014/main" id="{96E6D395-DF24-410D-AAB6-E281DF66F236}"/>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89757F-B7FF-47A4-A4EF-08F240EA19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BE35CE-7D13-4E92-8373-A077C0FBA30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F410F05-B5A1-4EBA-AE5D-53F8E9082A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C65ECA6-B0A8-4AF7-927D-9AD4687708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DD7C38B-7988-415A-AB07-B776CEC60D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91" name="楕円 190">
          <a:extLst>
            <a:ext uri="{FF2B5EF4-FFF2-40B4-BE49-F238E27FC236}">
              <a16:creationId xmlns:a16="http://schemas.microsoft.com/office/drawing/2014/main" id="{D28245A5-CB21-484B-9E16-3BB6CC2586BC}"/>
            </a:ext>
          </a:extLst>
        </xdr:cNvPr>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ACBC6A6-7777-4335-8B1F-692A04BBAB5E}"/>
            </a:ext>
          </a:extLst>
        </xdr:cNvPr>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3" name="楕円 192">
          <a:extLst>
            <a:ext uri="{FF2B5EF4-FFF2-40B4-BE49-F238E27FC236}">
              <a16:creationId xmlns:a16="http://schemas.microsoft.com/office/drawing/2014/main" id="{0289ADBB-DC3C-4736-A1B8-198E96685508}"/>
            </a:ext>
          </a:extLst>
        </xdr:cNvPr>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106135</xdr:rowOff>
    </xdr:to>
    <xdr:cxnSp macro="">
      <xdr:nvCxnSpPr>
        <xdr:cNvPr id="194" name="直線コネクタ 193">
          <a:extLst>
            <a:ext uri="{FF2B5EF4-FFF2-40B4-BE49-F238E27FC236}">
              <a16:creationId xmlns:a16="http://schemas.microsoft.com/office/drawing/2014/main" id="{60E3B8B9-891E-45E1-991E-32D7D8E65B2E}"/>
            </a:ext>
          </a:extLst>
        </xdr:cNvPr>
        <xdr:cNvCxnSpPr/>
      </xdr:nvCxnSpPr>
      <xdr:spPr>
        <a:xfrm>
          <a:off x="3797300" y="105400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5" name="楕円 194">
          <a:extLst>
            <a:ext uri="{FF2B5EF4-FFF2-40B4-BE49-F238E27FC236}">
              <a16:creationId xmlns:a16="http://schemas.microsoft.com/office/drawing/2014/main" id="{170BC343-D1DC-41BE-896B-63D539242B56}"/>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81643</xdr:rowOff>
    </xdr:to>
    <xdr:cxnSp macro="">
      <xdr:nvCxnSpPr>
        <xdr:cNvPr id="196" name="直線コネクタ 195">
          <a:extLst>
            <a:ext uri="{FF2B5EF4-FFF2-40B4-BE49-F238E27FC236}">
              <a16:creationId xmlns:a16="http://schemas.microsoft.com/office/drawing/2014/main" id="{87FADF92-8F4B-49B3-9351-31D3549DE308}"/>
            </a:ext>
          </a:extLst>
        </xdr:cNvPr>
        <xdr:cNvCxnSpPr/>
      </xdr:nvCxnSpPr>
      <xdr:spPr>
        <a:xfrm>
          <a:off x="2908300" y="104796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97" name="楕円 196">
          <a:extLst>
            <a:ext uri="{FF2B5EF4-FFF2-40B4-BE49-F238E27FC236}">
              <a16:creationId xmlns:a16="http://schemas.microsoft.com/office/drawing/2014/main" id="{CB2373AA-0912-48F8-9A07-813BFD99789E}"/>
            </a:ext>
          </a:extLst>
        </xdr:cNvPr>
        <xdr:cNvSpPr/>
      </xdr:nvSpPr>
      <xdr:spPr>
        <a:xfrm>
          <a:off x="1968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164919</xdr:rowOff>
    </xdr:from>
    <xdr:to>
      <xdr:col>15</xdr:col>
      <xdr:colOff>50800</xdr:colOff>
      <xdr:row>61</xdr:row>
      <xdr:rowOff>21227</xdr:rowOff>
    </xdr:to>
    <xdr:cxnSp macro="">
      <xdr:nvCxnSpPr>
        <xdr:cNvPr id="198" name="直線コネクタ 197">
          <a:extLst>
            <a:ext uri="{FF2B5EF4-FFF2-40B4-BE49-F238E27FC236}">
              <a16:creationId xmlns:a16="http://schemas.microsoft.com/office/drawing/2014/main" id="{B0BBE726-801D-4CD8-ACAB-39F0A1AEC29F}"/>
            </a:ext>
          </a:extLst>
        </xdr:cNvPr>
        <xdr:cNvCxnSpPr/>
      </xdr:nvCxnSpPr>
      <xdr:spPr>
        <a:xfrm>
          <a:off x="2019300" y="1045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9" name="楕円 198">
          <a:extLst>
            <a:ext uri="{FF2B5EF4-FFF2-40B4-BE49-F238E27FC236}">
              <a16:creationId xmlns:a16="http://schemas.microsoft.com/office/drawing/2014/main" id="{7D5A81DE-B64B-45F9-93F7-24B930BF538F}"/>
            </a:ext>
          </a:extLst>
        </xdr:cNvPr>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164919</xdr:rowOff>
    </xdr:to>
    <xdr:cxnSp macro="">
      <xdr:nvCxnSpPr>
        <xdr:cNvPr id="200" name="直線コネクタ 199">
          <a:extLst>
            <a:ext uri="{FF2B5EF4-FFF2-40B4-BE49-F238E27FC236}">
              <a16:creationId xmlns:a16="http://schemas.microsoft.com/office/drawing/2014/main" id="{E4DED998-7277-4750-AA81-31678E98015A}"/>
            </a:ext>
          </a:extLst>
        </xdr:cNvPr>
        <xdr:cNvCxnSpPr/>
      </xdr:nvCxnSpPr>
      <xdr:spPr>
        <a:xfrm>
          <a:off x="1130300" y="104045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9C77562-B9C1-4F76-AD86-68BA65537255}"/>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3040AE52-DB31-44CF-8833-26EB598F38B0}"/>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C3D3881-80C2-4A7E-A990-B5EFFB3DDC9F}"/>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89E6778-8828-429F-A6DD-759C7E1F63AE}"/>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F2DA5B08-1DCD-4A76-B720-77C54D96498B}"/>
            </a:ext>
          </a:extLst>
        </xdr:cNvPr>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CDE003E-775A-4636-B604-DE5CD32F4D5D}"/>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EE1FA22C-559D-4967-9DBA-D97DF3E1C27E}"/>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23ADE9E-E03D-4B17-879C-5423576EB7E1}"/>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13674AD6-8A1E-4053-A5DF-B701C14645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7BC774D-5569-4EA8-A685-04A8C58FF8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F98396A-1AF6-4DED-9401-A15DD402E6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C48009D9-7B86-4D1A-BDCE-8DDEE6A745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004AC47-72C8-48BE-A8D6-4D9DB90AA5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CB3F965-F4A8-4FED-82B7-87BD03388A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7D43DE7-D9D6-4A7F-91F1-21F61C5BB3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7E35AC21-ACE3-420B-9797-C110762564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A8E640D-21F5-44E0-9D11-9B16B079A2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7DFB4-5CD2-4E3A-9436-AFEE672318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74F87B1C-6DA9-479C-900F-56102B16692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A993FCD4-CCDF-41F0-86E1-79C6236B88A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FFA95082-68B3-4FB9-B3A2-F95B638C362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DBF165FB-CC6E-4756-AC74-8D99C6B4CE5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3150CE4E-042E-419D-B48C-2B0548E4FB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74D560D4-D50F-4AAF-BB6F-DC6E79FD36A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22EB2DDC-CA79-41F8-98F2-6B40D65C08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4588C326-D6A7-40D1-9E90-EE2336AB9BE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68CB7BC6-FE2C-4D41-A43D-2A99FA0ED2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027DB098-09CC-45CD-9A13-57873F34C00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A57D8234-7A1A-4956-BAFF-ED45E07653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CE86B130-BC26-406D-A0AE-8549FD59B9A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75170A5-1FAA-4C9B-B6A9-9DC8017EA0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a:extLst>
            <a:ext uri="{FF2B5EF4-FFF2-40B4-BE49-F238E27FC236}">
              <a16:creationId xmlns:a16="http://schemas.microsoft.com/office/drawing/2014/main" id="{2C72D5CB-0BB4-45EA-9002-5FB5CF46C812}"/>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8531346D-D79F-4574-AA32-ACA64916269A}"/>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a:extLst>
            <a:ext uri="{FF2B5EF4-FFF2-40B4-BE49-F238E27FC236}">
              <a16:creationId xmlns:a16="http://schemas.microsoft.com/office/drawing/2014/main" id="{16921E83-1F88-41A9-A9C3-75669840ED0A}"/>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63A7FBEE-0352-46D3-9A02-CAC108B843FB}"/>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a:extLst>
            <a:ext uri="{FF2B5EF4-FFF2-40B4-BE49-F238E27FC236}">
              <a16:creationId xmlns:a16="http://schemas.microsoft.com/office/drawing/2014/main" id="{BB9C29A1-73F2-495A-82D2-641B42349CE6}"/>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9CD6E4B8-EF07-4491-82FE-DFBA8E31B1E5}"/>
            </a:ext>
          </a:extLst>
        </xdr:cNvPr>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a:extLst>
            <a:ext uri="{FF2B5EF4-FFF2-40B4-BE49-F238E27FC236}">
              <a16:creationId xmlns:a16="http://schemas.microsoft.com/office/drawing/2014/main" id="{2E4CE3D3-98BC-4605-9F7A-CCB64667B9DA}"/>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a:extLst>
            <a:ext uri="{FF2B5EF4-FFF2-40B4-BE49-F238E27FC236}">
              <a16:creationId xmlns:a16="http://schemas.microsoft.com/office/drawing/2014/main" id="{7B65B0B5-1ABF-455C-9FA5-3C7EB3BB138D}"/>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a:extLst>
            <a:ext uri="{FF2B5EF4-FFF2-40B4-BE49-F238E27FC236}">
              <a16:creationId xmlns:a16="http://schemas.microsoft.com/office/drawing/2014/main" id="{7EFEF31C-CAFE-44FA-AA0A-88157D4BA0F6}"/>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a:extLst>
            <a:ext uri="{FF2B5EF4-FFF2-40B4-BE49-F238E27FC236}">
              <a16:creationId xmlns:a16="http://schemas.microsoft.com/office/drawing/2014/main" id="{D2E1BB5C-C0FF-43AC-9DC1-E1A94E058855}"/>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a:extLst>
            <a:ext uri="{FF2B5EF4-FFF2-40B4-BE49-F238E27FC236}">
              <a16:creationId xmlns:a16="http://schemas.microsoft.com/office/drawing/2014/main" id="{9A7A2F3E-3736-4062-A4C0-49599351EAA4}"/>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9F5C7A3-CBEC-44DF-B203-E7EDB63051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A6AC6CE-3AE4-451A-A468-C3ABA174C8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DE7332D-C737-4EF3-B446-EBC76281E0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E12FAE-B954-4152-9880-64DA803B01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54E3138-078C-4669-8D89-67A2CED11E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23608</xdr:rowOff>
    </xdr:from>
    <xdr:to>
      <xdr:col>55</xdr:col>
      <xdr:colOff>50800</xdr:colOff>
      <xdr:row>62</xdr:row>
      <xdr:rowOff>125208</xdr:rowOff>
    </xdr:to>
    <xdr:sp macro="" textlink="">
      <xdr:nvSpPr>
        <xdr:cNvPr id="248" name="楕円 247">
          <a:extLst>
            <a:ext uri="{FF2B5EF4-FFF2-40B4-BE49-F238E27FC236}">
              <a16:creationId xmlns:a16="http://schemas.microsoft.com/office/drawing/2014/main" id="{A8B74192-3D05-411B-B04D-D33DF4DB510F}"/>
            </a:ext>
          </a:extLst>
        </xdr:cNvPr>
        <xdr:cNvSpPr/>
      </xdr:nvSpPr>
      <xdr:spPr>
        <a:xfrm>
          <a:off x="10426700" y="10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46485</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A97EFE93-59CE-48AD-91DE-A8B0BC86B0DE}"/>
            </a:ext>
          </a:extLst>
        </xdr:cNvPr>
        <xdr:cNvSpPr txBox="1"/>
      </xdr:nvSpPr>
      <xdr:spPr>
        <a:xfrm>
          <a:off x="10515600" y="105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31921</xdr:rowOff>
    </xdr:from>
    <xdr:to>
      <xdr:col>50</xdr:col>
      <xdr:colOff>165100</xdr:colOff>
      <xdr:row>62</xdr:row>
      <xdr:rowOff>133521</xdr:rowOff>
    </xdr:to>
    <xdr:sp macro="" textlink="">
      <xdr:nvSpPr>
        <xdr:cNvPr id="250" name="楕円 249">
          <a:extLst>
            <a:ext uri="{FF2B5EF4-FFF2-40B4-BE49-F238E27FC236}">
              <a16:creationId xmlns:a16="http://schemas.microsoft.com/office/drawing/2014/main" id="{A62003FC-A383-413A-8FA7-31A71C666776}"/>
            </a:ext>
          </a:extLst>
        </xdr:cNvPr>
        <xdr:cNvSpPr/>
      </xdr:nvSpPr>
      <xdr:spPr>
        <a:xfrm>
          <a:off x="9588500" y="106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74408</xdr:rowOff>
    </xdr:from>
    <xdr:to>
      <xdr:col>55</xdr:col>
      <xdr:colOff>0</xdr:colOff>
      <xdr:row>62</xdr:row>
      <xdr:rowOff>82721</xdr:rowOff>
    </xdr:to>
    <xdr:cxnSp macro="">
      <xdr:nvCxnSpPr>
        <xdr:cNvPr id="251" name="直線コネクタ 250">
          <a:extLst>
            <a:ext uri="{FF2B5EF4-FFF2-40B4-BE49-F238E27FC236}">
              <a16:creationId xmlns:a16="http://schemas.microsoft.com/office/drawing/2014/main" id="{1373FB57-4955-4D6C-B53F-E59DFF6B8913}"/>
            </a:ext>
          </a:extLst>
        </xdr:cNvPr>
        <xdr:cNvCxnSpPr/>
      </xdr:nvCxnSpPr>
      <xdr:spPr>
        <a:xfrm flipV="1">
          <a:off x="9639300" y="10704308"/>
          <a:ext cx="8382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91636</xdr:rowOff>
    </xdr:from>
    <xdr:to>
      <xdr:col>46</xdr:col>
      <xdr:colOff>38100</xdr:colOff>
      <xdr:row>63</xdr:row>
      <xdr:rowOff>21786</xdr:rowOff>
    </xdr:to>
    <xdr:sp macro="" textlink="">
      <xdr:nvSpPr>
        <xdr:cNvPr id="252" name="楕円 251">
          <a:extLst>
            <a:ext uri="{FF2B5EF4-FFF2-40B4-BE49-F238E27FC236}">
              <a16:creationId xmlns:a16="http://schemas.microsoft.com/office/drawing/2014/main" id="{CE1586F8-C7FA-4CBD-A001-ABBBED244B54}"/>
            </a:ext>
          </a:extLst>
        </xdr:cNvPr>
        <xdr:cNvSpPr/>
      </xdr:nvSpPr>
      <xdr:spPr>
        <a:xfrm>
          <a:off x="8699500" y="107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82721</xdr:rowOff>
    </xdr:from>
    <xdr:to>
      <xdr:col>50</xdr:col>
      <xdr:colOff>114300</xdr:colOff>
      <xdr:row>62</xdr:row>
      <xdr:rowOff>142436</xdr:rowOff>
    </xdr:to>
    <xdr:cxnSp macro="">
      <xdr:nvCxnSpPr>
        <xdr:cNvPr id="253" name="直線コネクタ 252">
          <a:extLst>
            <a:ext uri="{FF2B5EF4-FFF2-40B4-BE49-F238E27FC236}">
              <a16:creationId xmlns:a16="http://schemas.microsoft.com/office/drawing/2014/main" id="{6EEDCFED-B348-49A5-9DAD-45EA5AD1F2B8}"/>
            </a:ext>
          </a:extLst>
        </xdr:cNvPr>
        <xdr:cNvCxnSpPr/>
      </xdr:nvCxnSpPr>
      <xdr:spPr>
        <a:xfrm flipV="1">
          <a:off x="8750300" y="10712621"/>
          <a:ext cx="8890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96720</xdr:rowOff>
    </xdr:from>
    <xdr:to>
      <xdr:col>41</xdr:col>
      <xdr:colOff>101600</xdr:colOff>
      <xdr:row>63</xdr:row>
      <xdr:rowOff>26870</xdr:rowOff>
    </xdr:to>
    <xdr:sp macro="" textlink="">
      <xdr:nvSpPr>
        <xdr:cNvPr id="254" name="楕円 253">
          <a:extLst>
            <a:ext uri="{FF2B5EF4-FFF2-40B4-BE49-F238E27FC236}">
              <a16:creationId xmlns:a16="http://schemas.microsoft.com/office/drawing/2014/main" id="{58284DC7-45FB-4E77-BF28-6729190EF982}"/>
            </a:ext>
          </a:extLst>
        </xdr:cNvPr>
        <xdr:cNvSpPr/>
      </xdr:nvSpPr>
      <xdr:spPr>
        <a:xfrm>
          <a:off x="7810500" y="107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142436</xdr:rowOff>
    </xdr:from>
    <xdr:to>
      <xdr:col>45</xdr:col>
      <xdr:colOff>177800</xdr:colOff>
      <xdr:row>62</xdr:row>
      <xdr:rowOff>147520</xdr:rowOff>
    </xdr:to>
    <xdr:cxnSp macro="">
      <xdr:nvCxnSpPr>
        <xdr:cNvPr id="255" name="直線コネクタ 254">
          <a:extLst>
            <a:ext uri="{FF2B5EF4-FFF2-40B4-BE49-F238E27FC236}">
              <a16:creationId xmlns:a16="http://schemas.microsoft.com/office/drawing/2014/main" id="{C2E165EA-A63D-4575-A54C-3BB7A22CAA01}"/>
            </a:ext>
          </a:extLst>
        </xdr:cNvPr>
        <xdr:cNvCxnSpPr/>
      </xdr:nvCxnSpPr>
      <xdr:spPr>
        <a:xfrm flipV="1">
          <a:off x="7861300" y="10772336"/>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97197</xdr:rowOff>
    </xdr:from>
    <xdr:to>
      <xdr:col>36</xdr:col>
      <xdr:colOff>165100</xdr:colOff>
      <xdr:row>63</xdr:row>
      <xdr:rowOff>27347</xdr:rowOff>
    </xdr:to>
    <xdr:sp macro="" textlink="">
      <xdr:nvSpPr>
        <xdr:cNvPr id="256" name="楕円 255">
          <a:extLst>
            <a:ext uri="{FF2B5EF4-FFF2-40B4-BE49-F238E27FC236}">
              <a16:creationId xmlns:a16="http://schemas.microsoft.com/office/drawing/2014/main" id="{AF2304C6-FACA-48FD-A10B-1D399723E522}"/>
            </a:ext>
          </a:extLst>
        </xdr:cNvPr>
        <xdr:cNvSpPr/>
      </xdr:nvSpPr>
      <xdr:spPr>
        <a:xfrm>
          <a:off x="6921500" y="107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147520</xdr:rowOff>
    </xdr:from>
    <xdr:to>
      <xdr:col>41</xdr:col>
      <xdr:colOff>50800</xdr:colOff>
      <xdr:row>62</xdr:row>
      <xdr:rowOff>147997</xdr:rowOff>
    </xdr:to>
    <xdr:cxnSp macro="">
      <xdr:nvCxnSpPr>
        <xdr:cNvPr id="257" name="直線コネクタ 256">
          <a:extLst>
            <a:ext uri="{FF2B5EF4-FFF2-40B4-BE49-F238E27FC236}">
              <a16:creationId xmlns:a16="http://schemas.microsoft.com/office/drawing/2014/main" id="{6F6E0C50-4469-45E9-A28E-ECAA0BFDD8C9}"/>
            </a:ext>
          </a:extLst>
        </xdr:cNvPr>
        <xdr:cNvCxnSpPr/>
      </xdr:nvCxnSpPr>
      <xdr:spPr>
        <a:xfrm flipV="1">
          <a:off x="6972300" y="1077742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90315EF7-161F-4897-8C7B-D768BCEBA1CC}"/>
            </a:ext>
          </a:extLst>
        </xdr:cNvPr>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73A07D34-9834-46DE-B8C6-DB6B9073277B}"/>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B9AFEE89-884C-48C1-9F3D-FC84DB71D316}"/>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5ABA653-54C2-4815-8875-1F539D328CC0}"/>
            </a:ext>
          </a:extLst>
        </xdr:cNvPr>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150048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6BCFE09-38A1-4F71-820B-24573F670358}"/>
            </a:ext>
          </a:extLst>
        </xdr:cNvPr>
        <xdr:cNvSpPr txBox="1"/>
      </xdr:nvSpPr>
      <xdr:spPr>
        <a:xfrm>
          <a:off x="9327095" y="1043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12913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D583A26E-06A2-49EE-BAC3-1AF2279DFA1B}"/>
            </a:ext>
          </a:extLst>
        </xdr:cNvPr>
        <xdr:cNvSpPr txBox="1"/>
      </xdr:nvSpPr>
      <xdr:spPr>
        <a:xfrm>
          <a:off x="8450795" y="1081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17997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8B77B46A-A64D-4C92-87FB-9AEB061C0733}"/>
            </a:ext>
          </a:extLst>
        </xdr:cNvPr>
        <xdr:cNvSpPr txBox="1"/>
      </xdr:nvSpPr>
      <xdr:spPr>
        <a:xfrm>
          <a:off x="7561795" y="108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43874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5A0B7FA-566C-488C-8234-09DB02C80ACD}"/>
            </a:ext>
          </a:extLst>
        </xdr:cNvPr>
        <xdr:cNvSpPr txBox="1"/>
      </xdr:nvSpPr>
      <xdr:spPr>
        <a:xfrm>
          <a:off x="6672795" y="105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03CF9E8-E206-4F39-9880-CC63378A38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DE4E823-4139-4CE6-A648-9A77159456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0D23E00-0A32-4641-9A2F-9B51B684C3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7361043-90F9-488F-B479-3AB2224F7C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52B1D2E-1A40-4F41-91EE-4A4D9C455B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0DA331F-1BDB-4F82-B35B-DAD16E8331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58FE904A-95F8-4A0E-9525-03E6958557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7BA88DA-7F38-4A2A-8F6B-7E9F290E0C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443EC58-A0F8-4015-BA1F-7F46E130D0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E0E1015C-A4B4-46DE-82AC-EE4A6DE67D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22902B3-8551-4EFE-AB0A-455529D4AF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DAD1390-9007-4CDA-9E04-89A5538B671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DCDE273-2B4D-4CFE-8BA1-D58833AAD1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7534F9B3-515A-4813-9176-34ACC19A904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9832F52-1B9F-44AB-A385-55246659E0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7120C53-1FC7-4AC7-A9A5-810788C25B3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2558547-47DD-4E5A-9B6A-342014280E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106325E-701F-43B6-B698-915DFB3BF2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7D678C68-D451-4A77-A8C8-53C9D0F492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AB9EC89-BC3F-47C2-865D-2E65707F14B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90C61A35-81C8-4AC9-A56D-7C6949C0253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8FF9A1C-7013-43B0-8C78-D3C8DF5B73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D365FA3B-0E7A-45F8-A92B-B96E80CCEEA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EB97EBD-92DA-48FB-8281-145FAAC8FE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B88631E9-2793-4D30-9EA7-F74E5ABA23D1}"/>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594B2AF-1337-4009-A8A7-02831930FE8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AE86E47-C432-4EC7-8B61-E27A73FA399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5DF91A6-1CA8-4A7A-901D-86C13103E2D8}"/>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a:extLst>
            <a:ext uri="{FF2B5EF4-FFF2-40B4-BE49-F238E27FC236}">
              <a16:creationId xmlns:a16="http://schemas.microsoft.com/office/drawing/2014/main" id="{D62B5011-29CD-4F26-B109-7C022A222C8B}"/>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9FBC54C-767E-4140-9939-0A8EFF0CD9FB}"/>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a:extLst>
            <a:ext uri="{FF2B5EF4-FFF2-40B4-BE49-F238E27FC236}">
              <a16:creationId xmlns:a16="http://schemas.microsoft.com/office/drawing/2014/main" id="{FB066675-E94A-474B-951D-7D9205F1D50F}"/>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a:extLst>
            <a:ext uri="{FF2B5EF4-FFF2-40B4-BE49-F238E27FC236}">
              <a16:creationId xmlns:a16="http://schemas.microsoft.com/office/drawing/2014/main" id="{453D34FE-4633-40CD-8EC8-518D370EFFCC}"/>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a:extLst>
            <a:ext uri="{FF2B5EF4-FFF2-40B4-BE49-F238E27FC236}">
              <a16:creationId xmlns:a16="http://schemas.microsoft.com/office/drawing/2014/main" id="{2DA96111-B247-475E-BF0D-07191C67D68B}"/>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a:extLst>
            <a:ext uri="{FF2B5EF4-FFF2-40B4-BE49-F238E27FC236}">
              <a16:creationId xmlns:a16="http://schemas.microsoft.com/office/drawing/2014/main" id="{775A6737-32CC-49BB-B9EB-6FA2A52F88C8}"/>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a:extLst>
            <a:ext uri="{FF2B5EF4-FFF2-40B4-BE49-F238E27FC236}">
              <a16:creationId xmlns:a16="http://schemas.microsoft.com/office/drawing/2014/main" id="{A29AD972-10C1-4C2C-B98A-F427A85ABF2F}"/>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8FABD16-C822-4CAD-AC28-35C19C2AA88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B68F3BA-E933-4324-AD0C-79D1D5DAFC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9016D6-BDE0-460F-B5EA-B254850D50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0258956-627D-42E4-9110-7BE1AD7088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B222A70-D115-4C10-872B-C98BD4C26B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6" name="楕円 305">
          <a:extLst>
            <a:ext uri="{FF2B5EF4-FFF2-40B4-BE49-F238E27FC236}">
              <a16:creationId xmlns:a16="http://schemas.microsoft.com/office/drawing/2014/main" id="{8E449949-E925-43EA-8E01-AC17C8693FEE}"/>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FC74F81-310D-4B3D-8783-33D49201B312}"/>
            </a:ext>
          </a:extLst>
        </xdr:cNvPr>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308" name="楕円 307">
          <a:extLst>
            <a:ext uri="{FF2B5EF4-FFF2-40B4-BE49-F238E27FC236}">
              <a16:creationId xmlns:a16="http://schemas.microsoft.com/office/drawing/2014/main" id="{D3F4938B-7453-405F-89BF-253A82003E87}"/>
            </a:ext>
          </a:extLst>
        </xdr:cNvPr>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3811</xdr:rowOff>
    </xdr:to>
    <xdr:cxnSp macro="">
      <xdr:nvCxnSpPr>
        <xdr:cNvPr id="309" name="直線コネクタ 308">
          <a:extLst>
            <a:ext uri="{FF2B5EF4-FFF2-40B4-BE49-F238E27FC236}">
              <a16:creationId xmlns:a16="http://schemas.microsoft.com/office/drawing/2014/main" id="{0767946F-043B-4DCC-A00B-407E2FB15603}"/>
            </a:ext>
          </a:extLst>
        </xdr:cNvPr>
        <xdr:cNvCxnSpPr/>
      </xdr:nvCxnSpPr>
      <xdr:spPr>
        <a:xfrm>
          <a:off x="3797300" y="140360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310" name="楕円 309">
          <a:extLst>
            <a:ext uri="{FF2B5EF4-FFF2-40B4-BE49-F238E27FC236}">
              <a16:creationId xmlns:a16="http://schemas.microsoft.com/office/drawing/2014/main" id="{A79BA405-8D95-4CAA-9DF2-0DCA7D3A821B}"/>
            </a:ext>
          </a:extLst>
        </xdr:cNvPr>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148589</xdr:rowOff>
    </xdr:to>
    <xdr:cxnSp macro="">
      <xdr:nvCxnSpPr>
        <xdr:cNvPr id="311" name="直線コネクタ 310">
          <a:extLst>
            <a:ext uri="{FF2B5EF4-FFF2-40B4-BE49-F238E27FC236}">
              <a16:creationId xmlns:a16="http://schemas.microsoft.com/office/drawing/2014/main" id="{9FDA9132-2C9A-4392-9661-3FF9D6210E04}"/>
            </a:ext>
          </a:extLst>
        </xdr:cNvPr>
        <xdr:cNvCxnSpPr/>
      </xdr:nvCxnSpPr>
      <xdr:spPr>
        <a:xfrm>
          <a:off x="2908300" y="139998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312" name="楕円 311">
          <a:extLst>
            <a:ext uri="{FF2B5EF4-FFF2-40B4-BE49-F238E27FC236}">
              <a16:creationId xmlns:a16="http://schemas.microsoft.com/office/drawing/2014/main" id="{A2BC6120-D038-43E0-8CFE-2AEA1721EE2E}"/>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112395</xdr:rowOff>
    </xdr:to>
    <xdr:cxnSp macro="">
      <xdr:nvCxnSpPr>
        <xdr:cNvPr id="313" name="直線コネクタ 312">
          <a:extLst>
            <a:ext uri="{FF2B5EF4-FFF2-40B4-BE49-F238E27FC236}">
              <a16:creationId xmlns:a16="http://schemas.microsoft.com/office/drawing/2014/main" id="{ED630188-BE20-4EC9-B4B9-2D5FFF29A5C7}"/>
            </a:ext>
          </a:extLst>
        </xdr:cNvPr>
        <xdr:cNvCxnSpPr/>
      </xdr:nvCxnSpPr>
      <xdr:spPr>
        <a:xfrm>
          <a:off x="2019300" y="1396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84455</xdr:rowOff>
    </xdr:from>
    <xdr:to>
      <xdr:col>6</xdr:col>
      <xdr:colOff>38100</xdr:colOff>
      <xdr:row>85</xdr:row>
      <xdr:rowOff>14605</xdr:rowOff>
    </xdr:to>
    <xdr:sp macro="" textlink="">
      <xdr:nvSpPr>
        <xdr:cNvPr id="314" name="楕円 313">
          <a:extLst>
            <a:ext uri="{FF2B5EF4-FFF2-40B4-BE49-F238E27FC236}">
              <a16:creationId xmlns:a16="http://schemas.microsoft.com/office/drawing/2014/main" id="{42E74ED7-0D55-452C-A355-EB341173B5C0}"/>
            </a:ext>
          </a:extLst>
        </xdr:cNvPr>
        <xdr:cNvSpPr/>
      </xdr:nvSpPr>
      <xdr:spPr>
        <a:xfrm>
          <a:off x="1079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74295</xdr:rowOff>
    </xdr:from>
    <xdr:to>
      <xdr:col>10</xdr:col>
      <xdr:colOff>114300</xdr:colOff>
      <xdr:row>84</xdr:row>
      <xdr:rowOff>135255</xdr:rowOff>
    </xdr:to>
    <xdr:cxnSp macro="">
      <xdr:nvCxnSpPr>
        <xdr:cNvPr id="315" name="直線コネクタ 314">
          <a:extLst>
            <a:ext uri="{FF2B5EF4-FFF2-40B4-BE49-F238E27FC236}">
              <a16:creationId xmlns:a16="http://schemas.microsoft.com/office/drawing/2014/main" id="{0C1E37E9-98F6-4290-A98E-9654E3A505A1}"/>
            </a:ext>
          </a:extLst>
        </xdr:cNvPr>
        <xdr:cNvCxnSpPr/>
      </xdr:nvCxnSpPr>
      <xdr:spPr>
        <a:xfrm flipV="1">
          <a:off x="1130300" y="13961745"/>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16" name="n_1aveValue【公営住宅】&#10;有形固定資産減価償却率">
          <a:extLst>
            <a:ext uri="{FF2B5EF4-FFF2-40B4-BE49-F238E27FC236}">
              <a16:creationId xmlns:a16="http://schemas.microsoft.com/office/drawing/2014/main" id="{BBF48D7A-2EFE-41FF-BCEF-FE615A09D1BA}"/>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a:extLst>
            <a:ext uri="{FF2B5EF4-FFF2-40B4-BE49-F238E27FC236}">
              <a16:creationId xmlns:a16="http://schemas.microsoft.com/office/drawing/2014/main" id="{8C9355AF-EC6F-441A-9AD5-3758F48F2926}"/>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8" name="n_3aveValue【公営住宅】&#10;有形固定資産減価償却率">
          <a:extLst>
            <a:ext uri="{FF2B5EF4-FFF2-40B4-BE49-F238E27FC236}">
              <a16:creationId xmlns:a16="http://schemas.microsoft.com/office/drawing/2014/main" id="{E9FEAA53-D59F-4BA6-906C-8A15DE9A0EFD}"/>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a:extLst>
            <a:ext uri="{FF2B5EF4-FFF2-40B4-BE49-F238E27FC236}">
              <a16:creationId xmlns:a16="http://schemas.microsoft.com/office/drawing/2014/main" id="{46C7EAF7-CDDE-4C79-ACF6-C657457073D9}"/>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320" name="n_1mainValue【公営住宅】&#10;有形固定資産減価償却率">
          <a:extLst>
            <a:ext uri="{FF2B5EF4-FFF2-40B4-BE49-F238E27FC236}">
              <a16:creationId xmlns:a16="http://schemas.microsoft.com/office/drawing/2014/main" id="{B8B129DA-E82E-4302-A9B9-05B87E1FEF7E}"/>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21" name="n_2mainValue【公営住宅】&#10;有形固定資産減価償却率">
          <a:extLst>
            <a:ext uri="{FF2B5EF4-FFF2-40B4-BE49-F238E27FC236}">
              <a16:creationId xmlns:a16="http://schemas.microsoft.com/office/drawing/2014/main" id="{7D65B5BB-B840-40EC-AE94-44D55D7E50D9}"/>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22" name="n_3mainValue【公営住宅】&#10;有形固定資産減価償却率">
          <a:extLst>
            <a:ext uri="{FF2B5EF4-FFF2-40B4-BE49-F238E27FC236}">
              <a16:creationId xmlns:a16="http://schemas.microsoft.com/office/drawing/2014/main" id="{BAEF996F-3A28-4399-8CBB-AF514DFFC56D}"/>
            </a:ext>
          </a:extLst>
        </xdr:cNvPr>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5732</xdr:rowOff>
    </xdr:from>
    <xdr:ext cx="405111" cy="259045"/>
    <xdr:sp macro="" textlink="">
      <xdr:nvSpPr>
        <xdr:cNvPr id="323" name="n_4mainValue【公営住宅】&#10;有形固定資産減価償却率">
          <a:extLst>
            <a:ext uri="{FF2B5EF4-FFF2-40B4-BE49-F238E27FC236}">
              <a16:creationId xmlns:a16="http://schemas.microsoft.com/office/drawing/2014/main" id="{6D8259C3-CCB6-482B-800E-27A573C91354}"/>
            </a:ext>
          </a:extLst>
        </xdr:cNvPr>
        <xdr:cNvSpPr txBox="1"/>
      </xdr:nvSpPr>
      <xdr:spPr>
        <a:xfrm>
          <a:off x="927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9F4D504-8C75-4646-B2E1-9004132059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477B8B5D-2B6D-4FA1-8B13-52B0FE40E6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3B1C097-A87F-445E-8B1F-621366DD33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333783B-D01C-4832-A4EA-8F78606BDC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CC1C800-D1C8-443C-8726-BDB0267951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F2567C0-54DB-47D0-9B23-4C8AE41D41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AC6EB4D-1B8E-4CE5-8573-FA4EBC259B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363B5DE-3E4A-4063-83F4-E45DDE222C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31D8E74-B186-4844-B26E-14EB7CE61B5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E42701B-A092-44D0-A303-82BB01A411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F9581F3-9D4A-4556-BD81-7A425AB349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16627807-4297-42DB-A302-3D847136A8C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EF649AD-9A15-4A68-94E5-AF9A8C0B47C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DFED3F61-5423-4E13-8178-BAACBE4B4BE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272B00B-B89E-4F6E-B021-5F6264E2138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3F36006-B972-4367-BCAD-B3BE0700184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534C6291-D2DE-4080-AA3A-C9CBD8F1C5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599F3ED4-7723-411B-8508-8AA2FB82317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980833D-FDD7-4098-B0FC-DCDE4668F74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287F223D-27BF-49A3-9C24-860BCBF805F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92804B3-EB6A-466F-90D6-B2AC2A4F4B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DFE65CF3-8CEC-48E4-9FD5-19E2675932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459C32A-952C-4751-B631-E24A207AA8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a:extLst>
            <a:ext uri="{FF2B5EF4-FFF2-40B4-BE49-F238E27FC236}">
              <a16:creationId xmlns:a16="http://schemas.microsoft.com/office/drawing/2014/main" id="{83954D1B-5BAD-4007-941A-27A9A67925F5}"/>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a:extLst>
            <a:ext uri="{FF2B5EF4-FFF2-40B4-BE49-F238E27FC236}">
              <a16:creationId xmlns:a16="http://schemas.microsoft.com/office/drawing/2014/main" id="{78523918-CF48-4182-BB74-220C0DEF3B5A}"/>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a:extLst>
            <a:ext uri="{FF2B5EF4-FFF2-40B4-BE49-F238E27FC236}">
              <a16:creationId xmlns:a16="http://schemas.microsoft.com/office/drawing/2014/main" id="{C6EAE831-5B05-4E96-9444-82DEBA3DDFF2}"/>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a:extLst>
            <a:ext uri="{FF2B5EF4-FFF2-40B4-BE49-F238E27FC236}">
              <a16:creationId xmlns:a16="http://schemas.microsoft.com/office/drawing/2014/main" id="{33B5EFA8-F7C4-468F-A724-E035E7F38216}"/>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a:extLst>
            <a:ext uri="{FF2B5EF4-FFF2-40B4-BE49-F238E27FC236}">
              <a16:creationId xmlns:a16="http://schemas.microsoft.com/office/drawing/2014/main" id="{08855D97-2EF1-4D0C-9F4D-5D1323B5F9D0}"/>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a:extLst>
            <a:ext uri="{FF2B5EF4-FFF2-40B4-BE49-F238E27FC236}">
              <a16:creationId xmlns:a16="http://schemas.microsoft.com/office/drawing/2014/main" id="{C94D1A59-A8F8-4A40-94C0-5ED40FE0D830}"/>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a:extLst>
            <a:ext uri="{FF2B5EF4-FFF2-40B4-BE49-F238E27FC236}">
              <a16:creationId xmlns:a16="http://schemas.microsoft.com/office/drawing/2014/main" id="{D03E3464-F794-47BC-9347-E20C1D6927EE}"/>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a:extLst>
            <a:ext uri="{FF2B5EF4-FFF2-40B4-BE49-F238E27FC236}">
              <a16:creationId xmlns:a16="http://schemas.microsoft.com/office/drawing/2014/main" id="{6D855EB1-6687-461A-9C50-F2CFD7AEF3FC}"/>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a:extLst>
            <a:ext uri="{FF2B5EF4-FFF2-40B4-BE49-F238E27FC236}">
              <a16:creationId xmlns:a16="http://schemas.microsoft.com/office/drawing/2014/main" id="{1818662C-14FF-47E9-9A7B-B27CBAF29B39}"/>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a:extLst>
            <a:ext uri="{FF2B5EF4-FFF2-40B4-BE49-F238E27FC236}">
              <a16:creationId xmlns:a16="http://schemas.microsoft.com/office/drawing/2014/main" id="{F38B5163-93FB-42CF-9DE2-D32C6A82A255}"/>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a:extLst>
            <a:ext uri="{FF2B5EF4-FFF2-40B4-BE49-F238E27FC236}">
              <a16:creationId xmlns:a16="http://schemas.microsoft.com/office/drawing/2014/main" id="{ADB717EC-BBBA-4395-9FC0-A2AA4BEE6CB5}"/>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40C1F53-79F0-4D6F-B2C6-07AA91A630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F3A0B2F-88B9-4E2B-B0FC-0351ABB053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7153058-72CE-444F-80A8-4D0609970F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949AD1-B359-4906-88F5-89185289E8A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BD1DB5A-A195-46F1-B27B-2AA5205378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63" name="楕円 362">
          <a:extLst>
            <a:ext uri="{FF2B5EF4-FFF2-40B4-BE49-F238E27FC236}">
              <a16:creationId xmlns:a16="http://schemas.microsoft.com/office/drawing/2014/main" id="{2E2D34EB-2933-4109-A956-81DABA8E7A30}"/>
            </a:ext>
          </a:extLst>
        </xdr:cNvPr>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27449</xdr:rowOff>
    </xdr:from>
    <xdr:ext cx="469744" cy="259045"/>
    <xdr:sp macro="" textlink="">
      <xdr:nvSpPr>
        <xdr:cNvPr id="364" name="【公営住宅】&#10;一人当たり面積該当値テキスト">
          <a:extLst>
            <a:ext uri="{FF2B5EF4-FFF2-40B4-BE49-F238E27FC236}">
              <a16:creationId xmlns:a16="http://schemas.microsoft.com/office/drawing/2014/main" id="{6FE09F64-F067-4CC5-93F5-8BE2D588158C}"/>
            </a:ext>
          </a:extLst>
        </xdr:cNvPr>
        <xdr:cNvSpPr txBox="1"/>
      </xdr:nvSpPr>
      <xdr:spPr>
        <a:xfrm>
          <a:off x="10515600"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51688</xdr:rowOff>
    </xdr:from>
    <xdr:to>
      <xdr:col>50</xdr:col>
      <xdr:colOff>165100</xdr:colOff>
      <xdr:row>85</xdr:row>
      <xdr:rowOff>153288</xdr:rowOff>
    </xdr:to>
    <xdr:sp macro="" textlink="">
      <xdr:nvSpPr>
        <xdr:cNvPr id="365" name="楕円 364">
          <a:extLst>
            <a:ext uri="{FF2B5EF4-FFF2-40B4-BE49-F238E27FC236}">
              <a16:creationId xmlns:a16="http://schemas.microsoft.com/office/drawing/2014/main" id="{8E71C2E1-8DCE-432C-B517-AD805C466510}"/>
            </a:ext>
          </a:extLst>
        </xdr:cNvPr>
        <xdr:cNvSpPr/>
      </xdr:nvSpPr>
      <xdr:spPr>
        <a:xfrm>
          <a:off x="9588500" y="146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102488</xdr:rowOff>
    </xdr:to>
    <xdr:cxnSp macro="">
      <xdr:nvCxnSpPr>
        <xdr:cNvPr id="366" name="直線コネクタ 365">
          <a:extLst>
            <a:ext uri="{FF2B5EF4-FFF2-40B4-BE49-F238E27FC236}">
              <a16:creationId xmlns:a16="http://schemas.microsoft.com/office/drawing/2014/main" id="{F18492F4-F3BD-42EA-9942-C3E59584C46D}"/>
            </a:ext>
          </a:extLst>
        </xdr:cNvPr>
        <xdr:cNvCxnSpPr/>
      </xdr:nvCxnSpPr>
      <xdr:spPr>
        <a:xfrm flipV="1">
          <a:off x="9639300" y="1467307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55499</xdr:rowOff>
    </xdr:from>
    <xdr:to>
      <xdr:col>46</xdr:col>
      <xdr:colOff>38100</xdr:colOff>
      <xdr:row>85</xdr:row>
      <xdr:rowOff>157099</xdr:rowOff>
    </xdr:to>
    <xdr:sp macro="" textlink="">
      <xdr:nvSpPr>
        <xdr:cNvPr id="367" name="楕円 366">
          <a:extLst>
            <a:ext uri="{FF2B5EF4-FFF2-40B4-BE49-F238E27FC236}">
              <a16:creationId xmlns:a16="http://schemas.microsoft.com/office/drawing/2014/main" id="{110866AD-8CEF-493C-AA17-BA9651EE3DAD}"/>
            </a:ext>
          </a:extLst>
        </xdr:cNvPr>
        <xdr:cNvSpPr/>
      </xdr:nvSpPr>
      <xdr:spPr>
        <a:xfrm>
          <a:off x="8699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102488</xdr:rowOff>
    </xdr:from>
    <xdr:to>
      <xdr:col>50</xdr:col>
      <xdr:colOff>114300</xdr:colOff>
      <xdr:row>85</xdr:row>
      <xdr:rowOff>106299</xdr:rowOff>
    </xdr:to>
    <xdr:cxnSp macro="">
      <xdr:nvCxnSpPr>
        <xdr:cNvPr id="368" name="直線コネクタ 367">
          <a:extLst>
            <a:ext uri="{FF2B5EF4-FFF2-40B4-BE49-F238E27FC236}">
              <a16:creationId xmlns:a16="http://schemas.microsoft.com/office/drawing/2014/main" id="{831AAB53-CC6A-4C64-8ECC-FE84E7FD0CE9}"/>
            </a:ext>
          </a:extLst>
        </xdr:cNvPr>
        <xdr:cNvCxnSpPr/>
      </xdr:nvCxnSpPr>
      <xdr:spPr>
        <a:xfrm flipV="1">
          <a:off x="8750300" y="1467573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58928</xdr:rowOff>
    </xdr:from>
    <xdr:to>
      <xdr:col>41</xdr:col>
      <xdr:colOff>101600</xdr:colOff>
      <xdr:row>85</xdr:row>
      <xdr:rowOff>160528</xdr:rowOff>
    </xdr:to>
    <xdr:sp macro="" textlink="">
      <xdr:nvSpPr>
        <xdr:cNvPr id="369" name="楕円 368">
          <a:extLst>
            <a:ext uri="{FF2B5EF4-FFF2-40B4-BE49-F238E27FC236}">
              <a16:creationId xmlns:a16="http://schemas.microsoft.com/office/drawing/2014/main" id="{EB2B7681-EB7D-47E1-A803-E977E2589AB9}"/>
            </a:ext>
          </a:extLst>
        </xdr:cNvPr>
        <xdr:cNvSpPr/>
      </xdr:nvSpPr>
      <xdr:spPr>
        <a:xfrm>
          <a:off x="7810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106299</xdr:rowOff>
    </xdr:from>
    <xdr:to>
      <xdr:col>45</xdr:col>
      <xdr:colOff>177800</xdr:colOff>
      <xdr:row>85</xdr:row>
      <xdr:rowOff>109728</xdr:rowOff>
    </xdr:to>
    <xdr:cxnSp macro="">
      <xdr:nvCxnSpPr>
        <xdr:cNvPr id="370" name="直線コネクタ 369">
          <a:extLst>
            <a:ext uri="{FF2B5EF4-FFF2-40B4-BE49-F238E27FC236}">
              <a16:creationId xmlns:a16="http://schemas.microsoft.com/office/drawing/2014/main" id="{76D276D6-17FA-4065-9F2C-2EEF11FC0573}"/>
            </a:ext>
          </a:extLst>
        </xdr:cNvPr>
        <xdr:cNvCxnSpPr/>
      </xdr:nvCxnSpPr>
      <xdr:spPr>
        <a:xfrm flipV="1">
          <a:off x="7861300" y="146795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57404</xdr:rowOff>
    </xdr:from>
    <xdr:to>
      <xdr:col>36</xdr:col>
      <xdr:colOff>165100</xdr:colOff>
      <xdr:row>86</xdr:row>
      <xdr:rowOff>159004</xdr:rowOff>
    </xdr:to>
    <xdr:sp macro="" textlink="">
      <xdr:nvSpPr>
        <xdr:cNvPr id="371" name="楕円 370">
          <a:extLst>
            <a:ext uri="{FF2B5EF4-FFF2-40B4-BE49-F238E27FC236}">
              <a16:creationId xmlns:a16="http://schemas.microsoft.com/office/drawing/2014/main" id="{4743DA9C-F863-4040-80CF-EF154B5E221E}"/>
            </a:ext>
          </a:extLst>
        </xdr:cNvPr>
        <xdr:cNvSpPr/>
      </xdr:nvSpPr>
      <xdr:spPr>
        <a:xfrm>
          <a:off x="6921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109728</xdr:rowOff>
    </xdr:from>
    <xdr:to>
      <xdr:col>41</xdr:col>
      <xdr:colOff>50800</xdr:colOff>
      <xdr:row>86</xdr:row>
      <xdr:rowOff>108204</xdr:rowOff>
    </xdr:to>
    <xdr:cxnSp macro="">
      <xdr:nvCxnSpPr>
        <xdr:cNvPr id="372" name="直線コネクタ 371">
          <a:extLst>
            <a:ext uri="{FF2B5EF4-FFF2-40B4-BE49-F238E27FC236}">
              <a16:creationId xmlns:a16="http://schemas.microsoft.com/office/drawing/2014/main" id="{DB0B555C-8334-4169-8E66-624B4A584CFC}"/>
            </a:ext>
          </a:extLst>
        </xdr:cNvPr>
        <xdr:cNvCxnSpPr/>
      </xdr:nvCxnSpPr>
      <xdr:spPr>
        <a:xfrm flipV="1">
          <a:off x="6972300" y="1468297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a:extLst>
            <a:ext uri="{FF2B5EF4-FFF2-40B4-BE49-F238E27FC236}">
              <a16:creationId xmlns:a16="http://schemas.microsoft.com/office/drawing/2014/main" id="{0DB131A1-D5B4-487C-8FF3-2BEE97ECED0F}"/>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a:extLst>
            <a:ext uri="{FF2B5EF4-FFF2-40B4-BE49-F238E27FC236}">
              <a16:creationId xmlns:a16="http://schemas.microsoft.com/office/drawing/2014/main" id="{2ABA87D6-3F5B-4CAC-A858-0949DD355CDE}"/>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a:extLst>
            <a:ext uri="{FF2B5EF4-FFF2-40B4-BE49-F238E27FC236}">
              <a16:creationId xmlns:a16="http://schemas.microsoft.com/office/drawing/2014/main" id="{16502C86-F14D-403C-8440-72E6952844F8}"/>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a:extLst>
            <a:ext uri="{FF2B5EF4-FFF2-40B4-BE49-F238E27FC236}">
              <a16:creationId xmlns:a16="http://schemas.microsoft.com/office/drawing/2014/main" id="{851664D1-A9ED-43B1-B07E-D5A7FB18A7F3}"/>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144415</xdr:rowOff>
    </xdr:from>
    <xdr:ext cx="469744" cy="259045"/>
    <xdr:sp macro="" textlink="">
      <xdr:nvSpPr>
        <xdr:cNvPr id="377" name="n_1mainValue【公営住宅】&#10;一人当たり面積">
          <a:extLst>
            <a:ext uri="{FF2B5EF4-FFF2-40B4-BE49-F238E27FC236}">
              <a16:creationId xmlns:a16="http://schemas.microsoft.com/office/drawing/2014/main" id="{12DD89C0-18A0-4455-9E61-50A3625E5069}"/>
            </a:ext>
          </a:extLst>
        </xdr:cNvPr>
        <xdr:cNvSpPr txBox="1"/>
      </xdr:nvSpPr>
      <xdr:spPr>
        <a:xfrm>
          <a:off x="9391727" y="1471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148226</xdr:rowOff>
    </xdr:from>
    <xdr:ext cx="469744" cy="259045"/>
    <xdr:sp macro="" textlink="">
      <xdr:nvSpPr>
        <xdr:cNvPr id="378" name="n_2mainValue【公営住宅】&#10;一人当たり面積">
          <a:extLst>
            <a:ext uri="{FF2B5EF4-FFF2-40B4-BE49-F238E27FC236}">
              <a16:creationId xmlns:a16="http://schemas.microsoft.com/office/drawing/2014/main" id="{DDCB2B6C-5AA7-4DF5-8798-35E882C0EED0}"/>
            </a:ext>
          </a:extLst>
        </xdr:cNvPr>
        <xdr:cNvSpPr txBox="1"/>
      </xdr:nvSpPr>
      <xdr:spPr>
        <a:xfrm>
          <a:off x="85154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151655</xdr:rowOff>
    </xdr:from>
    <xdr:ext cx="469744" cy="259045"/>
    <xdr:sp macro="" textlink="">
      <xdr:nvSpPr>
        <xdr:cNvPr id="379" name="n_3mainValue【公営住宅】&#10;一人当たり面積">
          <a:extLst>
            <a:ext uri="{FF2B5EF4-FFF2-40B4-BE49-F238E27FC236}">
              <a16:creationId xmlns:a16="http://schemas.microsoft.com/office/drawing/2014/main" id="{16D338BA-4639-4017-BF65-B8AB4A541CFB}"/>
            </a:ext>
          </a:extLst>
        </xdr:cNvPr>
        <xdr:cNvSpPr txBox="1"/>
      </xdr:nvSpPr>
      <xdr:spPr>
        <a:xfrm>
          <a:off x="76264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150131</xdr:rowOff>
    </xdr:from>
    <xdr:ext cx="469744" cy="259045"/>
    <xdr:sp macro="" textlink="">
      <xdr:nvSpPr>
        <xdr:cNvPr id="380" name="n_4mainValue【公営住宅】&#10;一人当たり面積">
          <a:extLst>
            <a:ext uri="{FF2B5EF4-FFF2-40B4-BE49-F238E27FC236}">
              <a16:creationId xmlns:a16="http://schemas.microsoft.com/office/drawing/2014/main" id="{117D9D96-F22A-4BAB-AC7A-9FE508252C2A}"/>
            </a:ext>
          </a:extLst>
        </xdr:cNvPr>
        <xdr:cNvSpPr txBox="1"/>
      </xdr:nvSpPr>
      <xdr:spPr>
        <a:xfrm>
          <a:off x="6737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90B212E-B70C-4970-AC29-209A764A8D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285F820-E96F-42C1-8BA1-710E64BC76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95BCA89-5149-4E6E-B5B0-FFF4111FB7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C432ABF-26B2-4D59-AF66-9446AE9C17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D6B3075-CCCB-4BEF-B29E-7CD05683B7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D268DAF-47E5-4512-9B32-E76A22DD91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0D01B4A-584C-4894-AA50-3771BEBBAD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8D84471-F8CD-4128-87E6-A223CFDB566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BAF870B-A029-4A25-A1AF-A8E3EFB0B8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BEBA7E2-9A4A-4D4B-8FB5-65445A8E7E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D022968C-BB9D-4920-A8D6-15ECDA9A783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00C7BA5-6C7B-45FE-9054-0320E3E8DF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731EA7B-DC9C-49B1-BE6D-2FB3F949D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6505E42-ADC0-4F5A-9885-14E3672FEE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755B4941-211B-4117-9925-08BAFD3EC3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2249F17-37F0-4F71-946E-3DD7C3801E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FFBE2FD-6F37-42C9-90A8-930F7726FC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EC4E9AC8-DF0C-439D-A714-ADDE888CA2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BD77FEF-8600-4747-9A93-4BB40984E6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FB7EC6B-B312-44C0-94A1-6CAE844CC9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D7AE9E6-2DAD-4856-BDD3-77DDFB571B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610C25E-4CE3-4BA0-97BC-A5F978D6A5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BB220BC-464D-4068-814B-EDE99A1F92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D2B7E3F-79B2-49CC-A2A2-818DBE1F39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9B306BD-2494-40DD-B206-018BE62514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7B6C6F9-C2BA-411C-9B9F-13A57F5C3F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87CEB9D-E57C-49DF-92F0-66574639A4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191AF0AE-4F2C-4456-B79C-8E00BEAB10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FA3D03F3-80BA-4295-BEA3-3A034F71A88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DEEF203-A3F9-4100-A250-A03C0128EB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58A484D5-DAEB-4F44-AE8A-3328A5A6F6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B67CBA1F-7032-452F-969D-A94B96D6F26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1D3C9A1-8322-478C-8F66-B2EEC66EEE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C29A7B71-BD38-49E4-9C4E-3F15654E86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F4138980-7AB3-40D1-A50A-DF53776E15B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AC3C831-EFEE-4CD6-9D6D-37167B32B81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D2C88D13-FCD2-4BFA-A864-7850D9D9D96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17986D1-CE88-4004-8C2A-2F6A4BCBFF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1D002156-112C-443F-A138-E7DBF269B0D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F2EB5BE-1DA8-4B68-8A7B-FE96BE3ABA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E884B970-30D6-44F9-A805-7B7D1D8F53A8}"/>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9E2F8D9-2BDC-47C4-B761-396BF4F61AD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7B27BDE6-9552-4695-8BBE-0879AFF7B4A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781704CA-6D85-4C3B-AD8F-D1B6376482B3}"/>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a:extLst>
            <a:ext uri="{FF2B5EF4-FFF2-40B4-BE49-F238E27FC236}">
              <a16:creationId xmlns:a16="http://schemas.microsoft.com/office/drawing/2014/main" id="{FC62612E-6228-4268-9FE4-D935B727B629}"/>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1B8F7B2B-FD49-4894-A876-40939C9FFD33}"/>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a:extLst>
            <a:ext uri="{FF2B5EF4-FFF2-40B4-BE49-F238E27FC236}">
              <a16:creationId xmlns:a16="http://schemas.microsoft.com/office/drawing/2014/main" id="{38384081-5E97-4150-9483-413027B800D4}"/>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a:extLst>
            <a:ext uri="{FF2B5EF4-FFF2-40B4-BE49-F238E27FC236}">
              <a16:creationId xmlns:a16="http://schemas.microsoft.com/office/drawing/2014/main" id="{29363CB1-3739-475B-A18B-4987889FA661}"/>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a:extLst>
            <a:ext uri="{FF2B5EF4-FFF2-40B4-BE49-F238E27FC236}">
              <a16:creationId xmlns:a16="http://schemas.microsoft.com/office/drawing/2014/main" id="{0373C35C-934A-4D34-A88B-0D409C089AEB}"/>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a:extLst>
            <a:ext uri="{FF2B5EF4-FFF2-40B4-BE49-F238E27FC236}">
              <a16:creationId xmlns:a16="http://schemas.microsoft.com/office/drawing/2014/main" id="{7B52B34C-EBBC-4F5D-B95D-77081C12BBB9}"/>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a:extLst>
            <a:ext uri="{FF2B5EF4-FFF2-40B4-BE49-F238E27FC236}">
              <a16:creationId xmlns:a16="http://schemas.microsoft.com/office/drawing/2014/main" id="{23BD7699-54A7-4DAC-9266-0A01599EBC45}"/>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FA551FD-D82B-4F90-B63D-3DE26DF734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58525AB-7EFE-4D9C-9FA5-CAAA4CC185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2BAA92C-A053-4EB7-86A7-0EE39A88C3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508BC06-5E7C-470E-8857-E18377B3992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C624EFA-A28B-458B-9D93-6E685E63FE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437" name="楕円 436">
          <a:extLst>
            <a:ext uri="{FF2B5EF4-FFF2-40B4-BE49-F238E27FC236}">
              <a16:creationId xmlns:a16="http://schemas.microsoft.com/office/drawing/2014/main" id="{F4677256-5AEB-4E6D-9DA2-B087C1807D9A}"/>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132097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5744256F-3036-499F-84FF-3F5670C3704A}"/>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06B2AC97-385E-42B7-8D27-83DA022D9F91}"/>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04365F70-C021-472A-945E-2F50B190F7C6}"/>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F2693B08-61D7-427A-82D4-5F9CAFF8B186}"/>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42" name="n_4mainValue【認定こども園・幼稚園・保育所】&#10;有形固定資産減価償却率">
          <a:extLst>
            <a:ext uri="{FF2B5EF4-FFF2-40B4-BE49-F238E27FC236}">
              <a16:creationId xmlns:a16="http://schemas.microsoft.com/office/drawing/2014/main" id="{47046785-094D-4C15-AD9F-462F8779579B}"/>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612BB758-67B8-4AAC-B7A7-8B432AAE03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F2D39D9E-E95B-4A05-B508-E22C364428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EFA3134B-629D-4E5D-A2F5-467BA669BF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402C4642-38AB-4745-87ED-D5E79A6FF0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92C0B371-EDC6-4119-8661-B4B1C40038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EA10489F-C526-4513-A3D4-AA973F8F38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2F1357E-D5DB-49F3-A337-2DF1DCAC66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5DFE0A72-938A-4D42-BDAE-CC2C594860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5A06B3B8-9394-4A08-97D7-29D427764C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CB1327DD-00F2-4B52-B75B-1F51CD3024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CCAF4F18-5A56-4972-AE6E-60E6BC3F870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a:extLst>
            <a:ext uri="{FF2B5EF4-FFF2-40B4-BE49-F238E27FC236}">
              <a16:creationId xmlns:a16="http://schemas.microsoft.com/office/drawing/2014/main" id="{528D67FD-BFCE-4BBF-8F61-4B1F7F44B18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4AAC273D-2C8E-4E1A-9ECE-687E4F4383D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a:extLst>
            <a:ext uri="{FF2B5EF4-FFF2-40B4-BE49-F238E27FC236}">
              <a16:creationId xmlns:a16="http://schemas.microsoft.com/office/drawing/2014/main" id="{09D4AB68-2E14-423B-B41A-97B7DFC0E83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066B81C5-24BB-433B-98B5-2F35DC55548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a:extLst>
            <a:ext uri="{FF2B5EF4-FFF2-40B4-BE49-F238E27FC236}">
              <a16:creationId xmlns:a16="http://schemas.microsoft.com/office/drawing/2014/main" id="{3B6326AB-8143-4B6D-BE65-67998006D4C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3AA94EBB-B5E7-4F12-9FDE-AA447BBE47F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a:extLst>
            <a:ext uri="{FF2B5EF4-FFF2-40B4-BE49-F238E27FC236}">
              <a16:creationId xmlns:a16="http://schemas.microsoft.com/office/drawing/2014/main" id="{1E38827A-2FBD-4AC7-B7E8-B514904C231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E54A2C2B-AD59-49F5-B395-50160CE3EB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2BB3EADA-1F56-46AB-BC25-2007861AE8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9F98609E-4966-49E5-B834-3DFD0DD9AA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64" name="直線コネクタ 463">
          <a:extLst>
            <a:ext uri="{FF2B5EF4-FFF2-40B4-BE49-F238E27FC236}">
              <a16:creationId xmlns:a16="http://schemas.microsoft.com/office/drawing/2014/main" id="{1C2C160A-72DE-402D-87C4-26157EC12BDC}"/>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9529101A-628C-4C57-B6C9-835452D86264}"/>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66" name="直線コネクタ 465">
          <a:extLst>
            <a:ext uri="{FF2B5EF4-FFF2-40B4-BE49-F238E27FC236}">
              <a16:creationId xmlns:a16="http://schemas.microsoft.com/office/drawing/2014/main" id="{B0D488C5-210C-4820-A3DF-F705C34E91BB}"/>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F103CC59-8139-44F7-9183-839DB27EED5E}"/>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68" name="直線コネクタ 467">
          <a:extLst>
            <a:ext uri="{FF2B5EF4-FFF2-40B4-BE49-F238E27FC236}">
              <a16:creationId xmlns:a16="http://schemas.microsoft.com/office/drawing/2014/main" id="{638C24FB-B7D6-424A-AE62-1918ADBA3827}"/>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1A1D5493-B57C-4900-8707-FE650D166474}"/>
            </a:ext>
          </a:extLst>
        </xdr:cNvPr>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70" name="フローチャート: 判断 469">
          <a:extLst>
            <a:ext uri="{FF2B5EF4-FFF2-40B4-BE49-F238E27FC236}">
              <a16:creationId xmlns:a16="http://schemas.microsoft.com/office/drawing/2014/main" id="{1EEEE38B-E38D-42FC-A53B-2DF0FF445756}"/>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71" name="フローチャート: 判断 470">
          <a:extLst>
            <a:ext uri="{FF2B5EF4-FFF2-40B4-BE49-F238E27FC236}">
              <a16:creationId xmlns:a16="http://schemas.microsoft.com/office/drawing/2014/main" id="{FBA2BA51-187A-41DD-904C-53809CA970F6}"/>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72" name="フローチャート: 判断 471">
          <a:extLst>
            <a:ext uri="{FF2B5EF4-FFF2-40B4-BE49-F238E27FC236}">
              <a16:creationId xmlns:a16="http://schemas.microsoft.com/office/drawing/2014/main" id="{64C599BC-C6CA-4B75-B0FE-E656BCADD272}"/>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73" name="フローチャート: 判断 472">
          <a:extLst>
            <a:ext uri="{FF2B5EF4-FFF2-40B4-BE49-F238E27FC236}">
              <a16:creationId xmlns:a16="http://schemas.microsoft.com/office/drawing/2014/main" id="{98162228-062C-41CB-81C9-649DF1BC6AC9}"/>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74" name="フローチャート: 判断 473">
          <a:extLst>
            <a:ext uri="{FF2B5EF4-FFF2-40B4-BE49-F238E27FC236}">
              <a16:creationId xmlns:a16="http://schemas.microsoft.com/office/drawing/2014/main" id="{81633553-71D8-46F3-953C-CF2CFCBF85C9}"/>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36D62F6C-0E32-4A29-9686-5CAB4D8D7C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145AC873-155A-44C1-B551-AF545284F5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3C152288-438C-4642-BBDF-62C1DBB373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7D0800BB-47F2-4535-AB00-110625BF45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490CED59-7484-490A-810C-6F6A1DCC08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123698</xdr:rowOff>
    </xdr:from>
    <xdr:to>
      <xdr:col>98</xdr:col>
      <xdr:colOff>38100</xdr:colOff>
      <xdr:row>41</xdr:row>
      <xdr:rowOff>53848</xdr:rowOff>
    </xdr:to>
    <xdr:sp macro="" textlink="">
      <xdr:nvSpPr>
        <xdr:cNvPr id="480" name="楕円 479">
          <a:extLst>
            <a:ext uri="{FF2B5EF4-FFF2-40B4-BE49-F238E27FC236}">
              <a16:creationId xmlns:a16="http://schemas.microsoft.com/office/drawing/2014/main" id="{C5BFD137-6D50-4A8E-AE0C-25AFCE01906F}"/>
            </a:ext>
          </a:extLst>
        </xdr:cNvPr>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47515</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229D58B0-1668-47C0-8935-C3D64CABA3C0}"/>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FC51C667-599C-42C0-9624-05BA3D1A8A5D}"/>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8D3896B2-1CA0-49BC-844A-EE2277EA89EC}"/>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FB79D5FB-BAF7-4F68-A9E2-3444CE1EEC4F}"/>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425CB600-492A-4633-BA86-3B3F08C95FAF}"/>
            </a:ext>
          </a:extLst>
        </xdr:cNvPr>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409E616D-C264-4582-AAE3-C19661B6E8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DE5CA77A-5675-4262-B862-6E5A153ABD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6066C4E6-E807-49A3-ACA5-122A8F501A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60E7DA24-C789-490B-92C0-A71290C491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CB01736-7DDE-49F2-BC63-AAB753CD4B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49FAD41B-37F4-4C3A-952F-3991F48038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85429809-DC06-47B1-BB88-9AC1CA51DE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360CBD7-B679-457F-BBC1-1B2BA2E0D9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5D05DAE4-FE02-4B40-8434-259280C3F1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AAB6E786-83E1-4E31-9603-9663F1E84F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119D2D25-D60B-4AB6-8F4D-2D558571CFE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25DF940B-DACF-4C5D-AFFB-2ED8393B8A3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B07387D8-498A-41BA-81DC-1257BABBCD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905480F5-5A8B-4E6D-A679-73B083CC7C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864418B1-F832-4A63-9509-BB05571538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9DC75D39-3BDA-489E-85E7-193F296D87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18C9DCF0-E8B6-4626-BA42-8404DD4AE77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63740C73-0242-4577-B7FC-C60FB75F8AB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86B22E49-8040-4CA1-A95F-866D4E4563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496DCE11-5D21-45DE-A26D-93D27FF9868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23184C96-B052-4309-AA30-B2BB798B402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13561365-C274-4A9B-A898-4096E8EB952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4310E57E-0350-4E5E-A2B2-174834F3D72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DAB0C655-02F0-463D-B988-2DC5A91A5E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D4F53C6C-EAF9-4D06-A0E8-EA2855E980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3773B044-6F89-4357-8D92-F70673E456E6}"/>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94F4B25C-57C4-4926-9B3A-42043AE3BBC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81933176-7A95-447F-A98F-4EEEF47C5CE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B17A6679-7BAA-403C-862E-BF72E54C97C4}"/>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67B9937F-48BD-4DF5-AA3B-3C3A1F8AFA6E}"/>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1799F377-B347-445A-BD79-C920E9F8A908}"/>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98A737F4-CC02-4841-A2AF-98DB3ACB8BBA}"/>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64AE4A19-22AA-43F0-9F5F-54B5DA1F0162}"/>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603C5A31-7432-48EE-A574-520A3F5D2364}"/>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0ECACC47-88AA-4059-840D-A0D8690E8F84}"/>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22A8DD39-EDF2-4648-B508-4128CEF8AB4C}"/>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9FE0D74-9865-4243-A0E5-377D5EF873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1FDF924-E3D7-49C3-A677-5FB5F1C28DE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090E726-6048-4A88-9E88-B4BBBC2469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F9351FF-EA91-45CB-BF5D-A3B5B0F126F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ADA6B08-4B1A-4AA2-9A15-6665558A5C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30843</xdr:rowOff>
    </xdr:from>
    <xdr:to>
      <xdr:col>85</xdr:col>
      <xdr:colOff>177800</xdr:colOff>
      <xdr:row>61</xdr:row>
      <xdr:rowOff>132443</xdr:rowOff>
    </xdr:to>
    <xdr:sp macro="" textlink="">
      <xdr:nvSpPr>
        <xdr:cNvPr id="527" name="楕円 526">
          <a:extLst>
            <a:ext uri="{FF2B5EF4-FFF2-40B4-BE49-F238E27FC236}">
              <a16:creationId xmlns:a16="http://schemas.microsoft.com/office/drawing/2014/main" id="{2B0B1F56-D77D-4EBD-9E86-A1694E48EC31}"/>
            </a:ext>
          </a:extLst>
        </xdr:cNvPr>
        <xdr:cNvSpPr/>
      </xdr:nvSpPr>
      <xdr:spPr>
        <a:xfrm>
          <a:off x="16268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2833DC10-E247-4156-83BB-C0F0EBD6CDB6}"/>
            </a:ext>
          </a:extLst>
        </xdr:cNvPr>
        <xdr:cNvSpPr txBox="1"/>
      </xdr:nvSpPr>
      <xdr:spPr>
        <a:xfrm>
          <a:off x="16357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xdr:rowOff>
    </xdr:from>
    <xdr:to>
      <xdr:col>81</xdr:col>
      <xdr:colOff>101600</xdr:colOff>
      <xdr:row>61</xdr:row>
      <xdr:rowOff>106317</xdr:rowOff>
    </xdr:to>
    <xdr:sp macro="" textlink="">
      <xdr:nvSpPr>
        <xdr:cNvPr id="529" name="楕円 528">
          <a:extLst>
            <a:ext uri="{FF2B5EF4-FFF2-40B4-BE49-F238E27FC236}">
              <a16:creationId xmlns:a16="http://schemas.microsoft.com/office/drawing/2014/main" id="{33809ED0-470A-4554-B79F-D80F524B3BCF}"/>
            </a:ext>
          </a:extLst>
        </xdr:cNvPr>
        <xdr:cNvSpPr/>
      </xdr:nvSpPr>
      <xdr:spPr>
        <a:xfrm>
          <a:off x="15430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55517</xdr:rowOff>
    </xdr:from>
    <xdr:to>
      <xdr:col>85</xdr:col>
      <xdr:colOff>127000</xdr:colOff>
      <xdr:row>61</xdr:row>
      <xdr:rowOff>81643</xdr:rowOff>
    </xdr:to>
    <xdr:cxnSp macro="">
      <xdr:nvCxnSpPr>
        <xdr:cNvPr id="530" name="直線コネクタ 529">
          <a:extLst>
            <a:ext uri="{FF2B5EF4-FFF2-40B4-BE49-F238E27FC236}">
              <a16:creationId xmlns:a16="http://schemas.microsoft.com/office/drawing/2014/main" id="{A402446B-B11D-4B66-82E3-2BBFA02B344C}"/>
            </a:ext>
          </a:extLst>
        </xdr:cNvPr>
        <xdr:cNvCxnSpPr/>
      </xdr:nvCxnSpPr>
      <xdr:spPr>
        <a:xfrm>
          <a:off x="15481300" y="105139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31" name="楕円 530">
          <a:extLst>
            <a:ext uri="{FF2B5EF4-FFF2-40B4-BE49-F238E27FC236}">
              <a16:creationId xmlns:a16="http://schemas.microsoft.com/office/drawing/2014/main" id="{EC158621-7F93-46E4-AC35-1EC1174B843B}"/>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55517</xdr:rowOff>
    </xdr:to>
    <xdr:cxnSp macro="">
      <xdr:nvCxnSpPr>
        <xdr:cNvPr id="532" name="直線コネクタ 531">
          <a:extLst>
            <a:ext uri="{FF2B5EF4-FFF2-40B4-BE49-F238E27FC236}">
              <a16:creationId xmlns:a16="http://schemas.microsoft.com/office/drawing/2014/main" id="{56BBE4CB-8B31-4052-8BC7-AAC480373C04}"/>
            </a:ext>
          </a:extLst>
        </xdr:cNvPr>
        <xdr:cNvCxnSpPr/>
      </xdr:nvCxnSpPr>
      <xdr:spPr>
        <a:xfrm>
          <a:off x="14592300" y="1048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533" name="楕円 532">
          <a:extLst>
            <a:ext uri="{FF2B5EF4-FFF2-40B4-BE49-F238E27FC236}">
              <a16:creationId xmlns:a16="http://schemas.microsoft.com/office/drawing/2014/main" id="{52090808-A5A8-408B-AE07-F00E22B8083E}"/>
            </a:ext>
          </a:extLst>
        </xdr:cNvPr>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24493</xdr:rowOff>
    </xdr:to>
    <xdr:cxnSp macro="">
      <xdr:nvCxnSpPr>
        <xdr:cNvPr id="534" name="直線コネクタ 533">
          <a:extLst>
            <a:ext uri="{FF2B5EF4-FFF2-40B4-BE49-F238E27FC236}">
              <a16:creationId xmlns:a16="http://schemas.microsoft.com/office/drawing/2014/main" id="{50283DB1-DDBD-409C-975E-EEE3BE0A6EAA}"/>
            </a:ext>
          </a:extLst>
        </xdr:cNvPr>
        <xdr:cNvCxnSpPr/>
      </xdr:nvCxnSpPr>
      <xdr:spPr>
        <a:xfrm>
          <a:off x="13703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94524</xdr:rowOff>
    </xdr:from>
    <xdr:to>
      <xdr:col>67</xdr:col>
      <xdr:colOff>101600</xdr:colOff>
      <xdr:row>61</xdr:row>
      <xdr:rowOff>24674</xdr:rowOff>
    </xdr:to>
    <xdr:sp macro="" textlink="">
      <xdr:nvSpPr>
        <xdr:cNvPr id="535" name="楕円 534">
          <a:extLst>
            <a:ext uri="{FF2B5EF4-FFF2-40B4-BE49-F238E27FC236}">
              <a16:creationId xmlns:a16="http://schemas.microsoft.com/office/drawing/2014/main" id="{62A85456-5C39-4BB1-91AF-A9973523CA0B}"/>
            </a:ext>
          </a:extLst>
        </xdr:cNvPr>
        <xdr:cNvSpPr/>
      </xdr:nvSpPr>
      <xdr:spPr>
        <a:xfrm>
          <a:off x="12763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145324</xdr:rowOff>
    </xdr:from>
    <xdr:to>
      <xdr:col>71</xdr:col>
      <xdr:colOff>177800</xdr:colOff>
      <xdr:row>60</xdr:row>
      <xdr:rowOff>166551</xdr:rowOff>
    </xdr:to>
    <xdr:cxnSp macro="">
      <xdr:nvCxnSpPr>
        <xdr:cNvPr id="536" name="直線コネクタ 535">
          <a:extLst>
            <a:ext uri="{FF2B5EF4-FFF2-40B4-BE49-F238E27FC236}">
              <a16:creationId xmlns:a16="http://schemas.microsoft.com/office/drawing/2014/main" id="{2867B440-EB42-45F8-A454-B0FE29D9C6CE}"/>
            </a:ext>
          </a:extLst>
        </xdr:cNvPr>
        <xdr:cNvCxnSpPr/>
      </xdr:nvCxnSpPr>
      <xdr:spPr>
        <a:xfrm>
          <a:off x="12814300" y="104323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37" name="n_1aveValue【学校施設】&#10;有形固定資産減価償却率">
          <a:extLst>
            <a:ext uri="{FF2B5EF4-FFF2-40B4-BE49-F238E27FC236}">
              <a16:creationId xmlns:a16="http://schemas.microsoft.com/office/drawing/2014/main" id="{C345DBF2-52A0-4218-9A40-478A272F4B10}"/>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38" name="n_2aveValue【学校施設】&#10;有形固定資産減価償却率">
          <a:extLst>
            <a:ext uri="{FF2B5EF4-FFF2-40B4-BE49-F238E27FC236}">
              <a16:creationId xmlns:a16="http://schemas.microsoft.com/office/drawing/2014/main" id="{3B7FFD6C-806D-4C73-A239-8B724FAA9CA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39" name="n_3aveValue【学校施設】&#10;有形固定資産減価償却率">
          <a:extLst>
            <a:ext uri="{FF2B5EF4-FFF2-40B4-BE49-F238E27FC236}">
              <a16:creationId xmlns:a16="http://schemas.microsoft.com/office/drawing/2014/main" id="{D9E352A3-CC47-4510-8338-CEF32444262F}"/>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40" name="n_4aveValue【学校施設】&#10;有形固定資産減価償却率">
          <a:extLst>
            <a:ext uri="{FF2B5EF4-FFF2-40B4-BE49-F238E27FC236}">
              <a16:creationId xmlns:a16="http://schemas.microsoft.com/office/drawing/2014/main" id="{CDD4F485-0225-4198-8D6E-0C4847941066}"/>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97444</xdr:rowOff>
    </xdr:from>
    <xdr:ext cx="405111" cy="259045"/>
    <xdr:sp macro="" textlink="">
      <xdr:nvSpPr>
        <xdr:cNvPr id="541" name="n_1mainValue【学校施設】&#10;有形固定資産減価償却率">
          <a:extLst>
            <a:ext uri="{FF2B5EF4-FFF2-40B4-BE49-F238E27FC236}">
              <a16:creationId xmlns:a16="http://schemas.microsoft.com/office/drawing/2014/main" id="{2CA3299D-0D1D-4EA7-A70D-96AC1481B5A8}"/>
            </a:ext>
          </a:extLst>
        </xdr:cNvPr>
        <xdr:cNvSpPr txBox="1"/>
      </xdr:nvSpPr>
      <xdr:spPr>
        <a:xfrm>
          <a:off x="15266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42" name="n_2mainValue【学校施設】&#10;有形固定資産減価償却率">
          <a:extLst>
            <a:ext uri="{FF2B5EF4-FFF2-40B4-BE49-F238E27FC236}">
              <a16:creationId xmlns:a16="http://schemas.microsoft.com/office/drawing/2014/main" id="{823EDCD5-B846-4267-8117-137D8D086649}"/>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543" name="n_3mainValue【学校施設】&#10;有形固定資産減価償却率">
          <a:extLst>
            <a:ext uri="{FF2B5EF4-FFF2-40B4-BE49-F238E27FC236}">
              <a16:creationId xmlns:a16="http://schemas.microsoft.com/office/drawing/2014/main" id="{CABA95DE-01EA-4C7D-9725-35B7E1060563}"/>
            </a:ext>
          </a:extLst>
        </xdr:cNvPr>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15801</xdr:rowOff>
    </xdr:from>
    <xdr:ext cx="405111" cy="259045"/>
    <xdr:sp macro="" textlink="">
      <xdr:nvSpPr>
        <xdr:cNvPr id="544" name="n_4mainValue【学校施設】&#10;有形固定資産減価償却率">
          <a:extLst>
            <a:ext uri="{FF2B5EF4-FFF2-40B4-BE49-F238E27FC236}">
              <a16:creationId xmlns:a16="http://schemas.microsoft.com/office/drawing/2014/main" id="{8FD9B8F3-14D4-4D38-9382-AF02E33BB864}"/>
            </a:ext>
          </a:extLst>
        </xdr:cNvPr>
        <xdr:cNvSpPr txBox="1"/>
      </xdr:nvSpPr>
      <xdr:spPr>
        <a:xfrm>
          <a:off x="12611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509E43BA-1868-4154-8FC0-21C038317C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48058C53-C96C-40BD-8204-7B7A0A03FF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959F7EC4-951A-4E72-9CB2-78FA7D61FD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76F7A78-DD2F-4223-A218-6DBAC0FEFC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1E389BE5-0C8E-4A14-BC4D-FAB67E9A22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E1A9FB02-702A-40D2-A321-11A67DC595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90DD05F7-D758-4AC7-BCE6-10CCEF867D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3273D03E-B29D-4B00-8B2A-C9C0AED8D64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92F8FFC4-767B-4EBD-A871-892940FEED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0B0725B5-C28E-4E03-BCAA-CD8DC9741E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49001786-6CBC-432E-86DE-63D634ED06D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6" name="直線コネクタ 555">
          <a:extLst>
            <a:ext uri="{FF2B5EF4-FFF2-40B4-BE49-F238E27FC236}">
              <a16:creationId xmlns:a16="http://schemas.microsoft.com/office/drawing/2014/main" id="{C05FF00F-5C28-4D01-8F68-FB5830D4192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7" name="テキスト ボックス 556">
          <a:extLst>
            <a:ext uri="{FF2B5EF4-FFF2-40B4-BE49-F238E27FC236}">
              <a16:creationId xmlns:a16="http://schemas.microsoft.com/office/drawing/2014/main" id="{F8E3343F-EABB-4793-A3FE-3F2566B63FF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8" name="直線コネクタ 557">
          <a:extLst>
            <a:ext uri="{FF2B5EF4-FFF2-40B4-BE49-F238E27FC236}">
              <a16:creationId xmlns:a16="http://schemas.microsoft.com/office/drawing/2014/main" id="{C88BC2E2-2C19-4373-8710-82F8F6F6F2F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9" name="テキスト ボックス 558">
          <a:extLst>
            <a:ext uri="{FF2B5EF4-FFF2-40B4-BE49-F238E27FC236}">
              <a16:creationId xmlns:a16="http://schemas.microsoft.com/office/drawing/2014/main" id="{B879B8D3-7E0A-4767-8D87-791B87A22CC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0" name="直線コネクタ 559">
          <a:extLst>
            <a:ext uri="{FF2B5EF4-FFF2-40B4-BE49-F238E27FC236}">
              <a16:creationId xmlns:a16="http://schemas.microsoft.com/office/drawing/2014/main" id="{2A0D5417-956E-4DD2-9CBA-F8315F6EE1E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1" name="テキスト ボックス 560">
          <a:extLst>
            <a:ext uri="{FF2B5EF4-FFF2-40B4-BE49-F238E27FC236}">
              <a16:creationId xmlns:a16="http://schemas.microsoft.com/office/drawing/2014/main" id="{F7201221-464B-42A7-A57B-6DBAFDE3BFC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2" name="直線コネクタ 561">
          <a:extLst>
            <a:ext uri="{FF2B5EF4-FFF2-40B4-BE49-F238E27FC236}">
              <a16:creationId xmlns:a16="http://schemas.microsoft.com/office/drawing/2014/main" id="{53B11C6C-2389-4F17-B2C2-758A57A4B92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3" name="テキスト ボックス 562">
          <a:extLst>
            <a:ext uri="{FF2B5EF4-FFF2-40B4-BE49-F238E27FC236}">
              <a16:creationId xmlns:a16="http://schemas.microsoft.com/office/drawing/2014/main" id="{9A5CF04A-6025-47A8-9B8A-ADD72B0FF4D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4" name="直線コネクタ 563">
          <a:extLst>
            <a:ext uri="{FF2B5EF4-FFF2-40B4-BE49-F238E27FC236}">
              <a16:creationId xmlns:a16="http://schemas.microsoft.com/office/drawing/2014/main" id="{F44635A3-92C0-4F20-8651-B4C35D4CF85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5" name="テキスト ボックス 564">
          <a:extLst>
            <a:ext uri="{FF2B5EF4-FFF2-40B4-BE49-F238E27FC236}">
              <a16:creationId xmlns:a16="http://schemas.microsoft.com/office/drawing/2014/main" id="{335293E2-0148-46B5-A381-C9C71538812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6" name="直線コネクタ 565">
          <a:extLst>
            <a:ext uri="{FF2B5EF4-FFF2-40B4-BE49-F238E27FC236}">
              <a16:creationId xmlns:a16="http://schemas.microsoft.com/office/drawing/2014/main" id="{013F15C7-CB36-440D-81E7-364B1381DCB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id="{BB6D3ED8-1D83-43D6-A15D-DB6D6DF0A1B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557DA76C-8BA3-4537-B1B4-A83AC2F244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22BC22B1-1746-4054-90AC-9E77056778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a:extLst>
            <a:ext uri="{FF2B5EF4-FFF2-40B4-BE49-F238E27FC236}">
              <a16:creationId xmlns:a16="http://schemas.microsoft.com/office/drawing/2014/main" id="{466DC505-2564-4DA0-B484-86C32492FA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71" name="直線コネクタ 570">
          <a:extLst>
            <a:ext uri="{FF2B5EF4-FFF2-40B4-BE49-F238E27FC236}">
              <a16:creationId xmlns:a16="http://schemas.microsoft.com/office/drawing/2014/main" id="{61A8407F-A1B2-496D-9497-9F3B1E66ED44}"/>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72" name="【学校施設】&#10;一人当たり面積最小値テキスト">
          <a:extLst>
            <a:ext uri="{FF2B5EF4-FFF2-40B4-BE49-F238E27FC236}">
              <a16:creationId xmlns:a16="http://schemas.microsoft.com/office/drawing/2014/main" id="{E30FA993-54CF-4449-8DE0-BF5DFC2428F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3" name="直線コネクタ 572">
          <a:extLst>
            <a:ext uri="{FF2B5EF4-FFF2-40B4-BE49-F238E27FC236}">
              <a16:creationId xmlns:a16="http://schemas.microsoft.com/office/drawing/2014/main" id="{C2DEC2BD-67D7-4886-B7BF-915B9D5941D4}"/>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4" name="【学校施設】&#10;一人当たり面積最大値テキスト">
          <a:extLst>
            <a:ext uri="{FF2B5EF4-FFF2-40B4-BE49-F238E27FC236}">
              <a16:creationId xmlns:a16="http://schemas.microsoft.com/office/drawing/2014/main" id="{C75DD20B-3BDB-4FCC-AEB6-2AE775FEB634}"/>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5" name="直線コネクタ 574">
          <a:extLst>
            <a:ext uri="{FF2B5EF4-FFF2-40B4-BE49-F238E27FC236}">
              <a16:creationId xmlns:a16="http://schemas.microsoft.com/office/drawing/2014/main" id="{6152D187-BF42-4F4E-879C-507D17FFBBD7}"/>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576" name="【学校施設】&#10;一人当たり面積平均値テキスト">
          <a:extLst>
            <a:ext uri="{FF2B5EF4-FFF2-40B4-BE49-F238E27FC236}">
              <a16:creationId xmlns:a16="http://schemas.microsoft.com/office/drawing/2014/main" id="{8D66E1EF-ABA2-4D04-BC69-BB10CF891976}"/>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7" name="フローチャート: 判断 576">
          <a:extLst>
            <a:ext uri="{FF2B5EF4-FFF2-40B4-BE49-F238E27FC236}">
              <a16:creationId xmlns:a16="http://schemas.microsoft.com/office/drawing/2014/main" id="{731C3378-5C0F-4FEB-AAF8-FA2AE3D0C638}"/>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8" name="フローチャート: 判断 577">
          <a:extLst>
            <a:ext uri="{FF2B5EF4-FFF2-40B4-BE49-F238E27FC236}">
              <a16:creationId xmlns:a16="http://schemas.microsoft.com/office/drawing/2014/main" id="{12D958ED-5BCB-4FA1-940B-5BDDF6C9061B}"/>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9" name="フローチャート: 判断 578">
          <a:extLst>
            <a:ext uri="{FF2B5EF4-FFF2-40B4-BE49-F238E27FC236}">
              <a16:creationId xmlns:a16="http://schemas.microsoft.com/office/drawing/2014/main" id="{4EF624A8-278B-4793-A1D9-EC5A68DBF683}"/>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80" name="フローチャート: 判断 579">
          <a:extLst>
            <a:ext uri="{FF2B5EF4-FFF2-40B4-BE49-F238E27FC236}">
              <a16:creationId xmlns:a16="http://schemas.microsoft.com/office/drawing/2014/main" id="{61DFA695-0F95-404C-B940-A7A540F9F5C1}"/>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81" name="フローチャート: 判断 580">
          <a:extLst>
            <a:ext uri="{FF2B5EF4-FFF2-40B4-BE49-F238E27FC236}">
              <a16:creationId xmlns:a16="http://schemas.microsoft.com/office/drawing/2014/main" id="{B3BF744B-0154-48EA-A601-4FA0C5B11C1E}"/>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B5525900-EE81-4BA8-8ED6-22014E096D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F2C53289-0F12-4D69-BF46-92011BDD8D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EDDB466-877D-474F-BD22-E3B5D1E45A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2341D37-1406-4981-9110-A8BC65650A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44B34A3A-2B11-4241-B53E-169E0F4AAD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587" name="楕円 586">
          <a:extLst>
            <a:ext uri="{FF2B5EF4-FFF2-40B4-BE49-F238E27FC236}">
              <a16:creationId xmlns:a16="http://schemas.microsoft.com/office/drawing/2014/main" id="{E447963F-BD40-4BF6-A54D-79E32BBFA775}"/>
            </a:ext>
          </a:extLst>
        </xdr:cNvPr>
        <xdr:cNvSpPr/>
      </xdr:nvSpPr>
      <xdr:spPr>
        <a:xfrm>
          <a:off x="22110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42943</xdr:rowOff>
    </xdr:from>
    <xdr:ext cx="469744" cy="259045"/>
    <xdr:sp macro="" textlink="">
      <xdr:nvSpPr>
        <xdr:cNvPr id="588" name="【学校施設】&#10;一人当たり面積該当値テキスト">
          <a:extLst>
            <a:ext uri="{FF2B5EF4-FFF2-40B4-BE49-F238E27FC236}">
              <a16:creationId xmlns:a16="http://schemas.microsoft.com/office/drawing/2014/main" id="{D0659F8F-FD35-4098-A896-7B36B9250A31}"/>
            </a:ext>
          </a:extLst>
        </xdr:cNvPr>
        <xdr:cNvSpPr txBox="1"/>
      </xdr:nvSpPr>
      <xdr:spPr>
        <a:xfrm>
          <a:off x="22199600" y="103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31169</xdr:rowOff>
    </xdr:from>
    <xdr:to>
      <xdr:col>112</xdr:col>
      <xdr:colOff>38100</xdr:colOff>
      <xdr:row>61</xdr:row>
      <xdr:rowOff>132769</xdr:rowOff>
    </xdr:to>
    <xdr:sp macro="" textlink="">
      <xdr:nvSpPr>
        <xdr:cNvPr id="589" name="楕円 588">
          <a:extLst>
            <a:ext uri="{FF2B5EF4-FFF2-40B4-BE49-F238E27FC236}">
              <a16:creationId xmlns:a16="http://schemas.microsoft.com/office/drawing/2014/main" id="{7F6D95AD-5122-44B8-8D0D-D54713D38FBE}"/>
            </a:ext>
          </a:extLst>
        </xdr:cNvPr>
        <xdr:cNvSpPr/>
      </xdr:nvSpPr>
      <xdr:spPr>
        <a:xfrm>
          <a:off x="21272500" y="104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70866</xdr:rowOff>
    </xdr:from>
    <xdr:to>
      <xdr:col>116</xdr:col>
      <xdr:colOff>63500</xdr:colOff>
      <xdr:row>61</xdr:row>
      <xdr:rowOff>81969</xdr:rowOff>
    </xdr:to>
    <xdr:cxnSp macro="">
      <xdr:nvCxnSpPr>
        <xdr:cNvPr id="590" name="直線コネクタ 589">
          <a:extLst>
            <a:ext uri="{FF2B5EF4-FFF2-40B4-BE49-F238E27FC236}">
              <a16:creationId xmlns:a16="http://schemas.microsoft.com/office/drawing/2014/main" id="{9E1B00F8-4E51-4D23-A45B-E7A50F0863C1}"/>
            </a:ext>
          </a:extLst>
        </xdr:cNvPr>
        <xdr:cNvCxnSpPr/>
      </xdr:nvCxnSpPr>
      <xdr:spPr>
        <a:xfrm flipV="1">
          <a:off x="21323300" y="1052931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61214</xdr:rowOff>
    </xdr:from>
    <xdr:to>
      <xdr:col>107</xdr:col>
      <xdr:colOff>101600</xdr:colOff>
      <xdr:row>61</xdr:row>
      <xdr:rowOff>162814</xdr:rowOff>
    </xdr:to>
    <xdr:sp macro="" textlink="">
      <xdr:nvSpPr>
        <xdr:cNvPr id="591" name="楕円 590">
          <a:extLst>
            <a:ext uri="{FF2B5EF4-FFF2-40B4-BE49-F238E27FC236}">
              <a16:creationId xmlns:a16="http://schemas.microsoft.com/office/drawing/2014/main" id="{08FC3796-29AF-40A6-8EAD-B9F773B78BFE}"/>
            </a:ext>
          </a:extLst>
        </xdr:cNvPr>
        <xdr:cNvSpPr/>
      </xdr:nvSpPr>
      <xdr:spPr>
        <a:xfrm>
          <a:off x="2038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81969</xdr:rowOff>
    </xdr:from>
    <xdr:to>
      <xdr:col>111</xdr:col>
      <xdr:colOff>177800</xdr:colOff>
      <xdr:row>61</xdr:row>
      <xdr:rowOff>112014</xdr:rowOff>
    </xdr:to>
    <xdr:cxnSp macro="">
      <xdr:nvCxnSpPr>
        <xdr:cNvPr id="592" name="直線コネクタ 591">
          <a:extLst>
            <a:ext uri="{FF2B5EF4-FFF2-40B4-BE49-F238E27FC236}">
              <a16:creationId xmlns:a16="http://schemas.microsoft.com/office/drawing/2014/main" id="{837AF56E-F5E2-46B0-9A55-32C74069EF95}"/>
            </a:ext>
          </a:extLst>
        </xdr:cNvPr>
        <xdr:cNvCxnSpPr/>
      </xdr:nvCxnSpPr>
      <xdr:spPr>
        <a:xfrm flipV="1">
          <a:off x="20434300" y="1054041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76889</xdr:rowOff>
    </xdr:from>
    <xdr:to>
      <xdr:col>102</xdr:col>
      <xdr:colOff>165100</xdr:colOff>
      <xdr:row>62</xdr:row>
      <xdr:rowOff>7039</xdr:rowOff>
    </xdr:to>
    <xdr:sp macro="" textlink="">
      <xdr:nvSpPr>
        <xdr:cNvPr id="593" name="楕円 592">
          <a:extLst>
            <a:ext uri="{FF2B5EF4-FFF2-40B4-BE49-F238E27FC236}">
              <a16:creationId xmlns:a16="http://schemas.microsoft.com/office/drawing/2014/main" id="{ACDDB0FD-36C8-48FF-8364-17F3B442285E}"/>
            </a:ext>
          </a:extLst>
        </xdr:cNvPr>
        <xdr:cNvSpPr/>
      </xdr:nvSpPr>
      <xdr:spPr>
        <a:xfrm>
          <a:off x="19494500" y="105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112014</xdr:rowOff>
    </xdr:from>
    <xdr:to>
      <xdr:col>107</xdr:col>
      <xdr:colOff>50800</xdr:colOff>
      <xdr:row>61</xdr:row>
      <xdr:rowOff>127689</xdr:rowOff>
    </xdr:to>
    <xdr:cxnSp macro="">
      <xdr:nvCxnSpPr>
        <xdr:cNvPr id="594" name="直線コネクタ 593">
          <a:extLst>
            <a:ext uri="{FF2B5EF4-FFF2-40B4-BE49-F238E27FC236}">
              <a16:creationId xmlns:a16="http://schemas.microsoft.com/office/drawing/2014/main" id="{D124BE04-75EC-4631-A709-A3E000E781C3}"/>
            </a:ext>
          </a:extLst>
        </xdr:cNvPr>
        <xdr:cNvCxnSpPr/>
      </xdr:nvCxnSpPr>
      <xdr:spPr>
        <a:xfrm flipV="1">
          <a:off x="19545300" y="1057046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78196</xdr:rowOff>
    </xdr:from>
    <xdr:to>
      <xdr:col>98</xdr:col>
      <xdr:colOff>38100</xdr:colOff>
      <xdr:row>62</xdr:row>
      <xdr:rowOff>8346</xdr:rowOff>
    </xdr:to>
    <xdr:sp macro="" textlink="">
      <xdr:nvSpPr>
        <xdr:cNvPr id="595" name="楕円 594">
          <a:extLst>
            <a:ext uri="{FF2B5EF4-FFF2-40B4-BE49-F238E27FC236}">
              <a16:creationId xmlns:a16="http://schemas.microsoft.com/office/drawing/2014/main" id="{54A3889D-60DC-4FCB-9161-94C8FE862FFD}"/>
            </a:ext>
          </a:extLst>
        </xdr:cNvPr>
        <xdr:cNvSpPr/>
      </xdr:nvSpPr>
      <xdr:spPr>
        <a:xfrm>
          <a:off x="18605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127689</xdr:rowOff>
    </xdr:from>
    <xdr:to>
      <xdr:col>102</xdr:col>
      <xdr:colOff>114300</xdr:colOff>
      <xdr:row>61</xdr:row>
      <xdr:rowOff>128996</xdr:rowOff>
    </xdr:to>
    <xdr:cxnSp macro="">
      <xdr:nvCxnSpPr>
        <xdr:cNvPr id="596" name="直線コネクタ 595">
          <a:extLst>
            <a:ext uri="{FF2B5EF4-FFF2-40B4-BE49-F238E27FC236}">
              <a16:creationId xmlns:a16="http://schemas.microsoft.com/office/drawing/2014/main" id="{535D6458-7A7D-43D8-8494-279B63362EF1}"/>
            </a:ext>
          </a:extLst>
        </xdr:cNvPr>
        <xdr:cNvCxnSpPr/>
      </xdr:nvCxnSpPr>
      <xdr:spPr>
        <a:xfrm flipV="1">
          <a:off x="18656300" y="1058613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597" name="n_1aveValue【学校施設】&#10;一人当たり面積">
          <a:extLst>
            <a:ext uri="{FF2B5EF4-FFF2-40B4-BE49-F238E27FC236}">
              <a16:creationId xmlns:a16="http://schemas.microsoft.com/office/drawing/2014/main" id="{94202D9B-DA1E-4B41-A51B-842D23E59F3B}"/>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598" name="n_2aveValue【学校施設】&#10;一人当たり面積">
          <a:extLst>
            <a:ext uri="{FF2B5EF4-FFF2-40B4-BE49-F238E27FC236}">
              <a16:creationId xmlns:a16="http://schemas.microsoft.com/office/drawing/2014/main" id="{5270915B-F127-41AB-B3E5-CCD5D8DF6F65}"/>
            </a:ext>
          </a:extLst>
        </xdr:cNvPr>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599" name="n_3aveValue【学校施設】&#10;一人当たり面積">
          <a:extLst>
            <a:ext uri="{FF2B5EF4-FFF2-40B4-BE49-F238E27FC236}">
              <a16:creationId xmlns:a16="http://schemas.microsoft.com/office/drawing/2014/main" id="{351A287A-8131-40EF-B810-C4030C504402}"/>
            </a:ext>
          </a:extLst>
        </xdr:cNvPr>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00" name="n_4aveValue【学校施設】&#10;一人当たり面積">
          <a:extLst>
            <a:ext uri="{FF2B5EF4-FFF2-40B4-BE49-F238E27FC236}">
              <a16:creationId xmlns:a16="http://schemas.microsoft.com/office/drawing/2014/main" id="{4D8D8489-8DBA-467F-BBC6-A8E09E375AB6}"/>
            </a:ext>
          </a:extLst>
        </xdr:cNvPr>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149296</xdr:rowOff>
    </xdr:from>
    <xdr:ext cx="469744" cy="259045"/>
    <xdr:sp macro="" textlink="">
      <xdr:nvSpPr>
        <xdr:cNvPr id="601" name="n_1mainValue【学校施設】&#10;一人当たり面積">
          <a:extLst>
            <a:ext uri="{FF2B5EF4-FFF2-40B4-BE49-F238E27FC236}">
              <a16:creationId xmlns:a16="http://schemas.microsoft.com/office/drawing/2014/main" id="{C622AFF5-5A5D-44EA-B339-52680C267F2D}"/>
            </a:ext>
          </a:extLst>
        </xdr:cNvPr>
        <xdr:cNvSpPr txBox="1"/>
      </xdr:nvSpPr>
      <xdr:spPr>
        <a:xfrm>
          <a:off x="21075727" y="102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602" name="n_2mainValue【学校施設】&#10;一人当たり面積">
          <a:extLst>
            <a:ext uri="{FF2B5EF4-FFF2-40B4-BE49-F238E27FC236}">
              <a16:creationId xmlns:a16="http://schemas.microsoft.com/office/drawing/2014/main" id="{29473A11-2C84-4602-8874-DBE33BA392A5}"/>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23566</xdr:rowOff>
    </xdr:from>
    <xdr:ext cx="469744" cy="259045"/>
    <xdr:sp macro="" textlink="">
      <xdr:nvSpPr>
        <xdr:cNvPr id="603" name="n_3mainValue【学校施設】&#10;一人当たり面積">
          <a:extLst>
            <a:ext uri="{FF2B5EF4-FFF2-40B4-BE49-F238E27FC236}">
              <a16:creationId xmlns:a16="http://schemas.microsoft.com/office/drawing/2014/main" id="{D804C0CD-3793-4F4D-80D4-1D7E7B89D495}"/>
            </a:ext>
          </a:extLst>
        </xdr:cNvPr>
        <xdr:cNvSpPr txBox="1"/>
      </xdr:nvSpPr>
      <xdr:spPr>
        <a:xfrm>
          <a:off x="19310427" y="1031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24873</xdr:rowOff>
    </xdr:from>
    <xdr:ext cx="469744" cy="259045"/>
    <xdr:sp macro="" textlink="">
      <xdr:nvSpPr>
        <xdr:cNvPr id="604" name="n_4mainValue【学校施設】&#10;一人当たり面積">
          <a:extLst>
            <a:ext uri="{FF2B5EF4-FFF2-40B4-BE49-F238E27FC236}">
              <a16:creationId xmlns:a16="http://schemas.microsoft.com/office/drawing/2014/main" id="{FF73D55F-6C20-401A-8F9E-FA6789F41DDF}"/>
            </a:ext>
          </a:extLst>
        </xdr:cNvPr>
        <xdr:cNvSpPr txBox="1"/>
      </xdr:nvSpPr>
      <xdr:spPr>
        <a:xfrm>
          <a:off x="184214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a16="http://schemas.microsoft.com/office/drawing/2014/main" id="{3EAB7620-6746-461A-819C-AC189F029B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a16="http://schemas.microsoft.com/office/drawing/2014/main" id="{7E1DB68D-15CC-48BE-A18D-3636708ACB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a16="http://schemas.microsoft.com/office/drawing/2014/main" id="{5126FB78-81FD-4B9A-9763-B740C48DE5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a16="http://schemas.microsoft.com/office/drawing/2014/main" id="{47CCFCCB-F7DA-457C-B5E1-00DA193A13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a16="http://schemas.microsoft.com/office/drawing/2014/main" id="{435501BB-6786-428E-A6D4-8CC689AB05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a16="http://schemas.microsoft.com/office/drawing/2014/main" id="{31E0FF91-6C62-44E6-8E92-4DBAB08342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a16="http://schemas.microsoft.com/office/drawing/2014/main" id="{B55D065A-B80F-4F97-91BD-C4DA28DB7B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a16="http://schemas.microsoft.com/office/drawing/2014/main" id="{7D1802F3-5CEB-4853-8855-1847B273C49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A38235B2-5D93-4DF3-8115-54A3E6526C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id="{836C2053-A2BB-49FD-B8D6-AD94205E3D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id="{BF1EA815-1A02-4079-B414-14D6233DCC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id="{B0CD237A-0F83-41BB-B9E5-DB8BEEDC37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id="{3A0FD47C-53AF-44A2-ACEB-B01CD38670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id="{E6037922-02BD-4654-8D6B-432872C99B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id="{CAD44A81-040F-4CC0-9092-AF090D6BAD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id="{315E0E9C-88AA-40E5-91EC-342B5AA9C3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22452A35-7750-4105-AB15-0B835853D7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107C7246-A49A-47B8-B973-819D5FA679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766EDE-C9FB-4D84-838D-9A7B42A477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71C04160-D07A-4CAA-B51E-7907C999EB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38DA74A6-F181-43F3-B5D2-F249B8B4E4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E6945D01-3DC4-4EF6-9366-BB80854378A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BE7D7DDD-691C-4FFA-9709-FC17E4AA0E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126B6AFB-688C-45F3-8F1E-7355A848D1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22FF7E12-9D0F-426F-9A61-20F2D30E05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9BF4F6AA-0F8C-47CA-9A37-789E0AA6BE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a:extLst>
            <a:ext uri="{FF2B5EF4-FFF2-40B4-BE49-F238E27FC236}">
              <a16:creationId xmlns:a16="http://schemas.microsoft.com/office/drawing/2014/main" id="{70D4EB35-414A-4A1E-90D4-17E50F349F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a:extLst>
            <a:ext uri="{FF2B5EF4-FFF2-40B4-BE49-F238E27FC236}">
              <a16:creationId xmlns:a16="http://schemas.microsoft.com/office/drawing/2014/main" id="{6EFAE698-8C6C-471B-8276-1A49FBA1EAB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BC6C6184-95D7-4874-9F3E-E44F07078F5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a:extLst>
            <a:ext uri="{FF2B5EF4-FFF2-40B4-BE49-F238E27FC236}">
              <a16:creationId xmlns:a16="http://schemas.microsoft.com/office/drawing/2014/main" id="{7C547E53-734A-481A-9892-E14EE2ED6AF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a:extLst>
            <a:ext uri="{FF2B5EF4-FFF2-40B4-BE49-F238E27FC236}">
              <a16:creationId xmlns:a16="http://schemas.microsoft.com/office/drawing/2014/main" id="{B6702BCF-6CF6-4B6F-A189-DEC25F0A293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a:extLst>
            <a:ext uri="{FF2B5EF4-FFF2-40B4-BE49-F238E27FC236}">
              <a16:creationId xmlns:a16="http://schemas.microsoft.com/office/drawing/2014/main" id="{9B4F507B-629D-4A7C-9C85-9425CDF9742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a:extLst>
            <a:ext uri="{FF2B5EF4-FFF2-40B4-BE49-F238E27FC236}">
              <a16:creationId xmlns:a16="http://schemas.microsoft.com/office/drawing/2014/main" id="{05865262-CF9D-462A-826B-B5AE44A25C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a:extLst>
            <a:ext uri="{FF2B5EF4-FFF2-40B4-BE49-F238E27FC236}">
              <a16:creationId xmlns:a16="http://schemas.microsoft.com/office/drawing/2014/main" id="{FF098EDB-D4E7-456C-92CC-17250948F3B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a:extLst>
            <a:ext uri="{FF2B5EF4-FFF2-40B4-BE49-F238E27FC236}">
              <a16:creationId xmlns:a16="http://schemas.microsoft.com/office/drawing/2014/main" id="{2D8D23E5-0EC0-45BC-A928-C5C29E4C0D9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a:extLst>
            <a:ext uri="{FF2B5EF4-FFF2-40B4-BE49-F238E27FC236}">
              <a16:creationId xmlns:a16="http://schemas.microsoft.com/office/drawing/2014/main" id="{EACBAB1B-357E-4DED-BCE3-39FF5AE96EA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1" name="テキスト ボックス 640">
          <a:extLst>
            <a:ext uri="{FF2B5EF4-FFF2-40B4-BE49-F238E27FC236}">
              <a16:creationId xmlns:a16="http://schemas.microsoft.com/office/drawing/2014/main" id="{0554FEBD-9F57-4A21-BE0F-44336FC7259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7FCCFB25-2110-495C-943C-447A628F88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id="{752AB52D-A935-4D08-98F3-837178A31F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4" name="直線コネクタ 643">
          <a:extLst>
            <a:ext uri="{FF2B5EF4-FFF2-40B4-BE49-F238E27FC236}">
              <a16:creationId xmlns:a16="http://schemas.microsoft.com/office/drawing/2014/main" id="{286FACA4-E99E-424D-9037-624C6C478D6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5" name="【公民館】&#10;有形固定資産減価償却率最小値テキスト">
          <a:extLst>
            <a:ext uri="{FF2B5EF4-FFF2-40B4-BE49-F238E27FC236}">
              <a16:creationId xmlns:a16="http://schemas.microsoft.com/office/drawing/2014/main" id="{1D9805E7-F010-40BB-8FC8-BD2A2464201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6" name="直線コネクタ 645">
          <a:extLst>
            <a:ext uri="{FF2B5EF4-FFF2-40B4-BE49-F238E27FC236}">
              <a16:creationId xmlns:a16="http://schemas.microsoft.com/office/drawing/2014/main" id="{D5E1AB8E-5654-4839-8114-614AAD08DB7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7" name="【公民館】&#10;有形固定資産減価償却率最大値テキスト">
          <a:extLst>
            <a:ext uri="{FF2B5EF4-FFF2-40B4-BE49-F238E27FC236}">
              <a16:creationId xmlns:a16="http://schemas.microsoft.com/office/drawing/2014/main" id="{6E4CCC21-14EE-4BDE-A021-F853D32C66A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8" name="直線コネクタ 647">
          <a:extLst>
            <a:ext uri="{FF2B5EF4-FFF2-40B4-BE49-F238E27FC236}">
              <a16:creationId xmlns:a16="http://schemas.microsoft.com/office/drawing/2014/main" id="{E0D9C0D1-D398-46C9-85B7-A002D80FC73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49" name="【公民館】&#10;有形固定資産減価償却率平均値テキスト">
          <a:extLst>
            <a:ext uri="{FF2B5EF4-FFF2-40B4-BE49-F238E27FC236}">
              <a16:creationId xmlns:a16="http://schemas.microsoft.com/office/drawing/2014/main" id="{C7042FCE-AB91-4230-9742-6E7B4B90BC13}"/>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50" name="フローチャート: 判断 649">
          <a:extLst>
            <a:ext uri="{FF2B5EF4-FFF2-40B4-BE49-F238E27FC236}">
              <a16:creationId xmlns:a16="http://schemas.microsoft.com/office/drawing/2014/main" id="{45A1D9D6-1700-49F9-9CA3-88125C360146}"/>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51" name="フローチャート: 判断 650">
          <a:extLst>
            <a:ext uri="{FF2B5EF4-FFF2-40B4-BE49-F238E27FC236}">
              <a16:creationId xmlns:a16="http://schemas.microsoft.com/office/drawing/2014/main" id="{76A0BA06-BB1C-4219-9478-890C0A33D05C}"/>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52" name="フローチャート: 判断 651">
          <a:extLst>
            <a:ext uri="{FF2B5EF4-FFF2-40B4-BE49-F238E27FC236}">
              <a16:creationId xmlns:a16="http://schemas.microsoft.com/office/drawing/2014/main" id="{3080E43C-8479-4B62-A857-C2B74C828198}"/>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53" name="フローチャート: 判断 652">
          <a:extLst>
            <a:ext uri="{FF2B5EF4-FFF2-40B4-BE49-F238E27FC236}">
              <a16:creationId xmlns:a16="http://schemas.microsoft.com/office/drawing/2014/main" id="{59709A92-8CE7-4E77-BC17-D3EF2A1329B7}"/>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54" name="フローチャート: 判断 653">
          <a:extLst>
            <a:ext uri="{FF2B5EF4-FFF2-40B4-BE49-F238E27FC236}">
              <a16:creationId xmlns:a16="http://schemas.microsoft.com/office/drawing/2014/main" id="{3A3F98DC-1EB5-49B7-9A8E-A28A88E38AEC}"/>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959834E1-D4EE-4A11-B603-6CFB28AFB9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0A595F7-D672-46FE-A680-5CB6EE008F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75AA348A-937D-41A8-8D1A-CEB45C523F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E34411F8-ABAA-4E49-BC3B-5EA7D05F6E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9203540E-5230-4E50-8931-9E27D5B831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660" name="楕円 659">
          <a:extLst>
            <a:ext uri="{FF2B5EF4-FFF2-40B4-BE49-F238E27FC236}">
              <a16:creationId xmlns:a16="http://schemas.microsoft.com/office/drawing/2014/main" id="{B032AD3A-5E1B-48CE-8925-2ECD67BAF8DF}"/>
            </a:ext>
          </a:extLst>
        </xdr:cNvPr>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661" name="【公民館】&#10;有形固定資産減価償却率該当値テキスト">
          <a:extLst>
            <a:ext uri="{FF2B5EF4-FFF2-40B4-BE49-F238E27FC236}">
              <a16:creationId xmlns:a16="http://schemas.microsoft.com/office/drawing/2014/main" id="{DDB66698-8BFF-430C-A328-97802CC7D4CA}"/>
            </a:ext>
          </a:extLst>
        </xdr:cNvPr>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100330</xdr:rowOff>
    </xdr:from>
    <xdr:to>
      <xdr:col>81</xdr:col>
      <xdr:colOff>101600</xdr:colOff>
      <xdr:row>104</xdr:row>
      <xdr:rowOff>30480</xdr:rowOff>
    </xdr:to>
    <xdr:sp macro="" textlink="">
      <xdr:nvSpPr>
        <xdr:cNvPr id="662" name="楕円 661">
          <a:extLst>
            <a:ext uri="{FF2B5EF4-FFF2-40B4-BE49-F238E27FC236}">
              <a16:creationId xmlns:a16="http://schemas.microsoft.com/office/drawing/2014/main" id="{13D856C7-2F1E-40EA-8640-D52385FAAA7C}"/>
            </a:ext>
          </a:extLst>
        </xdr:cNvPr>
        <xdr:cNvSpPr/>
      </xdr:nvSpPr>
      <xdr:spPr>
        <a:xfrm>
          <a:off x="154305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151130</xdr:rowOff>
    </xdr:from>
    <xdr:to>
      <xdr:col>85</xdr:col>
      <xdr:colOff>127000</xdr:colOff>
      <xdr:row>104</xdr:row>
      <xdr:rowOff>0</xdr:rowOff>
    </xdr:to>
    <xdr:cxnSp macro="">
      <xdr:nvCxnSpPr>
        <xdr:cNvPr id="663" name="直線コネクタ 662">
          <a:extLst>
            <a:ext uri="{FF2B5EF4-FFF2-40B4-BE49-F238E27FC236}">
              <a16:creationId xmlns:a16="http://schemas.microsoft.com/office/drawing/2014/main" id="{E206AC48-563C-402D-9868-13D9F3FC1AA1}"/>
            </a:ext>
          </a:extLst>
        </xdr:cNvPr>
        <xdr:cNvCxnSpPr/>
      </xdr:nvCxnSpPr>
      <xdr:spPr>
        <a:xfrm>
          <a:off x="15481300" y="1781048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72389</xdr:rowOff>
    </xdr:from>
    <xdr:to>
      <xdr:col>76</xdr:col>
      <xdr:colOff>165100</xdr:colOff>
      <xdr:row>104</xdr:row>
      <xdr:rowOff>2539</xdr:rowOff>
    </xdr:to>
    <xdr:sp macro="" textlink="">
      <xdr:nvSpPr>
        <xdr:cNvPr id="664" name="楕円 663">
          <a:extLst>
            <a:ext uri="{FF2B5EF4-FFF2-40B4-BE49-F238E27FC236}">
              <a16:creationId xmlns:a16="http://schemas.microsoft.com/office/drawing/2014/main" id="{FA2C1F97-38CC-4C2C-A7F2-FF6C86E84E55}"/>
            </a:ext>
          </a:extLst>
        </xdr:cNvPr>
        <xdr:cNvSpPr/>
      </xdr:nvSpPr>
      <xdr:spPr>
        <a:xfrm>
          <a:off x="14541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123189</xdr:rowOff>
    </xdr:from>
    <xdr:to>
      <xdr:col>81</xdr:col>
      <xdr:colOff>50800</xdr:colOff>
      <xdr:row>103</xdr:row>
      <xdr:rowOff>151130</xdr:rowOff>
    </xdr:to>
    <xdr:cxnSp macro="">
      <xdr:nvCxnSpPr>
        <xdr:cNvPr id="665" name="直線コネクタ 664">
          <a:extLst>
            <a:ext uri="{FF2B5EF4-FFF2-40B4-BE49-F238E27FC236}">
              <a16:creationId xmlns:a16="http://schemas.microsoft.com/office/drawing/2014/main" id="{856618F7-0C6D-46E2-B7F7-E85344E1C78F}"/>
            </a:ext>
          </a:extLst>
        </xdr:cNvPr>
        <xdr:cNvCxnSpPr/>
      </xdr:nvCxnSpPr>
      <xdr:spPr>
        <a:xfrm>
          <a:off x="14592300" y="177825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11430</xdr:rowOff>
    </xdr:from>
    <xdr:to>
      <xdr:col>72</xdr:col>
      <xdr:colOff>38100</xdr:colOff>
      <xdr:row>106</xdr:row>
      <xdr:rowOff>113030</xdr:rowOff>
    </xdr:to>
    <xdr:sp macro="" textlink="">
      <xdr:nvSpPr>
        <xdr:cNvPr id="666" name="楕円 665">
          <a:extLst>
            <a:ext uri="{FF2B5EF4-FFF2-40B4-BE49-F238E27FC236}">
              <a16:creationId xmlns:a16="http://schemas.microsoft.com/office/drawing/2014/main" id="{A2DBC6CF-6FAA-4651-B807-AD0503D5E9CD}"/>
            </a:ext>
          </a:extLst>
        </xdr:cNvPr>
        <xdr:cNvSpPr/>
      </xdr:nvSpPr>
      <xdr:spPr>
        <a:xfrm>
          <a:off x="136525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123189</xdr:rowOff>
    </xdr:from>
    <xdr:to>
      <xdr:col>76</xdr:col>
      <xdr:colOff>114300</xdr:colOff>
      <xdr:row>106</xdr:row>
      <xdr:rowOff>62230</xdr:rowOff>
    </xdr:to>
    <xdr:cxnSp macro="">
      <xdr:nvCxnSpPr>
        <xdr:cNvPr id="667" name="直線コネクタ 666">
          <a:extLst>
            <a:ext uri="{FF2B5EF4-FFF2-40B4-BE49-F238E27FC236}">
              <a16:creationId xmlns:a16="http://schemas.microsoft.com/office/drawing/2014/main" id="{1853C66F-2371-47AF-936D-4A8FEE01CAD9}"/>
            </a:ext>
          </a:extLst>
        </xdr:cNvPr>
        <xdr:cNvCxnSpPr/>
      </xdr:nvCxnSpPr>
      <xdr:spPr>
        <a:xfrm flipV="1">
          <a:off x="13703300" y="17782539"/>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156211</xdr:rowOff>
    </xdr:from>
    <xdr:to>
      <xdr:col>67</xdr:col>
      <xdr:colOff>101600</xdr:colOff>
      <xdr:row>106</xdr:row>
      <xdr:rowOff>86361</xdr:rowOff>
    </xdr:to>
    <xdr:sp macro="" textlink="">
      <xdr:nvSpPr>
        <xdr:cNvPr id="668" name="楕円 667">
          <a:extLst>
            <a:ext uri="{FF2B5EF4-FFF2-40B4-BE49-F238E27FC236}">
              <a16:creationId xmlns:a16="http://schemas.microsoft.com/office/drawing/2014/main" id="{33C90DDE-F0D3-4FE0-96B6-768862202A30}"/>
            </a:ext>
          </a:extLst>
        </xdr:cNvPr>
        <xdr:cNvSpPr/>
      </xdr:nvSpPr>
      <xdr:spPr>
        <a:xfrm>
          <a:off x="12763500" y="181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35561</xdr:rowOff>
    </xdr:from>
    <xdr:to>
      <xdr:col>71</xdr:col>
      <xdr:colOff>177800</xdr:colOff>
      <xdr:row>106</xdr:row>
      <xdr:rowOff>62230</xdr:rowOff>
    </xdr:to>
    <xdr:cxnSp macro="">
      <xdr:nvCxnSpPr>
        <xdr:cNvPr id="669" name="直線コネクタ 668">
          <a:extLst>
            <a:ext uri="{FF2B5EF4-FFF2-40B4-BE49-F238E27FC236}">
              <a16:creationId xmlns:a16="http://schemas.microsoft.com/office/drawing/2014/main" id="{C4179D55-14D5-40D5-A302-EE93A3A7B0E3}"/>
            </a:ext>
          </a:extLst>
        </xdr:cNvPr>
        <xdr:cNvCxnSpPr/>
      </xdr:nvCxnSpPr>
      <xdr:spPr>
        <a:xfrm>
          <a:off x="12814300" y="18209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670" name="n_1aveValue【公民館】&#10;有形固定資産減価償却率">
          <a:extLst>
            <a:ext uri="{FF2B5EF4-FFF2-40B4-BE49-F238E27FC236}">
              <a16:creationId xmlns:a16="http://schemas.microsoft.com/office/drawing/2014/main" id="{A27D0BEF-EFBA-406F-B266-4DA24C2D1F88}"/>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71" name="n_2aveValue【公民館】&#10;有形固定資産減価償却率">
          <a:extLst>
            <a:ext uri="{FF2B5EF4-FFF2-40B4-BE49-F238E27FC236}">
              <a16:creationId xmlns:a16="http://schemas.microsoft.com/office/drawing/2014/main" id="{A8928A9A-0783-485A-B19F-A37B679B8281}"/>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72" name="n_3aveValue【公民館】&#10;有形固定資産減価償却率">
          <a:extLst>
            <a:ext uri="{FF2B5EF4-FFF2-40B4-BE49-F238E27FC236}">
              <a16:creationId xmlns:a16="http://schemas.microsoft.com/office/drawing/2014/main" id="{43623CE8-C710-437F-AA16-41518671932A}"/>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73" name="n_4aveValue【公民館】&#10;有形固定資産減価償却率">
          <a:extLst>
            <a:ext uri="{FF2B5EF4-FFF2-40B4-BE49-F238E27FC236}">
              <a16:creationId xmlns:a16="http://schemas.microsoft.com/office/drawing/2014/main" id="{C3B4DB3D-02BA-4288-985E-F61025DC4D1A}"/>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47007</xdr:rowOff>
    </xdr:from>
    <xdr:ext cx="405111" cy="259045"/>
    <xdr:sp macro="" textlink="">
      <xdr:nvSpPr>
        <xdr:cNvPr id="674" name="n_1mainValue【公民館】&#10;有形固定資産減価償却率">
          <a:extLst>
            <a:ext uri="{FF2B5EF4-FFF2-40B4-BE49-F238E27FC236}">
              <a16:creationId xmlns:a16="http://schemas.microsoft.com/office/drawing/2014/main" id="{0B67CEED-30E4-43BF-A712-7AA04D5C3D05}"/>
            </a:ext>
          </a:extLst>
        </xdr:cNvPr>
        <xdr:cNvSpPr txBox="1"/>
      </xdr:nvSpPr>
      <xdr:spPr>
        <a:xfrm>
          <a:off x="15266044" y="175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675" name="n_2mainValue【公民館】&#10;有形固定資産減価償却率">
          <a:extLst>
            <a:ext uri="{FF2B5EF4-FFF2-40B4-BE49-F238E27FC236}">
              <a16:creationId xmlns:a16="http://schemas.microsoft.com/office/drawing/2014/main" id="{12C9947B-94A2-4C7B-A0D4-986296F4053C}"/>
            </a:ext>
          </a:extLst>
        </xdr:cNvPr>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104157</xdr:rowOff>
    </xdr:from>
    <xdr:ext cx="405111" cy="259045"/>
    <xdr:sp macro="" textlink="">
      <xdr:nvSpPr>
        <xdr:cNvPr id="676" name="n_3mainValue【公民館】&#10;有形固定資産減価償却率">
          <a:extLst>
            <a:ext uri="{FF2B5EF4-FFF2-40B4-BE49-F238E27FC236}">
              <a16:creationId xmlns:a16="http://schemas.microsoft.com/office/drawing/2014/main" id="{69F51330-2083-49EC-A8D1-4725FBCD4187}"/>
            </a:ext>
          </a:extLst>
        </xdr:cNvPr>
        <xdr:cNvSpPr txBox="1"/>
      </xdr:nvSpPr>
      <xdr:spPr>
        <a:xfrm>
          <a:off x="13500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77488</xdr:rowOff>
    </xdr:from>
    <xdr:ext cx="405111" cy="259045"/>
    <xdr:sp macro="" textlink="">
      <xdr:nvSpPr>
        <xdr:cNvPr id="677" name="n_4mainValue【公民館】&#10;有形固定資産減価償却率">
          <a:extLst>
            <a:ext uri="{FF2B5EF4-FFF2-40B4-BE49-F238E27FC236}">
              <a16:creationId xmlns:a16="http://schemas.microsoft.com/office/drawing/2014/main" id="{8EE64F9C-EFEF-474E-BCCE-6177A6A3F90D}"/>
            </a:ext>
          </a:extLst>
        </xdr:cNvPr>
        <xdr:cNvSpPr txBox="1"/>
      </xdr:nvSpPr>
      <xdr:spPr>
        <a:xfrm>
          <a:off x="12611744" y="182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BB1EE68E-7D82-4E37-92FD-E7210DB11F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952CCCE1-B302-4B64-A02B-5BBF49E68B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9F662914-3B1B-4485-B6BD-1693D1CCA1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88CACFA4-DFFD-4065-8B13-4409A8450F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21523C8C-AA2B-459E-BC0F-7D5AF2FF54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AFB2CED2-EBA9-4D19-A4D6-4FBE711BDC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8959318B-5ACD-48BB-9FCF-2FF6C8293F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EFE48246-AD9D-4F6F-A73B-E98416F352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C2245B0A-6A8D-405E-ABD0-BD16D67C22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473FB729-770B-4ADA-8BCC-709992F372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a:extLst>
            <a:ext uri="{FF2B5EF4-FFF2-40B4-BE49-F238E27FC236}">
              <a16:creationId xmlns:a16="http://schemas.microsoft.com/office/drawing/2014/main" id="{8CE26CE3-FB45-421E-B9D6-53B2747D586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a:extLst>
            <a:ext uri="{FF2B5EF4-FFF2-40B4-BE49-F238E27FC236}">
              <a16:creationId xmlns:a16="http://schemas.microsoft.com/office/drawing/2014/main" id="{51D9CA37-3FB4-486E-9F0C-328F229BC52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a:extLst>
            <a:ext uri="{FF2B5EF4-FFF2-40B4-BE49-F238E27FC236}">
              <a16:creationId xmlns:a16="http://schemas.microsoft.com/office/drawing/2014/main" id="{C6138477-E41A-4523-8E90-D483C68568D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a:extLst>
            <a:ext uri="{FF2B5EF4-FFF2-40B4-BE49-F238E27FC236}">
              <a16:creationId xmlns:a16="http://schemas.microsoft.com/office/drawing/2014/main" id="{31B18D8F-E0B4-4F43-A5B2-4B6EA9AADB9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a:extLst>
            <a:ext uri="{FF2B5EF4-FFF2-40B4-BE49-F238E27FC236}">
              <a16:creationId xmlns:a16="http://schemas.microsoft.com/office/drawing/2014/main" id="{B85B138A-33CF-4154-A1C0-1B58192B135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a:extLst>
            <a:ext uri="{FF2B5EF4-FFF2-40B4-BE49-F238E27FC236}">
              <a16:creationId xmlns:a16="http://schemas.microsoft.com/office/drawing/2014/main" id="{A2EE2C5A-0B19-4DAF-BC0B-84CB0CA26FF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a:extLst>
            <a:ext uri="{FF2B5EF4-FFF2-40B4-BE49-F238E27FC236}">
              <a16:creationId xmlns:a16="http://schemas.microsoft.com/office/drawing/2014/main" id="{8A5F990D-4BBB-4290-AB86-3E26CF65207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a:extLst>
            <a:ext uri="{FF2B5EF4-FFF2-40B4-BE49-F238E27FC236}">
              <a16:creationId xmlns:a16="http://schemas.microsoft.com/office/drawing/2014/main" id="{91A08AF5-BDAB-497E-9393-CDE4E18571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a:extLst>
            <a:ext uri="{FF2B5EF4-FFF2-40B4-BE49-F238E27FC236}">
              <a16:creationId xmlns:a16="http://schemas.microsoft.com/office/drawing/2014/main" id="{881EA3F5-2B99-4A31-9F85-07338E61062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a:extLst>
            <a:ext uri="{FF2B5EF4-FFF2-40B4-BE49-F238E27FC236}">
              <a16:creationId xmlns:a16="http://schemas.microsoft.com/office/drawing/2014/main" id="{D177F578-0CCC-4050-B886-09889F2CAE0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a:extLst>
            <a:ext uri="{FF2B5EF4-FFF2-40B4-BE49-F238E27FC236}">
              <a16:creationId xmlns:a16="http://schemas.microsoft.com/office/drawing/2014/main" id="{06BC4631-0ED8-483F-B6BA-11E8340C32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a:extLst>
            <a:ext uri="{FF2B5EF4-FFF2-40B4-BE49-F238E27FC236}">
              <a16:creationId xmlns:a16="http://schemas.microsoft.com/office/drawing/2014/main" id="{846C08FF-773C-4BE9-B5A2-DA6884A6103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a:extLst>
            <a:ext uri="{FF2B5EF4-FFF2-40B4-BE49-F238E27FC236}">
              <a16:creationId xmlns:a16="http://schemas.microsoft.com/office/drawing/2014/main" id="{3C83A936-B9BE-4E03-9376-FAA24FEB82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a:extLst>
            <a:ext uri="{FF2B5EF4-FFF2-40B4-BE49-F238E27FC236}">
              <a16:creationId xmlns:a16="http://schemas.microsoft.com/office/drawing/2014/main" id="{AAC4FA47-6B74-4F69-B544-F4F1B1AE7D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a:extLst>
            <a:ext uri="{FF2B5EF4-FFF2-40B4-BE49-F238E27FC236}">
              <a16:creationId xmlns:a16="http://schemas.microsoft.com/office/drawing/2014/main" id="{77585A9B-34B7-4A79-A8C7-97F24F267A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03" name="直線コネクタ 702">
          <a:extLst>
            <a:ext uri="{FF2B5EF4-FFF2-40B4-BE49-F238E27FC236}">
              <a16:creationId xmlns:a16="http://schemas.microsoft.com/office/drawing/2014/main" id="{E810BDA0-0738-4C0B-93F4-935A77D65D64}"/>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04" name="【公民館】&#10;一人当たり面積最小値テキスト">
          <a:extLst>
            <a:ext uri="{FF2B5EF4-FFF2-40B4-BE49-F238E27FC236}">
              <a16:creationId xmlns:a16="http://schemas.microsoft.com/office/drawing/2014/main" id="{88DAE633-32B0-4CF1-B342-2808A4160867}"/>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05" name="直線コネクタ 704">
          <a:extLst>
            <a:ext uri="{FF2B5EF4-FFF2-40B4-BE49-F238E27FC236}">
              <a16:creationId xmlns:a16="http://schemas.microsoft.com/office/drawing/2014/main" id="{8AD3B83D-11C2-429F-B097-59AC92DA0953}"/>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06" name="【公民館】&#10;一人当たり面積最大値テキスト">
          <a:extLst>
            <a:ext uri="{FF2B5EF4-FFF2-40B4-BE49-F238E27FC236}">
              <a16:creationId xmlns:a16="http://schemas.microsoft.com/office/drawing/2014/main" id="{822164B9-161A-4332-AE6B-6DDD6262AD7A}"/>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07" name="直線コネクタ 706">
          <a:extLst>
            <a:ext uri="{FF2B5EF4-FFF2-40B4-BE49-F238E27FC236}">
              <a16:creationId xmlns:a16="http://schemas.microsoft.com/office/drawing/2014/main" id="{622DB7FE-822D-46A6-88AD-2C61DBA77D36}"/>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08" name="【公民館】&#10;一人当たり面積平均値テキスト">
          <a:extLst>
            <a:ext uri="{FF2B5EF4-FFF2-40B4-BE49-F238E27FC236}">
              <a16:creationId xmlns:a16="http://schemas.microsoft.com/office/drawing/2014/main" id="{D864445F-BD14-42AA-910B-B8B2ADE62B9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09" name="フローチャート: 判断 708">
          <a:extLst>
            <a:ext uri="{FF2B5EF4-FFF2-40B4-BE49-F238E27FC236}">
              <a16:creationId xmlns:a16="http://schemas.microsoft.com/office/drawing/2014/main" id="{47DF5B30-E1F2-48D7-8B3E-C32A3F48CC66}"/>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10" name="フローチャート: 判断 709">
          <a:extLst>
            <a:ext uri="{FF2B5EF4-FFF2-40B4-BE49-F238E27FC236}">
              <a16:creationId xmlns:a16="http://schemas.microsoft.com/office/drawing/2014/main" id="{620011CA-8266-4589-A504-EA3C1BA305FB}"/>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11" name="フローチャート: 判断 710">
          <a:extLst>
            <a:ext uri="{FF2B5EF4-FFF2-40B4-BE49-F238E27FC236}">
              <a16:creationId xmlns:a16="http://schemas.microsoft.com/office/drawing/2014/main" id="{4F0BA1EC-2DC8-492A-903E-3E41D5B6CE6D}"/>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12" name="フローチャート: 判断 711">
          <a:extLst>
            <a:ext uri="{FF2B5EF4-FFF2-40B4-BE49-F238E27FC236}">
              <a16:creationId xmlns:a16="http://schemas.microsoft.com/office/drawing/2014/main" id="{10634576-B148-496E-8873-EAB42E343633}"/>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13" name="フローチャート: 判断 712">
          <a:extLst>
            <a:ext uri="{FF2B5EF4-FFF2-40B4-BE49-F238E27FC236}">
              <a16:creationId xmlns:a16="http://schemas.microsoft.com/office/drawing/2014/main" id="{55BAAB66-00C6-4D80-BFB1-2D15B094A6EC}"/>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400797C3-C046-43C5-BFA2-CE742DA913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E74E6D51-62CD-439C-9AF1-EB66806429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9BEBEEAA-E2C1-4EEB-9918-1585B5415E4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F4E8DA14-0466-4AEA-8718-3809A986E3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74CBE0A-19B5-4A28-AA0B-C9CEA2FE3D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31931</xdr:rowOff>
    </xdr:from>
    <xdr:to>
      <xdr:col>116</xdr:col>
      <xdr:colOff>114300</xdr:colOff>
      <xdr:row>107</xdr:row>
      <xdr:rowOff>133531</xdr:rowOff>
    </xdr:to>
    <xdr:sp macro="" textlink="">
      <xdr:nvSpPr>
        <xdr:cNvPr id="719" name="楕円 718">
          <a:extLst>
            <a:ext uri="{FF2B5EF4-FFF2-40B4-BE49-F238E27FC236}">
              <a16:creationId xmlns:a16="http://schemas.microsoft.com/office/drawing/2014/main" id="{992BC809-1E30-42E7-AAA3-F2C572F2EE01}"/>
            </a:ext>
          </a:extLst>
        </xdr:cNvPr>
        <xdr:cNvSpPr/>
      </xdr:nvSpPr>
      <xdr:spPr>
        <a:xfrm>
          <a:off x="22110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10358</xdr:rowOff>
    </xdr:from>
    <xdr:ext cx="469744" cy="259045"/>
    <xdr:sp macro="" textlink="">
      <xdr:nvSpPr>
        <xdr:cNvPr id="720" name="【公民館】&#10;一人当たり面積該当値テキスト">
          <a:extLst>
            <a:ext uri="{FF2B5EF4-FFF2-40B4-BE49-F238E27FC236}">
              <a16:creationId xmlns:a16="http://schemas.microsoft.com/office/drawing/2014/main" id="{9555730A-B170-49CE-A955-858C5C45B7BF}"/>
            </a:ext>
          </a:extLst>
        </xdr:cNvPr>
        <xdr:cNvSpPr txBox="1"/>
      </xdr:nvSpPr>
      <xdr:spPr>
        <a:xfrm>
          <a:off x="22199600"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38463</xdr:rowOff>
    </xdr:from>
    <xdr:to>
      <xdr:col>112</xdr:col>
      <xdr:colOff>38100</xdr:colOff>
      <xdr:row>107</xdr:row>
      <xdr:rowOff>140063</xdr:rowOff>
    </xdr:to>
    <xdr:sp macro="" textlink="">
      <xdr:nvSpPr>
        <xdr:cNvPr id="721" name="楕円 720">
          <a:extLst>
            <a:ext uri="{FF2B5EF4-FFF2-40B4-BE49-F238E27FC236}">
              <a16:creationId xmlns:a16="http://schemas.microsoft.com/office/drawing/2014/main" id="{5483F420-151F-4E51-841A-D13C07166239}"/>
            </a:ext>
          </a:extLst>
        </xdr:cNvPr>
        <xdr:cNvSpPr/>
      </xdr:nvSpPr>
      <xdr:spPr>
        <a:xfrm>
          <a:off x="2127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82731</xdr:rowOff>
    </xdr:from>
    <xdr:to>
      <xdr:col>116</xdr:col>
      <xdr:colOff>63500</xdr:colOff>
      <xdr:row>107</xdr:row>
      <xdr:rowOff>89263</xdr:rowOff>
    </xdr:to>
    <xdr:cxnSp macro="">
      <xdr:nvCxnSpPr>
        <xdr:cNvPr id="722" name="直線コネクタ 721">
          <a:extLst>
            <a:ext uri="{FF2B5EF4-FFF2-40B4-BE49-F238E27FC236}">
              <a16:creationId xmlns:a16="http://schemas.microsoft.com/office/drawing/2014/main" id="{837571F2-F45A-4C39-AE1F-30E907CCB8B8}"/>
            </a:ext>
          </a:extLst>
        </xdr:cNvPr>
        <xdr:cNvCxnSpPr/>
      </xdr:nvCxnSpPr>
      <xdr:spPr>
        <a:xfrm flipV="1">
          <a:off x="21323300" y="184278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44994</xdr:rowOff>
    </xdr:from>
    <xdr:to>
      <xdr:col>107</xdr:col>
      <xdr:colOff>101600</xdr:colOff>
      <xdr:row>107</xdr:row>
      <xdr:rowOff>146594</xdr:rowOff>
    </xdr:to>
    <xdr:sp macro="" textlink="">
      <xdr:nvSpPr>
        <xdr:cNvPr id="723" name="楕円 722">
          <a:extLst>
            <a:ext uri="{FF2B5EF4-FFF2-40B4-BE49-F238E27FC236}">
              <a16:creationId xmlns:a16="http://schemas.microsoft.com/office/drawing/2014/main" id="{37524B74-46B2-44C8-B502-B115F42BDAA3}"/>
            </a:ext>
          </a:extLst>
        </xdr:cNvPr>
        <xdr:cNvSpPr/>
      </xdr:nvSpPr>
      <xdr:spPr>
        <a:xfrm>
          <a:off x="2038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89263</xdr:rowOff>
    </xdr:from>
    <xdr:to>
      <xdr:col>111</xdr:col>
      <xdr:colOff>177800</xdr:colOff>
      <xdr:row>107</xdr:row>
      <xdr:rowOff>95794</xdr:rowOff>
    </xdr:to>
    <xdr:cxnSp macro="">
      <xdr:nvCxnSpPr>
        <xdr:cNvPr id="724" name="直線コネクタ 723">
          <a:extLst>
            <a:ext uri="{FF2B5EF4-FFF2-40B4-BE49-F238E27FC236}">
              <a16:creationId xmlns:a16="http://schemas.microsoft.com/office/drawing/2014/main" id="{4768C61A-81D3-4A8C-8C01-53A902F01698}"/>
            </a:ext>
          </a:extLst>
        </xdr:cNvPr>
        <xdr:cNvCxnSpPr/>
      </xdr:nvCxnSpPr>
      <xdr:spPr>
        <a:xfrm flipV="1">
          <a:off x="20434300" y="18434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725" name="楕円 724">
          <a:extLst>
            <a:ext uri="{FF2B5EF4-FFF2-40B4-BE49-F238E27FC236}">
              <a16:creationId xmlns:a16="http://schemas.microsoft.com/office/drawing/2014/main" id="{F43A4F2E-DFE0-4F4F-A9DF-F74EDA58B964}"/>
            </a:ext>
          </a:extLst>
        </xdr:cNvPr>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95794</xdr:rowOff>
    </xdr:from>
    <xdr:to>
      <xdr:col>107</xdr:col>
      <xdr:colOff>50800</xdr:colOff>
      <xdr:row>107</xdr:row>
      <xdr:rowOff>115388</xdr:rowOff>
    </xdr:to>
    <xdr:cxnSp macro="">
      <xdr:nvCxnSpPr>
        <xdr:cNvPr id="726" name="直線コネクタ 725">
          <a:extLst>
            <a:ext uri="{FF2B5EF4-FFF2-40B4-BE49-F238E27FC236}">
              <a16:creationId xmlns:a16="http://schemas.microsoft.com/office/drawing/2014/main" id="{884D46B6-61B1-431A-96AE-DBABB64EF4AD}"/>
            </a:ext>
          </a:extLst>
        </xdr:cNvPr>
        <xdr:cNvCxnSpPr/>
      </xdr:nvCxnSpPr>
      <xdr:spPr>
        <a:xfrm flipV="1">
          <a:off x="19545300" y="184409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727" name="楕円 726">
          <a:extLst>
            <a:ext uri="{FF2B5EF4-FFF2-40B4-BE49-F238E27FC236}">
              <a16:creationId xmlns:a16="http://schemas.microsoft.com/office/drawing/2014/main" id="{8F90C1E4-D6C6-493E-883B-9EB0F5020C18}"/>
            </a:ext>
          </a:extLst>
        </xdr:cNvPr>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121920</xdr:rowOff>
    </xdr:to>
    <xdr:cxnSp macro="">
      <xdr:nvCxnSpPr>
        <xdr:cNvPr id="728" name="直線コネクタ 727">
          <a:extLst>
            <a:ext uri="{FF2B5EF4-FFF2-40B4-BE49-F238E27FC236}">
              <a16:creationId xmlns:a16="http://schemas.microsoft.com/office/drawing/2014/main" id="{507E62AB-F1ED-4841-8F53-99530D19CF1D}"/>
            </a:ext>
          </a:extLst>
        </xdr:cNvPr>
        <xdr:cNvCxnSpPr/>
      </xdr:nvCxnSpPr>
      <xdr:spPr>
        <a:xfrm flipV="1">
          <a:off x="18656300" y="184605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29" name="n_1aveValue【公民館】&#10;一人当たり面積">
          <a:extLst>
            <a:ext uri="{FF2B5EF4-FFF2-40B4-BE49-F238E27FC236}">
              <a16:creationId xmlns:a16="http://schemas.microsoft.com/office/drawing/2014/main" id="{F58E5507-7CDC-40EA-881F-B1FBA72A450E}"/>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30" name="n_2aveValue【公民館】&#10;一人当たり面積">
          <a:extLst>
            <a:ext uri="{FF2B5EF4-FFF2-40B4-BE49-F238E27FC236}">
              <a16:creationId xmlns:a16="http://schemas.microsoft.com/office/drawing/2014/main" id="{46B59798-C1F2-47A2-A3E5-61F35988E799}"/>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31" name="n_3aveValue【公民館】&#10;一人当たり面積">
          <a:extLst>
            <a:ext uri="{FF2B5EF4-FFF2-40B4-BE49-F238E27FC236}">
              <a16:creationId xmlns:a16="http://schemas.microsoft.com/office/drawing/2014/main" id="{B7825E39-BA8D-4207-984F-BC07BCBCF70C}"/>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32" name="n_4aveValue【公民館】&#10;一人当たり面積">
          <a:extLst>
            <a:ext uri="{FF2B5EF4-FFF2-40B4-BE49-F238E27FC236}">
              <a16:creationId xmlns:a16="http://schemas.microsoft.com/office/drawing/2014/main" id="{92A6C73A-13D7-4E89-941F-DE4078A9757A}"/>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131190</xdr:rowOff>
    </xdr:from>
    <xdr:ext cx="469744" cy="259045"/>
    <xdr:sp macro="" textlink="">
      <xdr:nvSpPr>
        <xdr:cNvPr id="733" name="n_1mainValue【公民館】&#10;一人当たり面積">
          <a:extLst>
            <a:ext uri="{FF2B5EF4-FFF2-40B4-BE49-F238E27FC236}">
              <a16:creationId xmlns:a16="http://schemas.microsoft.com/office/drawing/2014/main" id="{73F36B39-EDA2-4930-9CB9-CBA2A0DC8BF2}"/>
            </a:ext>
          </a:extLst>
        </xdr:cNvPr>
        <xdr:cNvSpPr txBox="1"/>
      </xdr:nvSpPr>
      <xdr:spPr>
        <a:xfrm>
          <a:off x="21075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137721</xdr:rowOff>
    </xdr:from>
    <xdr:ext cx="469744" cy="259045"/>
    <xdr:sp macro="" textlink="">
      <xdr:nvSpPr>
        <xdr:cNvPr id="734" name="n_2mainValue【公民館】&#10;一人当たり面積">
          <a:extLst>
            <a:ext uri="{FF2B5EF4-FFF2-40B4-BE49-F238E27FC236}">
              <a16:creationId xmlns:a16="http://schemas.microsoft.com/office/drawing/2014/main" id="{E6343A88-A5B1-4DEC-954B-E23E97E59F54}"/>
            </a:ext>
          </a:extLst>
        </xdr:cNvPr>
        <xdr:cNvSpPr txBox="1"/>
      </xdr:nvSpPr>
      <xdr:spPr>
        <a:xfrm>
          <a:off x="20199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735" name="n_3mainValue【公民館】&#10;一人当たり面積">
          <a:extLst>
            <a:ext uri="{FF2B5EF4-FFF2-40B4-BE49-F238E27FC236}">
              <a16:creationId xmlns:a16="http://schemas.microsoft.com/office/drawing/2014/main" id="{65B83DF3-3D88-4D69-9789-9F8D722F4AF8}"/>
            </a:ext>
          </a:extLst>
        </xdr:cNvPr>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736" name="n_4mainValue【公民館】&#10;一人当たり面積">
          <a:extLst>
            <a:ext uri="{FF2B5EF4-FFF2-40B4-BE49-F238E27FC236}">
              <a16:creationId xmlns:a16="http://schemas.microsoft.com/office/drawing/2014/main" id="{92EC80BE-A851-48EF-A5E6-67831131B30E}"/>
            </a:ext>
          </a:extLst>
        </xdr:cNvPr>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831DAE1D-89F2-4D45-811A-7A873B7AC1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F48A2228-93D3-44A4-95F2-F1F068C48C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6EB2DA59-EBC6-4732-97C1-0AF7D755A7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年において、類似団体と比較して有形固定資産減価償却率が特に高くなっている施設は道路である。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改修工事を進めているものの、全体の減価償却が進み数値は横ばいである。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に関しても除却を行っているが、他の物件の減価償却率が高く数値は横ばいである。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関しては年度別計画に基づき、今後も平準化に向けて優先順位を決めて修繕を行っていく。また、橋梁に関しても橋梁長寿命化修繕計画により優先度を付け、橋梁点検の結果を考慮して計画的に修繕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AD4F07-45B2-4105-A58D-B00CB68CEA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A4D136-55E6-452D-BCA5-194AAD6D2C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0097AB-5004-4E76-94FE-01DE4346A4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9E48D2-FEF0-4B00-8F32-D6113591CF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86A28C-2530-458E-960A-718E731461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504EEC-5ECC-482C-B53A-871DB3242B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A14C94-40DA-4E29-94CD-18A0917525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767803-0CE2-4A51-8759-0EEF27132E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8CA200-674E-4B34-AFEF-9B93BAF77B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94EAF7-92B7-44CA-A452-DE023B10DB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1A5F02-BBBB-4426-981C-4D7AE65551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A3AAEC-234B-4181-8AD4-C9F9D71D3A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14A7DE-B7B9-4359-ADC4-20F6F6AC0F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A6244E-003E-4783-92D1-5108190B4A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721611D-B0DF-4E57-A248-0003708131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C91DB6-EC9E-41B8-AD0E-2DB58997099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2BAFC5-8475-4486-9363-E6DB171ED3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8C79E5-6449-47CF-A158-A6E0A36E84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87F85B-E75E-4F74-B836-49101ECECC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3FE3CB-E661-46C0-B492-7322AC706A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802E5D-DAFC-4908-AB09-5FE7784C34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B6B359-6CB9-4655-B8BF-B07ED086B1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1110AA-8391-4283-AFC1-39A953FFB0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20A30D-6A10-431B-83E8-D1F84EF1D5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53532F1-5AAF-493F-83BA-AA6C8D3081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B700C4-2C56-4B78-A188-6D106DE9D1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1750CB-7EBD-4469-B805-DCDB8EDBEA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ACC1F2-254A-4012-A986-36DDE2F589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276C90-6918-4D22-9584-53ABFD358F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8A0A5B-B2AB-4E1D-B3DB-F69DF423E7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64008D-23B7-4F3C-A861-F6D4C85EC3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E4CCF1-1856-458B-A2BC-0B66F992D1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806812-0C78-4963-B3F2-01C309D6BA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13B563-D067-47D5-B7E1-FD1E2D678C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8C3AAB-1389-4DCD-A223-CB0B9C790A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56E7CC-539E-4695-A70A-17088F852E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0D1A0A-A350-4011-A437-978CF4098B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7EEC7B-632E-4F73-84C6-3028201549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876ACB-0630-4129-AF91-7ABD88C451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FBD31E-D02C-40A1-8F50-915FD4FFE5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731470-B6C1-4320-9333-7A106D858F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1FA88C-0A2B-460C-9B61-DB49C02CDE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E4B102D-0B24-4AB6-8B64-BF3EBEFC0AC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D6338CB-1F6A-4BBE-BA16-A409464462E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4114C45-6E29-44D8-8A71-11648109D40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BE46047-447B-411E-AAFA-1CCC16F61DD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0CF6342-746C-4380-AFB7-8199F8ADD5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E6E852-24FA-401F-A92B-D4251C9433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6DB62E5-38AF-4CE2-ACCE-6308269AD57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5AC236D-4340-4196-A4C6-8CB1BDD345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9C78E8C-AD2A-4575-96BE-6B3E1FA46F9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2476CE52-982F-4073-97CC-81D8CE3E571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8F55DA-BE64-4C70-ACD4-831D89F8F4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C7545EC-37E1-423C-A7FC-C2D1B2F930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3B4050F-BEE8-4BB2-9E7D-5B5A42D1B9E3}"/>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DAC9572-9357-4E69-B3F8-DEF9C75DDDB2}"/>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4E61C85F-9AE8-4C49-87B3-F28954A8659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4B1A6453-B57E-4308-911B-8E01D8304B5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990C17D-860B-4A99-A804-10A9CAE6B649}"/>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1AC8A7D8-2429-48BA-B9C1-68BFF74A5674}"/>
            </a:ext>
          </a:extLst>
        </xdr:cNvPr>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0CAA90FC-4866-4CBB-B1C0-B58F0403FF5D}"/>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63078282-21FD-4890-AACE-79F60AA464D6}"/>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A99D43F7-C4AD-4896-AE65-0A6D3D13A079}"/>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2B225F93-5AA7-4663-A661-66EF039E3835}"/>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4953625F-5139-4CAF-BF91-82C4475EF35B}"/>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957FA74-F7F5-4861-B381-FD43C7B4C3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609A22C-AEEA-45A3-996A-4F722306A4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33F06C-8164-4D2A-8EE7-EA1BDFE1B2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D57F5E-48C8-4507-A104-FE123106BA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D3E7C4-A905-4992-9B74-7A93F8E427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111760</xdr:rowOff>
    </xdr:from>
    <xdr:to>
      <xdr:col>24</xdr:col>
      <xdr:colOff>114300</xdr:colOff>
      <xdr:row>34</xdr:row>
      <xdr:rowOff>41910</xdr:rowOff>
    </xdr:to>
    <xdr:sp macro="" textlink="">
      <xdr:nvSpPr>
        <xdr:cNvPr id="72" name="楕円 71">
          <a:extLst>
            <a:ext uri="{FF2B5EF4-FFF2-40B4-BE49-F238E27FC236}">
              <a16:creationId xmlns:a16="http://schemas.microsoft.com/office/drawing/2014/main" id="{C5B19B2C-CC69-4C99-AF97-754473409574}"/>
            </a:ext>
          </a:extLst>
        </xdr:cNvPr>
        <xdr:cNvSpPr/>
      </xdr:nvSpPr>
      <xdr:spPr>
        <a:xfrm>
          <a:off x="4584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26687</xdr:rowOff>
    </xdr:from>
    <xdr:ext cx="340478" cy="259045"/>
    <xdr:sp macro="" textlink="">
      <xdr:nvSpPr>
        <xdr:cNvPr id="73" name="【図書館】&#10;有形固定資産減価償却率該当値テキスト">
          <a:extLst>
            <a:ext uri="{FF2B5EF4-FFF2-40B4-BE49-F238E27FC236}">
              <a16:creationId xmlns:a16="http://schemas.microsoft.com/office/drawing/2014/main" id="{02E9D62B-8836-4AF3-9324-894AB3A64DB7}"/>
            </a:ext>
          </a:extLst>
        </xdr:cNvPr>
        <xdr:cNvSpPr txBox="1"/>
      </xdr:nvSpPr>
      <xdr:spPr>
        <a:xfrm>
          <a:off x="4673600" y="5684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85090</xdr:rowOff>
    </xdr:from>
    <xdr:to>
      <xdr:col>20</xdr:col>
      <xdr:colOff>38100</xdr:colOff>
      <xdr:row>34</xdr:row>
      <xdr:rowOff>15240</xdr:rowOff>
    </xdr:to>
    <xdr:sp macro="" textlink="">
      <xdr:nvSpPr>
        <xdr:cNvPr id="74" name="楕円 73">
          <a:extLst>
            <a:ext uri="{FF2B5EF4-FFF2-40B4-BE49-F238E27FC236}">
              <a16:creationId xmlns:a16="http://schemas.microsoft.com/office/drawing/2014/main" id="{D12AA2E1-6796-44AE-A958-82359E663C25}"/>
            </a:ext>
          </a:extLst>
        </xdr:cNvPr>
        <xdr:cNvSpPr/>
      </xdr:nvSpPr>
      <xdr:spPr>
        <a:xfrm>
          <a:off x="3746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135890</xdr:rowOff>
    </xdr:from>
    <xdr:to>
      <xdr:col>24</xdr:col>
      <xdr:colOff>63500</xdr:colOff>
      <xdr:row>33</xdr:row>
      <xdr:rowOff>162560</xdr:rowOff>
    </xdr:to>
    <xdr:cxnSp macro="">
      <xdr:nvCxnSpPr>
        <xdr:cNvPr id="75" name="直線コネクタ 74">
          <a:extLst>
            <a:ext uri="{FF2B5EF4-FFF2-40B4-BE49-F238E27FC236}">
              <a16:creationId xmlns:a16="http://schemas.microsoft.com/office/drawing/2014/main" id="{17C696B6-8A9A-46AB-8756-59C71D586A65}"/>
            </a:ext>
          </a:extLst>
        </xdr:cNvPr>
        <xdr:cNvCxnSpPr/>
      </xdr:nvCxnSpPr>
      <xdr:spPr>
        <a:xfrm>
          <a:off x="3797300" y="57937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58420</xdr:rowOff>
    </xdr:from>
    <xdr:to>
      <xdr:col>15</xdr:col>
      <xdr:colOff>101600</xdr:colOff>
      <xdr:row>33</xdr:row>
      <xdr:rowOff>160020</xdr:rowOff>
    </xdr:to>
    <xdr:sp macro="" textlink="">
      <xdr:nvSpPr>
        <xdr:cNvPr id="76" name="楕円 75">
          <a:extLst>
            <a:ext uri="{FF2B5EF4-FFF2-40B4-BE49-F238E27FC236}">
              <a16:creationId xmlns:a16="http://schemas.microsoft.com/office/drawing/2014/main" id="{8C81529E-45F7-4FC0-9DCF-6D476DCAA86E}"/>
            </a:ext>
          </a:extLst>
        </xdr:cNvPr>
        <xdr:cNvSpPr/>
      </xdr:nvSpPr>
      <xdr:spPr>
        <a:xfrm>
          <a:off x="2857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109220</xdr:rowOff>
    </xdr:from>
    <xdr:to>
      <xdr:col>19</xdr:col>
      <xdr:colOff>177800</xdr:colOff>
      <xdr:row>33</xdr:row>
      <xdr:rowOff>135890</xdr:rowOff>
    </xdr:to>
    <xdr:cxnSp macro="">
      <xdr:nvCxnSpPr>
        <xdr:cNvPr id="77" name="直線コネクタ 76">
          <a:extLst>
            <a:ext uri="{FF2B5EF4-FFF2-40B4-BE49-F238E27FC236}">
              <a16:creationId xmlns:a16="http://schemas.microsoft.com/office/drawing/2014/main" id="{1E1573C1-82E1-47A9-A2CF-67BAC0D020A7}"/>
            </a:ext>
          </a:extLst>
        </xdr:cNvPr>
        <xdr:cNvCxnSpPr/>
      </xdr:nvCxnSpPr>
      <xdr:spPr>
        <a:xfrm>
          <a:off x="2908300" y="5767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31750</xdr:rowOff>
    </xdr:from>
    <xdr:to>
      <xdr:col>10</xdr:col>
      <xdr:colOff>165100</xdr:colOff>
      <xdr:row>33</xdr:row>
      <xdr:rowOff>133350</xdr:rowOff>
    </xdr:to>
    <xdr:sp macro="" textlink="">
      <xdr:nvSpPr>
        <xdr:cNvPr id="78" name="楕円 77">
          <a:extLst>
            <a:ext uri="{FF2B5EF4-FFF2-40B4-BE49-F238E27FC236}">
              <a16:creationId xmlns:a16="http://schemas.microsoft.com/office/drawing/2014/main" id="{87088FBE-854E-4C4E-857E-C9BB7F34E5A5}"/>
            </a:ext>
          </a:extLst>
        </xdr:cNvPr>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82550</xdr:rowOff>
    </xdr:from>
    <xdr:to>
      <xdr:col>15</xdr:col>
      <xdr:colOff>50800</xdr:colOff>
      <xdr:row>33</xdr:row>
      <xdr:rowOff>109220</xdr:rowOff>
    </xdr:to>
    <xdr:cxnSp macro="">
      <xdr:nvCxnSpPr>
        <xdr:cNvPr id="79" name="直線コネクタ 78">
          <a:extLst>
            <a:ext uri="{FF2B5EF4-FFF2-40B4-BE49-F238E27FC236}">
              <a16:creationId xmlns:a16="http://schemas.microsoft.com/office/drawing/2014/main" id="{CF5529F6-1894-4AD5-A31C-A4B8F22FEB5C}"/>
            </a:ext>
          </a:extLst>
        </xdr:cNvPr>
        <xdr:cNvCxnSpPr/>
      </xdr:nvCxnSpPr>
      <xdr:spPr>
        <a:xfrm>
          <a:off x="2019300" y="5740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0" name="楕円 79">
          <a:extLst>
            <a:ext uri="{FF2B5EF4-FFF2-40B4-BE49-F238E27FC236}">
              <a16:creationId xmlns:a16="http://schemas.microsoft.com/office/drawing/2014/main" id="{7CF824B9-4D54-4F6D-AA6E-C8FBC5CB18A1}"/>
            </a:ext>
          </a:extLst>
        </xdr:cNvPr>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82550</xdr:rowOff>
    </xdr:from>
    <xdr:to>
      <xdr:col>10</xdr:col>
      <xdr:colOff>114300</xdr:colOff>
      <xdr:row>36</xdr:row>
      <xdr:rowOff>144780</xdr:rowOff>
    </xdr:to>
    <xdr:cxnSp macro="">
      <xdr:nvCxnSpPr>
        <xdr:cNvPr id="81" name="直線コネクタ 80">
          <a:extLst>
            <a:ext uri="{FF2B5EF4-FFF2-40B4-BE49-F238E27FC236}">
              <a16:creationId xmlns:a16="http://schemas.microsoft.com/office/drawing/2014/main" id="{E42935DA-4F6C-4390-B2DF-C439B17BC3BD}"/>
            </a:ext>
          </a:extLst>
        </xdr:cNvPr>
        <xdr:cNvCxnSpPr/>
      </xdr:nvCxnSpPr>
      <xdr:spPr>
        <a:xfrm flipV="1">
          <a:off x="1130300" y="5740400"/>
          <a:ext cx="889000" cy="5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a:extLst>
            <a:ext uri="{FF2B5EF4-FFF2-40B4-BE49-F238E27FC236}">
              <a16:creationId xmlns:a16="http://schemas.microsoft.com/office/drawing/2014/main" id="{01296103-F94C-4E7E-A1CC-1D07DFB2548B}"/>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a:extLst>
            <a:ext uri="{FF2B5EF4-FFF2-40B4-BE49-F238E27FC236}">
              <a16:creationId xmlns:a16="http://schemas.microsoft.com/office/drawing/2014/main" id="{C584F667-F042-4F04-B94B-4DD928F94C4A}"/>
            </a:ext>
          </a:extLst>
        </xdr:cNvPr>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4" name="n_3aveValue【図書館】&#10;有形固定資産減価償却率">
          <a:extLst>
            <a:ext uri="{FF2B5EF4-FFF2-40B4-BE49-F238E27FC236}">
              <a16:creationId xmlns:a16="http://schemas.microsoft.com/office/drawing/2014/main" id="{9E89E6DD-B8B1-4812-B86C-B4E62D990D2B}"/>
            </a:ext>
          </a:extLst>
        </xdr:cNvPr>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5" name="n_4aveValue【図書館】&#10;有形固定資産減価償却率">
          <a:extLst>
            <a:ext uri="{FF2B5EF4-FFF2-40B4-BE49-F238E27FC236}">
              <a16:creationId xmlns:a16="http://schemas.microsoft.com/office/drawing/2014/main" id="{09613649-DB65-4018-A380-A6C4FB02C81C}"/>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31767</xdr:rowOff>
    </xdr:from>
    <xdr:ext cx="340478" cy="259045"/>
    <xdr:sp macro="" textlink="">
      <xdr:nvSpPr>
        <xdr:cNvPr id="86" name="n_1mainValue【図書館】&#10;有形固定資産減価償却率">
          <a:extLst>
            <a:ext uri="{FF2B5EF4-FFF2-40B4-BE49-F238E27FC236}">
              <a16:creationId xmlns:a16="http://schemas.microsoft.com/office/drawing/2014/main" id="{29297F83-87F6-40AC-8E47-954139B6C34C}"/>
            </a:ext>
          </a:extLst>
        </xdr:cNvPr>
        <xdr:cNvSpPr txBox="1"/>
      </xdr:nvSpPr>
      <xdr:spPr>
        <a:xfrm>
          <a:off x="3614361" y="5518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5097</xdr:rowOff>
    </xdr:from>
    <xdr:ext cx="340478" cy="259045"/>
    <xdr:sp macro="" textlink="">
      <xdr:nvSpPr>
        <xdr:cNvPr id="87" name="n_2mainValue【図書館】&#10;有形固定資産減価償却率">
          <a:extLst>
            <a:ext uri="{FF2B5EF4-FFF2-40B4-BE49-F238E27FC236}">
              <a16:creationId xmlns:a16="http://schemas.microsoft.com/office/drawing/2014/main" id="{06269324-4C5E-4979-B8F1-E6AAA94BE4B2}"/>
            </a:ext>
          </a:extLst>
        </xdr:cNvPr>
        <xdr:cNvSpPr txBox="1"/>
      </xdr:nvSpPr>
      <xdr:spPr>
        <a:xfrm>
          <a:off x="2738061" y="5491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149877</xdr:rowOff>
    </xdr:from>
    <xdr:ext cx="340478" cy="259045"/>
    <xdr:sp macro="" textlink="">
      <xdr:nvSpPr>
        <xdr:cNvPr id="88" name="n_3mainValue【図書館】&#10;有形固定資産減価償却率">
          <a:extLst>
            <a:ext uri="{FF2B5EF4-FFF2-40B4-BE49-F238E27FC236}">
              <a16:creationId xmlns:a16="http://schemas.microsoft.com/office/drawing/2014/main" id="{AAB655B4-F72B-4497-B8DF-349972518C9D}"/>
            </a:ext>
          </a:extLst>
        </xdr:cNvPr>
        <xdr:cNvSpPr txBox="1"/>
      </xdr:nvSpPr>
      <xdr:spPr>
        <a:xfrm>
          <a:off x="1849061" y="546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9" name="n_4mainValue【図書館】&#10;有形固定資産減価償却率">
          <a:extLst>
            <a:ext uri="{FF2B5EF4-FFF2-40B4-BE49-F238E27FC236}">
              <a16:creationId xmlns:a16="http://schemas.microsoft.com/office/drawing/2014/main" id="{6B4C48E8-4F8A-4195-A162-CEAAC71BFCAB}"/>
            </a:ext>
          </a:extLst>
        </xdr:cNvPr>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0CE2AAD-A184-4FE7-8A3D-3B15B1618E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BAA0077D-8D1F-4E3D-B720-C9635B1849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8D318C2-CC85-4535-970C-68151C26DA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B70C85E-B9D7-4899-9CA1-0E8BE84D82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56F5A06D-6B0C-4DB1-B18D-6A08D17061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A952CB0A-1098-4D41-9B3B-97AA7CE7A9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4FEE09F-7F9B-42D7-AE71-CF65988B4F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C23E60B-684F-461E-AC36-55E3049C70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8C89D91E-264C-4CFC-B3BE-B2A0D9BC986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383BF93D-FBCA-4A0A-ACC9-F2EC870A95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4A3DE73E-7918-45A0-BF72-9B37A3EF81F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DDB91BA9-C829-40F1-AB99-7294A5532FA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EA360A88-FC55-4D45-869A-8CB6526BC59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B6DD0C92-B7C5-47D0-B87A-7D9121E52E7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1B69DD79-6992-46E3-A2DD-8FA9EFE1D04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C00A7CA-0788-42AE-9E99-2022156EEA9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842AE13B-FAAB-4274-8D7C-799026B3B57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DA9D2226-8FE2-4E02-A8EC-80249913888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73A64BFB-5D74-4F6E-8BA5-F963BC38A49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0AC6ABF6-088F-4420-8BA4-7D00664ADF3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643F4674-D8FC-4A38-927B-DE248E22782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5DA22AEA-74EB-434B-B109-DD44989E33E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9814CC5-135C-4C82-8730-92100F7B18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A72038C-74CF-4DCC-BBA9-8DFF7F2054B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3340C9E-6A73-4CBB-AD6A-F9043EFD025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a:extLst>
            <a:ext uri="{FF2B5EF4-FFF2-40B4-BE49-F238E27FC236}">
              <a16:creationId xmlns:a16="http://schemas.microsoft.com/office/drawing/2014/main" id="{86DB5583-5C3F-4A62-8A5D-555C4BA9942A}"/>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a:extLst>
            <a:ext uri="{FF2B5EF4-FFF2-40B4-BE49-F238E27FC236}">
              <a16:creationId xmlns:a16="http://schemas.microsoft.com/office/drawing/2014/main" id="{B884C184-9A3D-4426-9436-516187311654}"/>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a:extLst>
            <a:ext uri="{FF2B5EF4-FFF2-40B4-BE49-F238E27FC236}">
              <a16:creationId xmlns:a16="http://schemas.microsoft.com/office/drawing/2014/main" id="{573FE48F-A819-48EB-88B3-538395849C94}"/>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a:extLst>
            <a:ext uri="{FF2B5EF4-FFF2-40B4-BE49-F238E27FC236}">
              <a16:creationId xmlns:a16="http://schemas.microsoft.com/office/drawing/2014/main" id="{0396B74C-B008-49CD-8516-FDE5D51562AB}"/>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a:extLst>
            <a:ext uri="{FF2B5EF4-FFF2-40B4-BE49-F238E27FC236}">
              <a16:creationId xmlns:a16="http://schemas.microsoft.com/office/drawing/2014/main" id="{138CBC53-0DBA-429C-9C30-B2176129033A}"/>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a:extLst>
            <a:ext uri="{FF2B5EF4-FFF2-40B4-BE49-F238E27FC236}">
              <a16:creationId xmlns:a16="http://schemas.microsoft.com/office/drawing/2014/main" id="{0245E138-EF4F-4663-87EC-7E6AEFCACB77}"/>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a:extLst>
            <a:ext uri="{FF2B5EF4-FFF2-40B4-BE49-F238E27FC236}">
              <a16:creationId xmlns:a16="http://schemas.microsoft.com/office/drawing/2014/main" id="{69597560-5BB1-4016-94F9-B7B801810851}"/>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a:extLst>
            <a:ext uri="{FF2B5EF4-FFF2-40B4-BE49-F238E27FC236}">
              <a16:creationId xmlns:a16="http://schemas.microsoft.com/office/drawing/2014/main" id="{1290912A-0936-4DA1-89EE-22133561B616}"/>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a:extLst>
            <a:ext uri="{FF2B5EF4-FFF2-40B4-BE49-F238E27FC236}">
              <a16:creationId xmlns:a16="http://schemas.microsoft.com/office/drawing/2014/main" id="{E09A3151-8E5D-488E-A3FD-61382D3350D0}"/>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a:extLst>
            <a:ext uri="{FF2B5EF4-FFF2-40B4-BE49-F238E27FC236}">
              <a16:creationId xmlns:a16="http://schemas.microsoft.com/office/drawing/2014/main" id="{BF4C4473-CC8B-47A7-9BBE-2B549DB6D0DE}"/>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a:extLst>
            <a:ext uri="{FF2B5EF4-FFF2-40B4-BE49-F238E27FC236}">
              <a16:creationId xmlns:a16="http://schemas.microsoft.com/office/drawing/2014/main" id="{6303C95A-2E49-4869-A528-8A9E155BC8AD}"/>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0542898-4BD2-419A-834C-8E379210FF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A25E29-3440-4344-A4DE-181524B8E3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5971578-6CE0-45A4-B832-E89D0203BA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454D5DA-5FE8-47A9-B119-91762FE33D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7C62DAC-770F-4837-96D5-4C989CFC86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134801</xdr:rowOff>
    </xdr:from>
    <xdr:to>
      <xdr:col>55</xdr:col>
      <xdr:colOff>50800</xdr:colOff>
      <xdr:row>38</xdr:row>
      <xdr:rowOff>64951</xdr:rowOff>
    </xdr:to>
    <xdr:sp macro="" textlink="">
      <xdr:nvSpPr>
        <xdr:cNvPr id="131" name="楕円 130">
          <a:extLst>
            <a:ext uri="{FF2B5EF4-FFF2-40B4-BE49-F238E27FC236}">
              <a16:creationId xmlns:a16="http://schemas.microsoft.com/office/drawing/2014/main" id="{27E14494-4F1F-4B82-A0B7-07FAD57147BF}"/>
            </a:ext>
          </a:extLst>
        </xdr:cNvPr>
        <xdr:cNvSpPr/>
      </xdr:nvSpPr>
      <xdr:spPr>
        <a:xfrm>
          <a:off x="10426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157678</xdr:rowOff>
    </xdr:from>
    <xdr:ext cx="469744" cy="259045"/>
    <xdr:sp macro="" textlink="">
      <xdr:nvSpPr>
        <xdr:cNvPr id="132" name="【図書館】&#10;一人当たり面積該当値テキスト">
          <a:extLst>
            <a:ext uri="{FF2B5EF4-FFF2-40B4-BE49-F238E27FC236}">
              <a16:creationId xmlns:a16="http://schemas.microsoft.com/office/drawing/2014/main" id="{F8615E65-D359-40DB-824C-721858C7F1B3}"/>
            </a:ext>
          </a:extLst>
        </xdr:cNvPr>
        <xdr:cNvSpPr txBox="1"/>
      </xdr:nvSpPr>
      <xdr:spPr>
        <a:xfrm>
          <a:off x="10515600"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154396</xdr:rowOff>
    </xdr:from>
    <xdr:to>
      <xdr:col>50</xdr:col>
      <xdr:colOff>165100</xdr:colOff>
      <xdr:row>38</xdr:row>
      <xdr:rowOff>84545</xdr:rowOff>
    </xdr:to>
    <xdr:sp macro="" textlink="">
      <xdr:nvSpPr>
        <xdr:cNvPr id="133" name="楕円 132">
          <a:extLst>
            <a:ext uri="{FF2B5EF4-FFF2-40B4-BE49-F238E27FC236}">
              <a16:creationId xmlns:a16="http://schemas.microsoft.com/office/drawing/2014/main" id="{7D82CDF8-36D1-4807-8AEE-D23E328F120F}"/>
            </a:ext>
          </a:extLst>
        </xdr:cNvPr>
        <xdr:cNvSpPr/>
      </xdr:nvSpPr>
      <xdr:spPr>
        <a:xfrm>
          <a:off x="958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14151</xdr:rowOff>
    </xdr:from>
    <xdr:to>
      <xdr:col>55</xdr:col>
      <xdr:colOff>0</xdr:colOff>
      <xdr:row>38</xdr:row>
      <xdr:rowOff>33746</xdr:rowOff>
    </xdr:to>
    <xdr:cxnSp macro="">
      <xdr:nvCxnSpPr>
        <xdr:cNvPr id="134" name="直線コネクタ 133">
          <a:extLst>
            <a:ext uri="{FF2B5EF4-FFF2-40B4-BE49-F238E27FC236}">
              <a16:creationId xmlns:a16="http://schemas.microsoft.com/office/drawing/2014/main" id="{49F2D316-71B6-4375-8011-BEDBABD8C4FE}"/>
            </a:ext>
          </a:extLst>
        </xdr:cNvPr>
        <xdr:cNvCxnSpPr/>
      </xdr:nvCxnSpPr>
      <xdr:spPr>
        <a:xfrm flipV="1">
          <a:off x="9639300" y="65292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170724</xdr:rowOff>
    </xdr:from>
    <xdr:to>
      <xdr:col>46</xdr:col>
      <xdr:colOff>38100</xdr:colOff>
      <xdr:row>38</xdr:row>
      <xdr:rowOff>100874</xdr:rowOff>
    </xdr:to>
    <xdr:sp macro="" textlink="">
      <xdr:nvSpPr>
        <xdr:cNvPr id="135" name="楕円 134">
          <a:extLst>
            <a:ext uri="{FF2B5EF4-FFF2-40B4-BE49-F238E27FC236}">
              <a16:creationId xmlns:a16="http://schemas.microsoft.com/office/drawing/2014/main" id="{65805C4E-8118-45C6-AE96-7BA95BEF3A87}"/>
            </a:ext>
          </a:extLst>
        </xdr:cNvPr>
        <xdr:cNvSpPr/>
      </xdr:nvSpPr>
      <xdr:spPr>
        <a:xfrm>
          <a:off x="869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33746</xdr:rowOff>
    </xdr:from>
    <xdr:to>
      <xdr:col>50</xdr:col>
      <xdr:colOff>114300</xdr:colOff>
      <xdr:row>38</xdr:row>
      <xdr:rowOff>50074</xdr:rowOff>
    </xdr:to>
    <xdr:cxnSp macro="">
      <xdr:nvCxnSpPr>
        <xdr:cNvPr id="136" name="直線コネクタ 135">
          <a:extLst>
            <a:ext uri="{FF2B5EF4-FFF2-40B4-BE49-F238E27FC236}">
              <a16:creationId xmlns:a16="http://schemas.microsoft.com/office/drawing/2014/main" id="{8AB2F767-63D1-4BA8-8F46-B838C5640AAD}"/>
            </a:ext>
          </a:extLst>
        </xdr:cNvPr>
        <xdr:cNvCxnSpPr/>
      </xdr:nvCxnSpPr>
      <xdr:spPr>
        <a:xfrm flipV="1">
          <a:off x="8750300" y="65488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12337</xdr:rowOff>
    </xdr:from>
    <xdr:to>
      <xdr:col>41</xdr:col>
      <xdr:colOff>101600</xdr:colOff>
      <xdr:row>38</xdr:row>
      <xdr:rowOff>113937</xdr:rowOff>
    </xdr:to>
    <xdr:sp macro="" textlink="">
      <xdr:nvSpPr>
        <xdr:cNvPr id="137" name="楕円 136">
          <a:extLst>
            <a:ext uri="{FF2B5EF4-FFF2-40B4-BE49-F238E27FC236}">
              <a16:creationId xmlns:a16="http://schemas.microsoft.com/office/drawing/2014/main" id="{9FB334DD-1B8F-4ACC-9269-D5BC3A3A5C19}"/>
            </a:ext>
          </a:extLst>
        </xdr:cNvPr>
        <xdr:cNvSpPr/>
      </xdr:nvSpPr>
      <xdr:spPr>
        <a:xfrm>
          <a:off x="7810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50074</xdr:rowOff>
    </xdr:from>
    <xdr:to>
      <xdr:col>45</xdr:col>
      <xdr:colOff>177800</xdr:colOff>
      <xdr:row>38</xdr:row>
      <xdr:rowOff>63137</xdr:rowOff>
    </xdr:to>
    <xdr:cxnSp macro="">
      <xdr:nvCxnSpPr>
        <xdr:cNvPr id="138" name="直線コネクタ 137">
          <a:extLst>
            <a:ext uri="{FF2B5EF4-FFF2-40B4-BE49-F238E27FC236}">
              <a16:creationId xmlns:a16="http://schemas.microsoft.com/office/drawing/2014/main" id="{12074546-F1BB-488E-A830-C1F888F2DD19}"/>
            </a:ext>
          </a:extLst>
        </xdr:cNvPr>
        <xdr:cNvCxnSpPr/>
      </xdr:nvCxnSpPr>
      <xdr:spPr>
        <a:xfrm flipV="1">
          <a:off x="7861300" y="656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151130</xdr:rowOff>
    </xdr:from>
    <xdr:to>
      <xdr:col>36</xdr:col>
      <xdr:colOff>165100</xdr:colOff>
      <xdr:row>42</xdr:row>
      <xdr:rowOff>81280</xdr:rowOff>
    </xdr:to>
    <xdr:sp macro="" textlink="">
      <xdr:nvSpPr>
        <xdr:cNvPr id="139" name="楕円 138">
          <a:extLst>
            <a:ext uri="{FF2B5EF4-FFF2-40B4-BE49-F238E27FC236}">
              <a16:creationId xmlns:a16="http://schemas.microsoft.com/office/drawing/2014/main" id="{2E202B41-DBF9-4FF0-AD61-33B33CD3A3B1}"/>
            </a:ext>
          </a:extLst>
        </xdr:cNvPr>
        <xdr:cNvSpPr/>
      </xdr:nvSpPr>
      <xdr:spPr>
        <a:xfrm>
          <a:off x="6921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63137</xdr:rowOff>
    </xdr:from>
    <xdr:to>
      <xdr:col>41</xdr:col>
      <xdr:colOff>50800</xdr:colOff>
      <xdr:row>42</xdr:row>
      <xdr:rowOff>30480</xdr:rowOff>
    </xdr:to>
    <xdr:cxnSp macro="">
      <xdr:nvCxnSpPr>
        <xdr:cNvPr id="140" name="直線コネクタ 139">
          <a:extLst>
            <a:ext uri="{FF2B5EF4-FFF2-40B4-BE49-F238E27FC236}">
              <a16:creationId xmlns:a16="http://schemas.microsoft.com/office/drawing/2014/main" id="{1D6DD686-465F-4760-9509-522E76653D7F}"/>
            </a:ext>
          </a:extLst>
        </xdr:cNvPr>
        <xdr:cNvCxnSpPr/>
      </xdr:nvCxnSpPr>
      <xdr:spPr>
        <a:xfrm flipV="1">
          <a:off x="6972300" y="6578237"/>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a:extLst>
            <a:ext uri="{FF2B5EF4-FFF2-40B4-BE49-F238E27FC236}">
              <a16:creationId xmlns:a16="http://schemas.microsoft.com/office/drawing/2014/main" id="{9F3C046F-6743-4C96-B04C-2E00A48F8F3F}"/>
            </a:ext>
          </a:extLst>
        </xdr:cNvPr>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a:extLst>
            <a:ext uri="{FF2B5EF4-FFF2-40B4-BE49-F238E27FC236}">
              <a16:creationId xmlns:a16="http://schemas.microsoft.com/office/drawing/2014/main" id="{E717BA63-9161-40B6-8567-87056C2B3BC4}"/>
            </a:ext>
          </a:extLst>
        </xdr:cNvPr>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a:extLst>
            <a:ext uri="{FF2B5EF4-FFF2-40B4-BE49-F238E27FC236}">
              <a16:creationId xmlns:a16="http://schemas.microsoft.com/office/drawing/2014/main" id="{2652938B-9140-4129-A4AE-2203E02B2B37}"/>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44" name="n_4aveValue【図書館】&#10;一人当たり面積">
          <a:extLst>
            <a:ext uri="{FF2B5EF4-FFF2-40B4-BE49-F238E27FC236}">
              <a16:creationId xmlns:a16="http://schemas.microsoft.com/office/drawing/2014/main" id="{8CDFFC7B-B769-4D28-A82C-79289A36582F}"/>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101073</xdr:rowOff>
    </xdr:from>
    <xdr:ext cx="469744" cy="259045"/>
    <xdr:sp macro="" textlink="">
      <xdr:nvSpPr>
        <xdr:cNvPr id="145" name="n_1mainValue【図書館】&#10;一人当たり面積">
          <a:extLst>
            <a:ext uri="{FF2B5EF4-FFF2-40B4-BE49-F238E27FC236}">
              <a16:creationId xmlns:a16="http://schemas.microsoft.com/office/drawing/2014/main" id="{01F3AEF9-7A1D-4D14-8B9C-6BD968EC8172}"/>
            </a:ext>
          </a:extLst>
        </xdr:cNvPr>
        <xdr:cNvSpPr txBox="1"/>
      </xdr:nvSpPr>
      <xdr:spPr>
        <a:xfrm>
          <a:off x="9391727"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117401</xdr:rowOff>
    </xdr:from>
    <xdr:ext cx="469744" cy="259045"/>
    <xdr:sp macro="" textlink="">
      <xdr:nvSpPr>
        <xdr:cNvPr id="146" name="n_2mainValue【図書館】&#10;一人当たり面積">
          <a:extLst>
            <a:ext uri="{FF2B5EF4-FFF2-40B4-BE49-F238E27FC236}">
              <a16:creationId xmlns:a16="http://schemas.microsoft.com/office/drawing/2014/main" id="{24739DF5-01C3-4A29-8FAC-0CD15030A939}"/>
            </a:ext>
          </a:extLst>
        </xdr:cNvPr>
        <xdr:cNvSpPr txBox="1"/>
      </xdr:nvSpPr>
      <xdr:spPr>
        <a:xfrm>
          <a:off x="85154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130464</xdr:rowOff>
    </xdr:from>
    <xdr:ext cx="469744" cy="259045"/>
    <xdr:sp macro="" textlink="">
      <xdr:nvSpPr>
        <xdr:cNvPr id="147" name="n_3mainValue【図書館】&#10;一人当たり面積">
          <a:extLst>
            <a:ext uri="{FF2B5EF4-FFF2-40B4-BE49-F238E27FC236}">
              <a16:creationId xmlns:a16="http://schemas.microsoft.com/office/drawing/2014/main" id="{311C5FFE-8F00-4273-B4AE-6F241C40AFC8}"/>
            </a:ext>
          </a:extLst>
        </xdr:cNvPr>
        <xdr:cNvSpPr txBox="1"/>
      </xdr:nvSpPr>
      <xdr:spPr>
        <a:xfrm>
          <a:off x="7626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72407</xdr:rowOff>
    </xdr:from>
    <xdr:ext cx="469744" cy="259045"/>
    <xdr:sp macro="" textlink="">
      <xdr:nvSpPr>
        <xdr:cNvPr id="148" name="n_4mainValue【図書館】&#10;一人当たり面積">
          <a:extLst>
            <a:ext uri="{FF2B5EF4-FFF2-40B4-BE49-F238E27FC236}">
              <a16:creationId xmlns:a16="http://schemas.microsoft.com/office/drawing/2014/main" id="{B84BE0BB-722E-4484-987C-8EF479D99393}"/>
            </a:ext>
          </a:extLst>
        </xdr:cNvPr>
        <xdr:cNvSpPr txBox="1"/>
      </xdr:nvSpPr>
      <xdr:spPr>
        <a:xfrm>
          <a:off x="6737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AF78C94-7DE7-4E81-8E94-94AF88C3FA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DF68399-D069-4547-AC04-5E02E08D36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F8D1F84-337B-41D1-A5E4-D877C3BA8F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2F22590-7BFB-405D-B7BD-4C42C450AB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16F2E57-AFC4-4AE2-9EDA-28BAA818AE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D8F57C0-99AB-4015-869C-A725E213CD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58F7F1A-5B58-44E7-9EB8-64D423BC63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3487A2F-F8F3-43D9-B6C9-6E2199A167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F737770-F427-47C7-BE74-3645A14356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088E8B1-CFBD-4B2D-BBB8-8D80654A01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A63789C-A41A-4814-B37D-7C30260A78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4F4F03B-D6C6-4789-80A0-16898943FF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6BDD8F28-FAEA-420F-96D3-3DD8281F703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07E71BC-DAF1-49F0-8F09-484ADB98A92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F03D6FE-CD6C-4849-B8C3-156ED35CD18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8A3CB33-9280-4969-B86D-B5A03D67F4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D67C5CB-47DB-4C9C-89D3-AC56E570A99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F4591BC-8582-48FC-BEB5-6BCB84F9AE7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430827C-0B65-400B-9E44-EABA201481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BD5F46C-E1BB-4F17-9739-5EDEE3AF625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BD37F54-FC96-4F2E-B346-B66030CCBDB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1D99E18-C846-42E6-88E1-4532235E45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F5F3B498-2FFC-402E-9A45-1E6828B7F5B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306B3FC-047D-47F2-A3B9-EB4E8AFD92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D9F3CD0F-5FD1-4D3C-9B68-55B8D12392E7}"/>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B87D17AE-C87D-4DE7-9CD4-F58CA17CA6D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58412C6F-58CE-4329-B6EF-2EEFAEF74CF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B866417-3A78-4CFF-81E1-C7DE5F37BC86}"/>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a:extLst>
            <a:ext uri="{FF2B5EF4-FFF2-40B4-BE49-F238E27FC236}">
              <a16:creationId xmlns:a16="http://schemas.microsoft.com/office/drawing/2014/main" id="{037BF0C2-DF5C-4CB6-9BE8-B359AB1006F7}"/>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FEC810D-07BB-4C46-A41A-C8AE3EAB9819}"/>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276EBF6B-DA7A-4C7F-A3FF-7FEFF54F1715}"/>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a:extLst>
            <a:ext uri="{FF2B5EF4-FFF2-40B4-BE49-F238E27FC236}">
              <a16:creationId xmlns:a16="http://schemas.microsoft.com/office/drawing/2014/main" id="{639D7895-8BDF-4C82-B270-2F8E35DA83F7}"/>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01A5AE77-0068-4D27-A69B-B78D6075347E}"/>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a:extLst>
            <a:ext uri="{FF2B5EF4-FFF2-40B4-BE49-F238E27FC236}">
              <a16:creationId xmlns:a16="http://schemas.microsoft.com/office/drawing/2014/main" id="{CA385087-975E-4FBD-927B-85D2946AD128}"/>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a:extLst>
            <a:ext uri="{FF2B5EF4-FFF2-40B4-BE49-F238E27FC236}">
              <a16:creationId xmlns:a16="http://schemas.microsoft.com/office/drawing/2014/main" id="{0969AF60-3DB3-4A17-AFA8-76911CD7DC09}"/>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45A3ECD-F3CB-4EF4-8493-22E7C75402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05AA521-BF88-44B4-B4FA-18B91652D4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9F21FC9-9DAC-435D-9294-858FE212AD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C2530DF-2DF1-4D21-958C-A673DE489C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E7C7FA-FABA-451F-9AF3-A32A219407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9" name="楕円 188">
          <a:extLst>
            <a:ext uri="{FF2B5EF4-FFF2-40B4-BE49-F238E27FC236}">
              <a16:creationId xmlns:a16="http://schemas.microsoft.com/office/drawing/2014/main" id="{883F4BBA-603E-400A-8D19-0A9351297E15}"/>
            </a:ext>
          </a:extLst>
        </xdr:cNvPr>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126382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90FA753-812F-4359-9247-C066860569A8}"/>
            </a:ext>
          </a:extLst>
        </xdr:cNvPr>
        <xdr:cNvSpPr txBox="1"/>
      </xdr:nvSpPr>
      <xdr:spPr>
        <a:xfrm>
          <a:off x="4673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91" name="楕円 190">
          <a:extLst>
            <a:ext uri="{FF2B5EF4-FFF2-40B4-BE49-F238E27FC236}">
              <a16:creationId xmlns:a16="http://schemas.microsoft.com/office/drawing/2014/main" id="{F05514E2-6591-43A4-AF91-F0D757303158}"/>
            </a:ext>
          </a:extLst>
        </xdr:cNvPr>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154305</xdr:rowOff>
    </xdr:to>
    <xdr:cxnSp macro="">
      <xdr:nvCxnSpPr>
        <xdr:cNvPr id="192" name="直線コネクタ 191">
          <a:extLst>
            <a:ext uri="{FF2B5EF4-FFF2-40B4-BE49-F238E27FC236}">
              <a16:creationId xmlns:a16="http://schemas.microsoft.com/office/drawing/2014/main" id="{1EA4CF33-FC52-4663-9D60-A6A1A6C3C34E}"/>
            </a:ext>
          </a:extLst>
        </xdr:cNvPr>
        <xdr:cNvCxnSpPr/>
      </xdr:nvCxnSpPr>
      <xdr:spPr>
        <a:xfrm>
          <a:off x="3797300" y="102241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93" name="楕円 192">
          <a:extLst>
            <a:ext uri="{FF2B5EF4-FFF2-40B4-BE49-F238E27FC236}">
              <a16:creationId xmlns:a16="http://schemas.microsoft.com/office/drawing/2014/main" id="{4983DC12-3B0D-4618-A944-E2600C5C0ED7}"/>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108585</xdr:rowOff>
    </xdr:to>
    <xdr:cxnSp macro="">
      <xdr:nvCxnSpPr>
        <xdr:cNvPr id="194" name="直線コネクタ 193">
          <a:extLst>
            <a:ext uri="{FF2B5EF4-FFF2-40B4-BE49-F238E27FC236}">
              <a16:creationId xmlns:a16="http://schemas.microsoft.com/office/drawing/2014/main" id="{8BDA0BF3-3BB6-4ACD-B3A4-EB27C513D24D}"/>
            </a:ext>
          </a:extLst>
        </xdr:cNvPr>
        <xdr:cNvCxnSpPr/>
      </xdr:nvCxnSpPr>
      <xdr:spPr>
        <a:xfrm>
          <a:off x="2908300" y="10180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5" name="楕円 194">
          <a:extLst>
            <a:ext uri="{FF2B5EF4-FFF2-40B4-BE49-F238E27FC236}">
              <a16:creationId xmlns:a16="http://schemas.microsoft.com/office/drawing/2014/main" id="{640DA78B-043F-4805-B466-EED07DD2DEB6}"/>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64770</xdr:rowOff>
    </xdr:to>
    <xdr:cxnSp macro="">
      <xdr:nvCxnSpPr>
        <xdr:cNvPr id="196" name="直線コネクタ 195">
          <a:extLst>
            <a:ext uri="{FF2B5EF4-FFF2-40B4-BE49-F238E27FC236}">
              <a16:creationId xmlns:a16="http://schemas.microsoft.com/office/drawing/2014/main" id="{11CB1E76-A048-413A-BEA8-AD861EB05BB3}"/>
            </a:ext>
          </a:extLst>
        </xdr:cNvPr>
        <xdr:cNvCxnSpPr/>
      </xdr:nvCxnSpPr>
      <xdr:spPr>
        <a:xfrm>
          <a:off x="2019300" y="1013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139700</xdr:rowOff>
    </xdr:from>
    <xdr:to>
      <xdr:col>6</xdr:col>
      <xdr:colOff>38100</xdr:colOff>
      <xdr:row>59</xdr:row>
      <xdr:rowOff>69850</xdr:rowOff>
    </xdr:to>
    <xdr:sp macro="" textlink="">
      <xdr:nvSpPr>
        <xdr:cNvPr id="197" name="楕円 196">
          <a:extLst>
            <a:ext uri="{FF2B5EF4-FFF2-40B4-BE49-F238E27FC236}">
              <a16:creationId xmlns:a16="http://schemas.microsoft.com/office/drawing/2014/main" id="{D630B604-FB29-44C4-8885-E0AA3C0C337F}"/>
            </a:ext>
          </a:extLst>
        </xdr:cNvPr>
        <xdr:cNvSpPr/>
      </xdr:nvSpPr>
      <xdr:spPr>
        <a:xfrm>
          <a:off x="107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20955</xdr:rowOff>
    </xdr:to>
    <xdr:cxnSp macro="">
      <xdr:nvCxnSpPr>
        <xdr:cNvPr id="198" name="直線コネクタ 197">
          <a:extLst>
            <a:ext uri="{FF2B5EF4-FFF2-40B4-BE49-F238E27FC236}">
              <a16:creationId xmlns:a16="http://schemas.microsoft.com/office/drawing/2014/main" id="{D48356CE-D73A-41DE-976D-9CE2FE87D37C}"/>
            </a:ext>
          </a:extLst>
        </xdr:cNvPr>
        <xdr:cNvCxnSpPr/>
      </xdr:nvCxnSpPr>
      <xdr:spPr>
        <a:xfrm>
          <a:off x="1130300" y="10134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9" name="n_1aveValue【体育館・プール】&#10;有形固定資産減価償却率">
          <a:extLst>
            <a:ext uri="{FF2B5EF4-FFF2-40B4-BE49-F238E27FC236}">
              <a16:creationId xmlns:a16="http://schemas.microsoft.com/office/drawing/2014/main" id="{2F610186-EDA9-407B-BED0-DA26E34B34D6}"/>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a:extLst>
            <a:ext uri="{FF2B5EF4-FFF2-40B4-BE49-F238E27FC236}">
              <a16:creationId xmlns:a16="http://schemas.microsoft.com/office/drawing/2014/main" id="{E8CB9037-858E-413E-9067-A929915CE36E}"/>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1" name="n_3aveValue【体育館・プール】&#10;有形固定資産減価償却率">
          <a:extLst>
            <a:ext uri="{FF2B5EF4-FFF2-40B4-BE49-F238E27FC236}">
              <a16:creationId xmlns:a16="http://schemas.microsoft.com/office/drawing/2014/main" id="{422EC3C4-BA44-4007-8253-112682026C5D}"/>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a:extLst>
            <a:ext uri="{FF2B5EF4-FFF2-40B4-BE49-F238E27FC236}">
              <a16:creationId xmlns:a16="http://schemas.microsoft.com/office/drawing/2014/main" id="{E5C49F26-17FB-467C-B98C-53D3851D21E2}"/>
            </a:ext>
          </a:extLst>
        </xdr:cNvPr>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203" name="n_1mainValue【体育館・プール】&#10;有形固定資産減価償却率">
          <a:extLst>
            <a:ext uri="{FF2B5EF4-FFF2-40B4-BE49-F238E27FC236}">
              <a16:creationId xmlns:a16="http://schemas.microsoft.com/office/drawing/2014/main" id="{6A5D002F-9A2A-49BD-AE19-AE5A013DFA53}"/>
            </a:ext>
          </a:extLst>
        </xdr:cNvPr>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204" name="n_2mainValue【体育館・プール】&#10;有形固定資産減価償却率">
          <a:extLst>
            <a:ext uri="{FF2B5EF4-FFF2-40B4-BE49-F238E27FC236}">
              <a16:creationId xmlns:a16="http://schemas.microsoft.com/office/drawing/2014/main" id="{74C09DDD-9A4F-4F31-84CF-4AEA2E91F7E5}"/>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5" name="n_3mainValue【体育館・プール】&#10;有形固定資産減価償却率">
          <a:extLst>
            <a:ext uri="{FF2B5EF4-FFF2-40B4-BE49-F238E27FC236}">
              <a16:creationId xmlns:a16="http://schemas.microsoft.com/office/drawing/2014/main" id="{FD6FC8E1-6AE3-4625-8F66-04631F05475D}"/>
            </a:ext>
          </a:extLst>
        </xdr:cNvPr>
        <xdr:cNvSpPr txBox="1"/>
      </xdr:nvSpPr>
      <xdr:spPr>
        <a:xfrm>
          <a:off x="1816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6" name="n_4mainValue【体育館・プール】&#10;有形固定資産減価償却率">
          <a:extLst>
            <a:ext uri="{FF2B5EF4-FFF2-40B4-BE49-F238E27FC236}">
              <a16:creationId xmlns:a16="http://schemas.microsoft.com/office/drawing/2014/main" id="{1384ECF0-4B73-485E-8786-40BCF6FCEBBE}"/>
            </a:ext>
          </a:extLst>
        </xdr:cNvPr>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489356B-102B-409A-BEAA-CD17095D5B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BC282EA-9F18-45E2-8FFE-022ED42D8A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0BF0212-44DB-442B-9E2F-8C452C1D68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890BD52-03E1-49BC-AB6A-F5D0908F34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C9F2E09-60AE-4AD1-9F0B-416F670003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BBBEB9C-5A55-4810-8626-40861149C1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55FEC3B-6B51-4374-8F9B-6F529B4CF1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99A87BA-D4D6-43D4-B345-D0602E4576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7106666-256E-41E5-85EF-E4FD9B3F2A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AA50970-DFEE-485F-BE7A-FC1008D380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25DFC12-98CC-4A63-BDB0-E608ED74D90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6C9DDAEC-4F11-4C2E-8BBD-E48497A45E8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ABC41F0-A327-47C2-B210-97C1627008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76A44159-CDE4-4E7D-A2A3-DEA07DE2F74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9AA42EA-3573-4780-BBFA-9F8FDABEB19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13C6DEA3-4F09-4FA4-ADB1-588430B4DBB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6F0F324-9285-49DA-8D86-23509C99DEB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FA65AC09-E328-4FC4-9C05-FB764CA4D87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5EBFD24-4C28-4171-B749-BFADE1EB604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7F807F9E-7887-4999-9976-8B9719B450D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1895DD0-8A27-40C2-8E97-F5C555E1A1F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CE499D69-2C00-4406-8B86-4EC1F7FCFFC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CD3E1E6-D503-457F-8FCB-2C95BB830F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DDCE864A-9757-45BF-9661-72D88396075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CA5659B4-7D20-4C80-98F9-8C88B89A51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a:extLst>
            <a:ext uri="{FF2B5EF4-FFF2-40B4-BE49-F238E27FC236}">
              <a16:creationId xmlns:a16="http://schemas.microsoft.com/office/drawing/2014/main" id="{A1C8B9CE-4C7E-41C6-BD7E-28ED1969206A}"/>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a:extLst>
            <a:ext uri="{FF2B5EF4-FFF2-40B4-BE49-F238E27FC236}">
              <a16:creationId xmlns:a16="http://schemas.microsoft.com/office/drawing/2014/main" id="{82DBBD84-4411-462A-A4DE-D4167DE30DCA}"/>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a:extLst>
            <a:ext uri="{FF2B5EF4-FFF2-40B4-BE49-F238E27FC236}">
              <a16:creationId xmlns:a16="http://schemas.microsoft.com/office/drawing/2014/main" id="{AF1C2FBD-3D5B-45C9-83EE-5C887924FEA0}"/>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a:extLst>
            <a:ext uri="{FF2B5EF4-FFF2-40B4-BE49-F238E27FC236}">
              <a16:creationId xmlns:a16="http://schemas.microsoft.com/office/drawing/2014/main" id="{D1BCEF46-2174-40E3-A139-DDA7E7954AC0}"/>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a:extLst>
            <a:ext uri="{FF2B5EF4-FFF2-40B4-BE49-F238E27FC236}">
              <a16:creationId xmlns:a16="http://schemas.microsoft.com/office/drawing/2014/main" id="{B5FA7EF0-D325-4FF1-83C5-D7B2F082387A}"/>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a:extLst>
            <a:ext uri="{FF2B5EF4-FFF2-40B4-BE49-F238E27FC236}">
              <a16:creationId xmlns:a16="http://schemas.microsoft.com/office/drawing/2014/main" id="{09BFCED7-ED20-4E92-A5B7-23392DA4870F}"/>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a:extLst>
            <a:ext uri="{FF2B5EF4-FFF2-40B4-BE49-F238E27FC236}">
              <a16:creationId xmlns:a16="http://schemas.microsoft.com/office/drawing/2014/main" id="{D586F408-5D85-476C-B406-7AA245A5EEF3}"/>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a:extLst>
            <a:ext uri="{FF2B5EF4-FFF2-40B4-BE49-F238E27FC236}">
              <a16:creationId xmlns:a16="http://schemas.microsoft.com/office/drawing/2014/main" id="{7C40A4C8-6DB6-47E4-A5B1-8BE798AE395E}"/>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a:extLst>
            <a:ext uri="{FF2B5EF4-FFF2-40B4-BE49-F238E27FC236}">
              <a16:creationId xmlns:a16="http://schemas.microsoft.com/office/drawing/2014/main" id="{48B6140E-BB3E-4BA4-9AC4-B497672E0588}"/>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a:extLst>
            <a:ext uri="{FF2B5EF4-FFF2-40B4-BE49-F238E27FC236}">
              <a16:creationId xmlns:a16="http://schemas.microsoft.com/office/drawing/2014/main" id="{9FC8ED0F-6AD4-4139-837C-7274A9B317A3}"/>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a:extLst>
            <a:ext uri="{FF2B5EF4-FFF2-40B4-BE49-F238E27FC236}">
              <a16:creationId xmlns:a16="http://schemas.microsoft.com/office/drawing/2014/main" id="{C481EC8B-B627-461D-A9A9-579B0BD1BFF8}"/>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9FA8A2-676F-4545-A7A2-47CE3AC2F2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DF794EB-1039-485C-A9EF-D61C1A0DC5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333C23D-386F-483F-A57A-E093EEE099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C2CB3C3-860C-4350-BB72-6094214B28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519E05F-1AC3-437D-9957-5C830CF868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77651</xdr:rowOff>
    </xdr:from>
    <xdr:to>
      <xdr:col>55</xdr:col>
      <xdr:colOff>50800</xdr:colOff>
      <xdr:row>63</xdr:row>
      <xdr:rowOff>7801</xdr:rowOff>
    </xdr:to>
    <xdr:sp macro="" textlink="">
      <xdr:nvSpPr>
        <xdr:cNvPr id="248" name="楕円 247">
          <a:extLst>
            <a:ext uri="{FF2B5EF4-FFF2-40B4-BE49-F238E27FC236}">
              <a16:creationId xmlns:a16="http://schemas.microsoft.com/office/drawing/2014/main" id="{5BBEAADA-70B8-4BE0-A7D8-E1326B081C6C}"/>
            </a:ext>
          </a:extLst>
        </xdr:cNvPr>
        <xdr:cNvSpPr/>
      </xdr:nvSpPr>
      <xdr:spPr>
        <a:xfrm>
          <a:off x="10426700" y="10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56078</xdr:rowOff>
    </xdr:from>
    <xdr:ext cx="469744" cy="259045"/>
    <xdr:sp macro="" textlink="">
      <xdr:nvSpPr>
        <xdr:cNvPr id="249" name="【体育館・プール】&#10;一人当たり面積該当値テキスト">
          <a:extLst>
            <a:ext uri="{FF2B5EF4-FFF2-40B4-BE49-F238E27FC236}">
              <a16:creationId xmlns:a16="http://schemas.microsoft.com/office/drawing/2014/main" id="{56D2EA72-7FB4-407E-A3D4-B0C24162D8E2}"/>
            </a:ext>
          </a:extLst>
        </xdr:cNvPr>
        <xdr:cNvSpPr txBox="1"/>
      </xdr:nvSpPr>
      <xdr:spPr>
        <a:xfrm>
          <a:off x="10515600" y="1068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50" name="楕円 249">
          <a:extLst>
            <a:ext uri="{FF2B5EF4-FFF2-40B4-BE49-F238E27FC236}">
              <a16:creationId xmlns:a16="http://schemas.microsoft.com/office/drawing/2014/main" id="{2F204B5D-DF53-4808-973B-6620E2F90722}"/>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128451</xdr:rowOff>
    </xdr:from>
    <xdr:to>
      <xdr:col>55</xdr:col>
      <xdr:colOff>0</xdr:colOff>
      <xdr:row>62</xdr:row>
      <xdr:rowOff>137160</xdr:rowOff>
    </xdr:to>
    <xdr:cxnSp macro="">
      <xdr:nvCxnSpPr>
        <xdr:cNvPr id="251" name="直線コネクタ 250">
          <a:extLst>
            <a:ext uri="{FF2B5EF4-FFF2-40B4-BE49-F238E27FC236}">
              <a16:creationId xmlns:a16="http://schemas.microsoft.com/office/drawing/2014/main" id="{FF58D1F9-AD16-4C74-880B-70695C954BE9}"/>
            </a:ext>
          </a:extLst>
        </xdr:cNvPr>
        <xdr:cNvCxnSpPr/>
      </xdr:nvCxnSpPr>
      <xdr:spPr>
        <a:xfrm flipV="1">
          <a:off x="9639300" y="1075835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52" name="楕円 251">
          <a:extLst>
            <a:ext uri="{FF2B5EF4-FFF2-40B4-BE49-F238E27FC236}">
              <a16:creationId xmlns:a16="http://schemas.microsoft.com/office/drawing/2014/main" id="{2C6EFC79-2BF7-49B9-A142-515BE423C61F}"/>
            </a:ext>
          </a:extLst>
        </xdr:cNvPr>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144780</xdr:rowOff>
    </xdr:to>
    <xdr:cxnSp macro="">
      <xdr:nvCxnSpPr>
        <xdr:cNvPr id="253" name="直線コネクタ 252">
          <a:extLst>
            <a:ext uri="{FF2B5EF4-FFF2-40B4-BE49-F238E27FC236}">
              <a16:creationId xmlns:a16="http://schemas.microsoft.com/office/drawing/2014/main" id="{52512224-925F-4147-9256-B95AA7768476}"/>
            </a:ext>
          </a:extLst>
        </xdr:cNvPr>
        <xdr:cNvCxnSpPr/>
      </xdr:nvCxnSpPr>
      <xdr:spPr>
        <a:xfrm flipV="1">
          <a:off x="8750300" y="1076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99423</xdr:rowOff>
    </xdr:from>
    <xdr:to>
      <xdr:col>41</xdr:col>
      <xdr:colOff>101600</xdr:colOff>
      <xdr:row>63</xdr:row>
      <xdr:rowOff>29573</xdr:rowOff>
    </xdr:to>
    <xdr:sp macro="" textlink="">
      <xdr:nvSpPr>
        <xdr:cNvPr id="254" name="楕円 253">
          <a:extLst>
            <a:ext uri="{FF2B5EF4-FFF2-40B4-BE49-F238E27FC236}">
              <a16:creationId xmlns:a16="http://schemas.microsoft.com/office/drawing/2014/main" id="{BE8725F1-F1EE-48ED-B51F-D6699D4E393E}"/>
            </a:ext>
          </a:extLst>
        </xdr:cNvPr>
        <xdr:cNvSpPr/>
      </xdr:nvSpPr>
      <xdr:spPr>
        <a:xfrm>
          <a:off x="781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150223</xdr:rowOff>
    </xdr:to>
    <xdr:cxnSp macro="">
      <xdr:nvCxnSpPr>
        <xdr:cNvPr id="255" name="直線コネクタ 254">
          <a:extLst>
            <a:ext uri="{FF2B5EF4-FFF2-40B4-BE49-F238E27FC236}">
              <a16:creationId xmlns:a16="http://schemas.microsoft.com/office/drawing/2014/main" id="{2E10B3E5-E82B-43DB-B8F7-D291CD82CE74}"/>
            </a:ext>
          </a:extLst>
        </xdr:cNvPr>
        <xdr:cNvCxnSpPr/>
      </xdr:nvCxnSpPr>
      <xdr:spPr>
        <a:xfrm flipV="1">
          <a:off x="7861300" y="107746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107043</xdr:rowOff>
    </xdr:from>
    <xdr:to>
      <xdr:col>36</xdr:col>
      <xdr:colOff>165100</xdr:colOff>
      <xdr:row>63</xdr:row>
      <xdr:rowOff>37193</xdr:rowOff>
    </xdr:to>
    <xdr:sp macro="" textlink="">
      <xdr:nvSpPr>
        <xdr:cNvPr id="256" name="楕円 255">
          <a:extLst>
            <a:ext uri="{FF2B5EF4-FFF2-40B4-BE49-F238E27FC236}">
              <a16:creationId xmlns:a16="http://schemas.microsoft.com/office/drawing/2014/main" id="{E8829593-76B1-428F-8642-A387F6865337}"/>
            </a:ext>
          </a:extLst>
        </xdr:cNvPr>
        <xdr:cNvSpPr/>
      </xdr:nvSpPr>
      <xdr:spPr>
        <a:xfrm>
          <a:off x="69215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150223</xdr:rowOff>
    </xdr:from>
    <xdr:to>
      <xdr:col>41</xdr:col>
      <xdr:colOff>50800</xdr:colOff>
      <xdr:row>62</xdr:row>
      <xdr:rowOff>157843</xdr:rowOff>
    </xdr:to>
    <xdr:cxnSp macro="">
      <xdr:nvCxnSpPr>
        <xdr:cNvPr id="257" name="直線コネクタ 256">
          <a:extLst>
            <a:ext uri="{FF2B5EF4-FFF2-40B4-BE49-F238E27FC236}">
              <a16:creationId xmlns:a16="http://schemas.microsoft.com/office/drawing/2014/main" id="{E56AE3A9-7D68-4143-A35F-63578F6649E2}"/>
            </a:ext>
          </a:extLst>
        </xdr:cNvPr>
        <xdr:cNvCxnSpPr/>
      </xdr:nvCxnSpPr>
      <xdr:spPr>
        <a:xfrm flipV="1">
          <a:off x="6972300" y="107801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a:extLst>
            <a:ext uri="{FF2B5EF4-FFF2-40B4-BE49-F238E27FC236}">
              <a16:creationId xmlns:a16="http://schemas.microsoft.com/office/drawing/2014/main" id="{EF2BF927-4A32-4E95-BA68-410B65852A34}"/>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a:extLst>
            <a:ext uri="{FF2B5EF4-FFF2-40B4-BE49-F238E27FC236}">
              <a16:creationId xmlns:a16="http://schemas.microsoft.com/office/drawing/2014/main" id="{0CC2C786-53AB-4D36-959F-585F829977F5}"/>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60" name="n_3aveValue【体育館・プール】&#10;一人当たり面積">
          <a:extLst>
            <a:ext uri="{FF2B5EF4-FFF2-40B4-BE49-F238E27FC236}">
              <a16:creationId xmlns:a16="http://schemas.microsoft.com/office/drawing/2014/main" id="{90D44D52-85C9-45D8-9BE4-00C3854D2F27}"/>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61" name="n_4aveValue【体育館・プール】&#10;一人当たり面積">
          <a:extLst>
            <a:ext uri="{FF2B5EF4-FFF2-40B4-BE49-F238E27FC236}">
              <a16:creationId xmlns:a16="http://schemas.microsoft.com/office/drawing/2014/main" id="{2ED7E21D-BC19-41D5-8C39-3D63D403B4C6}"/>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62" name="n_1mainValue【体育館・プール】&#10;一人当たり面積">
          <a:extLst>
            <a:ext uri="{FF2B5EF4-FFF2-40B4-BE49-F238E27FC236}">
              <a16:creationId xmlns:a16="http://schemas.microsoft.com/office/drawing/2014/main" id="{01540483-99F9-487D-A623-677FB18005E8}"/>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63" name="n_2mainValue【体育館・プール】&#10;一人当たり面積">
          <a:extLst>
            <a:ext uri="{FF2B5EF4-FFF2-40B4-BE49-F238E27FC236}">
              <a16:creationId xmlns:a16="http://schemas.microsoft.com/office/drawing/2014/main" id="{94B3680C-8270-4BEB-A1C4-E75ABCC26FB5}"/>
            </a:ext>
          </a:extLst>
        </xdr:cNvPr>
        <xdr:cNvSpPr txBox="1"/>
      </xdr:nvSpPr>
      <xdr:spPr>
        <a:xfrm>
          <a:off x="8515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20700</xdr:rowOff>
    </xdr:from>
    <xdr:ext cx="469744" cy="259045"/>
    <xdr:sp macro="" textlink="">
      <xdr:nvSpPr>
        <xdr:cNvPr id="264" name="n_3mainValue【体育館・プール】&#10;一人当たり面積">
          <a:extLst>
            <a:ext uri="{FF2B5EF4-FFF2-40B4-BE49-F238E27FC236}">
              <a16:creationId xmlns:a16="http://schemas.microsoft.com/office/drawing/2014/main" id="{36E0DE56-80C3-4445-B4C3-B0BB7B527FF2}"/>
            </a:ext>
          </a:extLst>
        </xdr:cNvPr>
        <xdr:cNvSpPr txBox="1"/>
      </xdr:nvSpPr>
      <xdr:spPr>
        <a:xfrm>
          <a:off x="7626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28320</xdr:rowOff>
    </xdr:from>
    <xdr:ext cx="469744" cy="259045"/>
    <xdr:sp macro="" textlink="">
      <xdr:nvSpPr>
        <xdr:cNvPr id="265" name="n_4mainValue【体育館・プール】&#10;一人当たり面積">
          <a:extLst>
            <a:ext uri="{FF2B5EF4-FFF2-40B4-BE49-F238E27FC236}">
              <a16:creationId xmlns:a16="http://schemas.microsoft.com/office/drawing/2014/main" id="{E5D78D0E-5C7F-4258-BA55-2FA22D4826BD}"/>
            </a:ext>
          </a:extLst>
        </xdr:cNvPr>
        <xdr:cNvSpPr txBox="1"/>
      </xdr:nvSpPr>
      <xdr:spPr>
        <a:xfrm>
          <a:off x="6737427" y="108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1C1E2BB-81E5-460C-83BD-BD57E2AE0B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F07FB65-9E82-433D-874C-EB17CE0996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AD9606F-08E1-4498-81B8-04E87F3F33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83F261D-4884-4FA7-B00A-732107D9227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32528EB-2953-4D0B-883C-BCE8A4FDDC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8EE0D55-95F0-4E5C-B1A8-2E276E93977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63E8A57-DEFD-45C3-9844-DF063EA646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1B109DA-309D-469C-B1A4-736E06B3B9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A5D812F-7AF2-4980-A187-97170B0C7D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C910103-4366-4EEC-A495-7260B42618D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7B90F1B-B93B-4F01-AED1-E32476E4303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BCABBDCD-2032-4094-98D6-E2F87BF4345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FE38AC4E-DD07-41EE-9C90-696A418D6D3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4FB03406-EA9C-44DC-B444-4DCF5190412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2E4F438A-1FB0-4E5F-9888-8870D732DBC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76A29C26-DD6A-4B09-A9A4-7E877F3CE18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7F39011B-4124-49D3-B6FF-910621EE2F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B1BB268-EE04-41EB-9666-2AC72C26043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3931B852-7C44-4192-899B-6241F5E965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EF40DE6C-73B6-4E16-8C52-43103674A47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20312BA0-78E9-49AD-8AAF-BD129CD3DE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BACFEC1B-6D9E-48B6-821A-B681BC1EA2C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741D5D5F-CABA-405B-87A9-961727B5432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BEEDF127-06D6-4C86-9514-0054DA9FDB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69EEAFC6-138C-453B-895F-85560C830C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157299</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F0670B5D-8B11-4F53-8F03-29FF476B750C}"/>
            </a:ext>
          </a:extLst>
        </xdr:cNvPr>
        <xdr:cNvCxnSpPr/>
      </xdr:nvCxnSpPr>
      <xdr:spPr>
        <a:xfrm flipV="1">
          <a:off x="4634865" y="13530399"/>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511FF4D3-457A-4E4E-A247-8A93822E8D7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1CFD0779-791B-4425-BDD4-2A313981D6E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103976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46055234-4EFE-491B-A9C0-DF0DFA24557C}"/>
            </a:ext>
          </a:extLst>
        </xdr:cNvPr>
        <xdr:cNvSpPr txBox="1"/>
      </xdr:nvSpPr>
      <xdr:spPr>
        <a:xfrm>
          <a:off x="4673600" y="1330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157299</xdr:rowOff>
    </xdr:from>
    <xdr:to>
      <xdr:col>24</xdr:col>
      <xdr:colOff>152400</xdr:colOff>
      <xdr:row>78</xdr:row>
      <xdr:rowOff>157299</xdr:rowOff>
    </xdr:to>
    <xdr:cxnSp macro="">
      <xdr:nvCxnSpPr>
        <xdr:cNvPr id="295" name="直線コネクタ 294">
          <a:extLst>
            <a:ext uri="{FF2B5EF4-FFF2-40B4-BE49-F238E27FC236}">
              <a16:creationId xmlns:a16="http://schemas.microsoft.com/office/drawing/2014/main" id="{33850D54-9C9D-4D16-8B60-32A53DAB7510}"/>
            </a:ext>
          </a:extLst>
        </xdr:cNvPr>
        <xdr:cNvCxnSpPr/>
      </xdr:nvCxnSpPr>
      <xdr:spPr>
        <a:xfrm>
          <a:off x="4546600" y="1353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68714CA-3304-4BE2-B40E-350BAD5B35D5}"/>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97" name="フローチャート: 判断 296">
          <a:extLst>
            <a:ext uri="{FF2B5EF4-FFF2-40B4-BE49-F238E27FC236}">
              <a16:creationId xmlns:a16="http://schemas.microsoft.com/office/drawing/2014/main" id="{3427B7D0-B487-42B2-B444-BD9BF3E29C67}"/>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98" name="フローチャート: 判断 297">
          <a:extLst>
            <a:ext uri="{FF2B5EF4-FFF2-40B4-BE49-F238E27FC236}">
              <a16:creationId xmlns:a16="http://schemas.microsoft.com/office/drawing/2014/main" id="{4297702B-FF49-4865-B6DB-99C9579A4866}"/>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16692</xdr:rowOff>
    </xdr:from>
    <xdr:to>
      <xdr:col>15</xdr:col>
      <xdr:colOff>101600</xdr:colOff>
      <xdr:row>82</xdr:row>
      <xdr:rowOff>118292</xdr:rowOff>
    </xdr:to>
    <xdr:sp macro="" textlink="">
      <xdr:nvSpPr>
        <xdr:cNvPr id="299" name="フローチャート: 判断 298">
          <a:extLst>
            <a:ext uri="{FF2B5EF4-FFF2-40B4-BE49-F238E27FC236}">
              <a16:creationId xmlns:a16="http://schemas.microsoft.com/office/drawing/2014/main" id="{E2212E09-439D-4A9D-85D6-52820FCCD77A}"/>
            </a:ext>
          </a:extLst>
        </xdr:cNvPr>
        <xdr:cNvSpPr/>
      </xdr:nvSpPr>
      <xdr:spPr>
        <a:xfrm>
          <a:off x="2857500" y="1407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157118</xdr:rowOff>
    </xdr:from>
    <xdr:to>
      <xdr:col>10</xdr:col>
      <xdr:colOff>165100</xdr:colOff>
      <xdr:row>82</xdr:row>
      <xdr:rowOff>87268</xdr:rowOff>
    </xdr:to>
    <xdr:sp macro="" textlink="">
      <xdr:nvSpPr>
        <xdr:cNvPr id="300" name="フローチャート: 判断 299">
          <a:extLst>
            <a:ext uri="{FF2B5EF4-FFF2-40B4-BE49-F238E27FC236}">
              <a16:creationId xmlns:a16="http://schemas.microsoft.com/office/drawing/2014/main" id="{FC894ECE-F199-4959-B975-69282018755B}"/>
            </a:ext>
          </a:extLst>
        </xdr:cNvPr>
        <xdr:cNvSpPr/>
      </xdr:nvSpPr>
      <xdr:spPr>
        <a:xfrm>
          <a:off x="1968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23223</xdr:rowOff>
    </xdr:from>
    <xdr:to>
      <xdr:col>6</xdr:col>
      <xdr:colOff>38100</xdr:colOff>
      <xdr:row>82</xdr:row>
      <xdr:rowOff>124823</xdr:rowOff>
    </xdr:to>
    <xdr:sp macro="" textlink="">
      <xdr:nvSpPr>
        <xdr:cNvPr id="301" name="フローチャート: 判断 300">
          <a:extLst>
            <a:ext uri="{FF2B5EF4-FFF2-40B4-BE49-F238E27FC236}">
              <a16:creationId xmlns:a16="http://schemas.microsoft.com/office/drawing/2014/main" id="{AB419EA8-4C20-4F2F-BFE3-823363BFC951}"/>
            </a:ext>
          </a:extLst>
        </xdr:cNvPr>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B4DC19A-4819-4707-9CB6-C76417E444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4C117C-B162-4AB2-8D4D-C35B21EE43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36433C3-9C66-4FBF-8EF9-94E005FF46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5C25394-E29A-4D51-82CC-43515EE7BB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694273C-1C9F-403E-96A8-3C69CBDD16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126093</xdr:rowOff>
    </xdr:from>
    <xdr:to>
      <xdr:col>24</xdr:col>
      <xdr:colOff>114300</xdr:colOff>
      <xdr:row>79</xdr:row>
      <xdr:rowOff>56243</xdr:rowOff>
    </xdr:to>
    <xdr:sp macro="" textlink="">
      <xdr:nvSpPr>
        <xdr:cNvPr id="307" name="楕円 306">
          <a:extLst>
            <a:ext uri="{FF2B5EF4-FFF2-40B4-BE49-F238E27FC236}">
              <a16:creationId xmlns:a16="http://schemas.microsoft.com/office/drawing/2014/main" id="{8A151B57-ACEE-4AC9-BAEB-AD88A42B1C30}"/>
            </a:ext>
          </a:extLst>
        </xdr:cNvPr>
        <xdr:cNvSpPr/>
      </xdr:nvSpPr>
      <xdr:spPr>
        <a:xfrm>
          <a:off x="4584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59526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8E9670B5-B502-45A1-ADC3-61FF58B8F9F0}"/>
            </a:ext>
          </a:extLst>
        </xdr:cNvPr>
        <xdr:cNvSpPr txBox="1"/>
      </xdr:nvSpPr>
      <xdr:spPr>
        <a:xfrm>
          <a:off x="4673600" y="134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50981</xdr:rowOff>
    </xdr:from>
    <xdr:to>
      <xdr:col>20</xdr:col>
      <xdr:colOff>38100</xdr:colOff>
      <xdr:row>78</xdr:row>
      <xdr:rowOff>152581</xdr:rowOff>
    </xdr:to>
    <xdr:sp macro="" textlink="">
      <xdr:nvSpPr>
        <xdr:cNvPr id="309" name="楕円 308">
          <a:extLst>
            <a:ext uri="{FF2B5EF4-FFF2-40B4-BE49-F238E27FC236}">
              <a16:creationId xmlns:a16="http://schemas.microsoft.com/office/drawing/2014/main" id="{DD6080F0-FFF3-4A5F-A997-A6BDD6473245}"/>
            </a:ext>
          </a:extLst>
        </xdr:cNvPr>
        <xdr:cNvSpPr/>
      </xdr:nvSpPr>
      <xdr:spPr>
        <a:xfrm>
          <a:off x="3746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101781</xdr:rowOff>
    </xdr:from>
    <xdr:to>
      <xdr:col>24</xdr:col>
      <xdr:colOff>63500</xdr:colOff>
      <xdr:row>79</xdr:row>
      <xdr:rowOff>5443</xdr:rowOff>
    </xdr:to>
    <xdr:cxnSp macro="">
      <xdr:nvCxnSpPr>
        <xdr:cNvPr id="310" name="直線コネクタ 309">
          <a:extLst>
            <a:ext uri="{FF2B5EF4-FFF2-40B4-BE49-F238E27FC236}">
              <a16:creationId xmlns:a16="http://schemas.microsoft.com/office/drawing/2014/main" id="{A36D6306-DD94-4D05-9EBE-F8452C274ECA}"/>
            </a:ext>
          </a:extLst>
        </xdr:cNvPr>
        <xdr:cNvCxnSpPr/>
      </xdr:nvCxnSpPr>
      <xdr:spPr>
        <a:xfrm>
          <a:off x="3797300" y="1347488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147320</xdr:rowOff>
    </xdr:from>
    <xdr:to>
      <xdr:col>15</xdr:col>
      <xdr:colOff>101600</xdr:colOff>
      <xdr:row>78</xdr:row>
      <xdr:rowOff>77470</xdr:rowOff>
    </xdr:to>
    <xdr:sp macro="" textlink="">
      <xdr:nvSpPr>
        <xdr:cNvPr id="311" name="楕円 310">
          <a:extLst>
            <a:ext uri="{FF2B5EF4-FFF2-40B4-BE49-F238E27FC236}">
              <a16:creationId xmlns:a16="http://schemas.microsoft.com/office/drawing/2014/main" id="{5938C227-359F-4988-9F07-C7916CF3F4F4}"/>
            </a:ext>
          </a:extLst>
        </xdr:cNvPr>
        <xdr:cNvSpPr/>
      </xdr:nvSpPr>
      <xdr:spPr>
        <a:xfrm>
          <a:off x="2857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78</xdr:row>
      <xdr:rowOff>101781</xdr:rowOff>
    </xdr:to>
    <xdr:cxnSp macro="">
      <xdr:nvCxnSpPr>
        <xdr:cNvPr id="312" name="直線コネクタ 311">
          <a:extLst>
            <a:ext uri="{FF2B5EF4-FFF2-40B4-BE49-F238E27FC236}">
              <a16:creationId xmlns:a16="http://schemas.microsoft.com/office/drawing/2014/main" id="{FAC3A2C7-6AB9-4EE2-95D8-783AAA831B5B}"/>
            </a:ext>
          </a:extLst>
        </xdr:cNvPr>
        <xdr:cNvCxnSpPr/>
      </xdr:nvCxnSpPr>
      <xdr:spPr>
        <a:xfrm>
          <a:off x="2908300" y="133997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72208</xdr:rowOff>
    </xdr:from>
    <xdr:to>
      <xdr:col>10</xdr:col>
      <xdr:colOff>165100</xdr:colOff>
      <xdr:row>78</xdr:row>
      <xdr:rowOff>2358</xdr:rowOff>
    </xdr:to>
    <xdr:sp macro="" textlink="">
      <xdr:nvSpPr>
        <xdr:cNvPr id="313" name="楕円 312">
          <a:extLst>
            <a:ext uri="{FF2B5EF4-FFF2-40B4-BE49-F238E27FC236}">
              <a16:creationId xmlns:a16="http://schemas.microsoft.com/office/drawing/2014/main" id="{88263246-3782-4E3D-B2B1-5E2D63F0F813}"/>
            </a:ext>
          </a:extLst>
        </xdr:cNvPr>
        <xdr:cNvSpPr/>
      </xdr:nvSpPr>
      <xdr:spPr>
        <a:xfrm>
          <a:off x="1968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123008</xdr:rowOff>
    </xdr:from>
    <xdr:to>
      <xdr:col>15</xdr:col>
      <xdr:colOff>50800</xdr:colOff>
      <xdr:row>78</xdr:row>
      <xdr:rowOff>26670</xdr:rowOff>
    </xdr:to>
    <xdr:cxnSp macro="">
      <xdr:nvCxnSpPr>
        <xdr:cNvPr id="314" name="直線コネクタ 313">
          <a:extLst>
            <a:ext uri="{FF2B5EF4-FFF2-40B4-BE49-F238E27FC236}">
              <a16:creationId xmlns:a16="http://schemas.microsoft.com/office/drawing/2014/main" id="{FA94349B-4BB6-4608-B8AA-33A093351F71}"/>
            </a:ext>
          </a:extLst>
        </xdr:cNvPr>
        <xdr:cNvCxnSpPr/>
      </xdr:nvCxnSpPr>
      <xdr:spPr>
        <a:xfrm>
          <a:off x="2019300" y="1332465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315" name="n_1aveValue【福祉施設】&#10;有形固定資産減価償却率">
          <a:extLst>
            <a:ext uri="{FF2B5EF4-FFF2-40B4-BE49-F238E27FC236}">
              <a16:creationId xmlns:a16="http://schemas.microsoft.com/office/drawing/2014/main" id="{A1C8AF3F-6BD5-4D7D-A25A-A6C1D9458C63}"/>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109419</xdr:rowOff>
    </xdr:from>
    <xdr:ext cx="405111" cy="259045"/>
    <xdr:sp macro="" textlink="">
      <xdr:nvSpPr>
        <xdr:cNvPr id="316" name="n_2aveValue【福祉施設】&#10;有形固定資産減価償却率">
          <a:extLst>
            <a:ext uri="{FF2B5EF4-FFF2-40B4-BE49-F238E27FC236}">
              <a16:creationId xmlns:a16="http://schemas.microsoft.com/office/drawing/2014/main" id="{D861C642-197A-4A79-984B-6BA8FBA62ED2}"/>
            </a:ext>
          </a:extLst>
        </xdr:cNvPr>
        <xdr:cNvSpPr txBox="1"/>
      </xdr:nvSpPr>
      <xdr:spPr>
        <a:xfrm>
          <a:off x="2705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78395</xdr:rowOff>
    </xdr:from>
    <xdr:ext cx="405111" cy="259045"/>
    <xdr:sp macro="" textlink="">
      <xdr:nvSpPr>
        <xdr:cNvPr id="317" name="n_3aveValue【福祉施設】&#10;有形固定資産減価償却率">
          <a:extLst>
            <a:ext uri="{FF2B5EF4-FFF2-40B4-BE49-F238E27FC236}">
              <a16:creationId xmlns:a16="http://schemas.microsoft.com/office/drawing/2014/main" id="{2A12DC5D-13B3-4F24-A485-7FB7ED7B31A0}"/>
            </a:ext>
          </a:extLst>
        </xdr:cNvPr>
        <xdr:cNvSpPr txBox="1"/>
      </xdr:nvSpPr>
      <xdr:spPr>
        <a:xfrm>
          <a:off x="1816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318" name="n_4aveValue【福祉施設】&#10;有形固定資産減価償却率">
          <a:extLst>
            <a:ext uri="{FF2B5EF4-FFF2-40B4-BE49-F238E27FC236}">
              <a16:creationId xmlns:a16="http://schemas.microsoft.com/office/drawing/2014/main" id="{D284B999-49A5-4325-8F88-C42187BF79EC}"/>
            </a:ext>
          </a:extLst>
        </xdr:cNvPr>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169108</xdr:rowOff>
    </xdr:from>
    <xdr:ext cx="405111" cy="259045"/>
    <xdr:sp macro="" textlink="">
      <xdr:nvSpPr>
        <xdr:cNvPr id="319" name="n_1mainValue【福祉施設】&#10;有形固定資産減価償却率">
          <a:extLst>
            <a:ext uri="{FF2B5EF4-FFF2-40B4-BE49-F238E27FC236}">
              <a16:creationId xmlns:a16="http://schemas.microsoft.com/office/drawing/2014/main" id="{5615BAF0-85C5-4F78-9814-0907C22B65FC}"/>
            </a:ext>
          </a:extLst>
        </xdr:cNvPr>
        <xdr:cNvSpPr txBox="1"/>
      </xdr:nvSpPr>
      <xdr:spPr>
        <a:xfrm>
          <a:off x="35820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93997</xdr:rowOff>
    </xdr:from>
    <xdr:ext cx="340478" cy="259045"/>
    <xdr:sp macro="" textlink="">
      <xdr:nvSpPr>
        <xdr:cNvPr id="320" name="n_2mainValue【福祉施設】&#10;有形固定資産減価償却率">
          <a:extLst>
            <a:ext uri="{FF2B5EF4-FFF2-40B4-BE49-F238E27FC236}">
              <a16:creationId xmlns:a16="http://schemas.microsoft.com/office/drawing/2014/main" id="{2E3ADB9D-50FA-4C18-9C3E-AD8028EFD417}"/>
            </a:ext>
          </a:extLst>
        </xdr:cNvPr>
        <xdr:cNvSpPr txBox="1"/>
      </xdr:nvSpPr>
      <xdr:spPr>
        <a:xfrm>
          <a:off x="2738061" y="1312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18885</xdr:rowOff>
    </xdr:from>
    <xdr:ext cx="340478" cy="259045"/>
    <xdr:sp macro="" textlink="">
      <xdr:nvSpPr>
        <xdr:cNvPr id="321" name="n_3mainValue【福祉施設】&#10;有形固定資産減価償却率">
          <a:extLst>
            <a:ext uri="{FF2B5EF4-FFF2-40B4-BE49-F238E27FC236}">
              <a16:creationId xmlns:a16="http://schemas.microsoft.com/office/drawing/2014/main" id="{0DBA55F5-CCF0-4763-9B56-AD8A9AC67B30}"/>
            </a:ext>
          </a:extLst>
        </xdr:cNvPr>
        <xdr:cNvSpPr txBox="1"/>
      </xdr:nvSpPr>
      <xdr:spPr>
        <a:xfrm>
          <a:off x="1849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BB1EAC5-A191-4716-B2DD-0F32C1BE36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E84377A-6800-464F-A357-0177FAFC75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7E94A94-184C-4FB7-BCC0-9C72DC5E2D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46BFF9E-A6C9-4A14-AD09-3BC01586FF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A01C03E-2AA0-4148-8FD3-247655AAB5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75CE8A2-82C7-4533-88D9-FA9900C3BC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ECC45DE-8FF6-4FE6-93B3-E943CE6BA0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7EA3DCD-C572-4C2F-99FD-BB7B7898B9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E26F690-4884-4361-A433-91E051B8BC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FF80D9C-5C2C-4E75-A1E1-FD0A31312C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F04BFD1-218B-4CB6-9C2B-9C8F9B676B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5643E03C-9275-41FD-BFC1-34F88BD2C6C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929C2A8-C7B2-44E2-AEE5-AD6836DD58C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E6F8108-2455-4788-B521-24D3C521058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D3105F76-F8F3-431C-B0FD-16F065041F7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30F1CECC-38B1-4437-BC31-7275B74186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B888B3B-25F4-4F33-AD76-E4878DCCC49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C610D03B-5CCE-4A8F-B9F9-E8473CFC4B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C379EFF-9CEB-4E91-9DB7-119CEC3F598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E267FD24-ACD2-479C-B1EB-464C8999759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CA4DA3A-786D-49F4-8048-45E2DE423D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C063212-FEA2-4BA4-8FF7-AD17B05C36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1E12D3A-2680-4461-9817-51B7393D4F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45" name="直線コネクタ 344">
          <a:extLst>
            <a:ext uri="{FF2B5EF4-FFF2-40B4-BE49-F238E27FC236}">
              <a16:creationId xmlns:a16="http://schemas.microsoft.com/office/drawing/2014/main" id="{243DF36F-63AB-4887-8C59-2F569A74DA7E}"/>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46" name="【福祉施設】&#10;一人当たり面積最小値テキスト">
          <a:extLst>
            <a:ext uri="{FF2B5EF4-FFF2-40B4-BE49-F238E27FC236}">
              <a16:creationId xmlns:a16="http://schemas.microsoft.com/office/drawing/2014/main" id="{98EBDE16-1C77-499D-8068-2513D0D9CF9D}"/>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47" name="直線コネクタ 346">
          <a:extLst>
            <a:ext uri="{FF2B5EF4-FFF2-40B4-BE49-F238E27FC236}">
              <a16:creationId xmlns:a16="http://schemas.microsoft.com/office/drawing/2014/main" id="{CDD0EFCA-875E-402E-87ED-F77DBFD92F3B}"/>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48" name="【福祉施設】&#10;一人当たり面積最大値テキスト">
          <a:extLst>
            <a:ext uri="{FF2B5EF4-FFF2-40B4-BE49-F238E27FC236}">
              <a16:creationId xmlns:a16="http://schemas.microsoft.com/office/drawing/2014/main" id="{4C1A20B6-0551-479A-8464-2B8BFEB98EC4}"/>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49" name="直線コネクタ 348">
          <a:extLst>
            <a:ext uri="{FF2B5EF4-FFF2-40B4-BE49-F238E27FC236}">
              <a16:creationId xmlns:a16="http://schemas.microsoft.com/office/drawing/2014/main" id="{52373767-D757-49BE-A7FB-26A49DEF213A}"/>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350" name="【福祉施設】&#10;一人当たり面積平均値テキスト">
          <a:extLst>
            <a:ext uri="{FF2B5EF4-FFF2-40B4-BE49-F238E27FC236}">
              <a16:creationId xmlns:a16="http://schemas.microsoft.com/office/drawing/2014/main" id="{9B1FC6C7-3CC7-411C-A48D-D49B57F7C6ED}"/>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1" name="フローチャート: 判断 350">
          <a:extLst>
            <a:ext uri="{FF2B5EF4-FFF2-40B4-BE49-F238E27FC236}">
              <a16:creationId xmlns:a16="http://schemas.microsoft.com/office/drawing/2014/main" id="{D36F2BD7-3EF0-4007-97DA-7BFCFA934539}"/>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52" name="フローチャート: 判断 351">
          <a:extLst>
            <a:ext uri="{FF2B5EF4-FFF2-40B4-BE49-F238E27FC236}">
              <a16:creationId xmlns:a16="http://schemas.microsoft.com/office/drawing/2014/main" id="{A54DECF7-981A-429F-A0D8-1284410CF0BC}"/>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53" name="フローチャート: 判断 352">
          <a:extLst>
            <a:ext uri="{FF2B5EF4-FFF2-40B4-BE49-F238E27FC236}">
              <a16:creationId xmlns:a16="http://schemas.microsoft.com/office/drawing/2014/main" id="{85E311A5-E82F-4B4F-8D30-1F7EFA4E84DF}"/>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54" name="フローチャート: 判断 353">
          <a:extLst>
            <a:ext uri="{FF2B5EF4-FFF2-40B4-BE49-F238E27FC236}">
              <a16:creationId xmlns:a16="http://schemas.microsoft.com/office/drawing/2014/main" id="{F0699B79-062D-412C-8637-9E5D4E2F7DC2}"/>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5" name="フローチャート: 判断 354">
          <a:extLst>
            <a:ext uri="{FF2B5EF4-FFF2-40B4-BE49-F238E27FC236}">
              <a16:creationId xmlns:a16="http://schemas.microsoft.com/office/drawing/2014/main" id="{5E239049-85BB-4012-BED5-007C5F071BDB}"/>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93E39E6-AE87-4DBB-8DF5-D856C84550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74A048B-8998-4AB3-B851-D71F7B832A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009BB6E-2BD7-45F9-9A6B-C4A896720C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79D0B1D-76B3-4A6A-980E-551BCA719E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AFE88DB-67A4-41F5-91FA-75C52DF73D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23495</xdr:rowOff>
    </xdr:from>
    <xdr:to>
      <xdr:col>55</xdr:col>
      <xdr:colOff>50800</xdr:colOff>
      <xdr:row>86</xdr:row>
      <xdr:rowOff>125095</xdr:rowOff>
    </xdr:to>
    <xdr:sp macro="" textlink="">
      <xdr:nvSpPr>
        <xdr:cNvPr id="361" name="楕円 360">
          <a:extLst>
            <a:ext uri="{FF2B5EF4-FFF2-40B4-BE49-F238E27FC236}">
              <a16:creationId xmlns:a16="http://schemas.microsoft.com/office/drawing/2014/main" id="{FE5244AC-AD59-460B-9860-ECB1D9012F72}"/>
            </a:ext>
          </a:extLst>
        </xdr:cNvPr>
        <xdr:cNvSpPr/>
      </xdr:nvSpPr>
      <xdr:spPr>
        <a:xfrm>
          <a:off x="10426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109872</xdr:rowOff>
    </xdr:from>
    <xdr:ext cx="469744" cy="259045"/>
    <xdr:sp macro="" textlink="">
      <xdr:nvSpPr>
        <xdr:cNvPr id="362" name="【福祉施設】&#10;一人当たり面積該当値テキスト">
          <a:extLst>
            <a:ext uri="{FF2B5EF4-FFF2-40B4-BE49-F238E27FC236}">
              <a16:creationId xmlns:a16="http://schemas.microsoft.com/office/drawing/2014/main" id="{EF7483F7-3AA2-47B3-9564-EA763A80FDD6}"/>
            </a:ext>
          </a:extLst>
        </xdr:cNvPr>
        <xdr:cNvSpPr txBox="1"/>
      </xdr:nvSpPr>
      <xdr:spPr>
        <a:xfrm>
          <a:off x="10515600" y="146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63" name="楕円 362">
          <a:extLst>
            <a:ext uri="{FF2B5EF4-FFF2-40B4-BE49-F238E27FC236}">
              <a16:creationId xmlns:a16="http://schemas.microsoft.com/office/drawing/2014/main" id="{E223B234-B23A-4B57-B447-C28065F7A616}"/>
            </a:ext>
          </a:extLst>
        </xdr:cNvPr>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74295</xdr:rowOff>
    </xdr:from>
    <xdr:to>
      <xdr:col>55</xdr:col>
      <xdr:colOff>0</xdr:colOff>
      <xdr:row>86</xdr:row>
      <xdr:rowOff>76200</xdr:rowOff>
    </xdr:to>
    <xdr:cxnSp macro="">
      <xdr:nvCxnSpPr>
        <xdr:cNvPr id="364" name="直線コネクタ 363">
          <a:extLst>
            <a:ext uri="{FF2B5EF4-FFF2-40B4-BE49-F238E27FC236}">
              <a16:creationId xmlns:a16="http://schemas.microsoft.com/office/drawing/2014/main" id="{D7BD4E3F-ADE4-4778-A219-E238ACAC8E9A}"/>
            </a:ext>
          </a:extLst>
        </xdr:cNvPr>
        <xdr:cNvCxnSpPr/>
      </xdr:nvCxnSpPr>
      <xdr:spPr>
        <a:xfrm flipV="1">
          <a:off x="9639300" y="14818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65" name="楕円 364">
          <a:extLst>
            <a:ext uri="{FF2B5EF4-FFF2-40B4-BE49-F238E27FC236}">
              <a16:creationId xmlns:a16="http://schemas.microsoft.com/office/drawing/2014/main" id="{87326A93-2487-4AC3-B64C-D8883F02DD59}"/>
            </a:ext>
          </a:extLst>
        </xdr:cNvPr>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76200</xdr:rowOff>
    </xdr:to>
    <xdr:cxnSp macro="">
      <xdr:nvCxnSpPr>
        <xdr:cNvPr id="366" name="直線コネクタ 365">
          <a:extLst>
            <a:ext uri="{FF2B5EF4-FFF2-40B4-BE49-F238E27FC236}">
              <a16:creationId xmlns:a16="http://schemas.microsoft.com/office/drawing/2014/main" id="{5C3C7602-103A-47EB-BE31-ADCF35BA4B07}"/>
            </a:ext>
          </a:extLst>
        </xdr:cNvPr>
        <xdr:cNvCxnSpPr/>
      </xdr:nvCxnSpPr>
      <xdr:spPr>
        <a:xfrm>
          <a:off x="8750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27305</xdr:rowOff>
    </xdr:from>
    <xdr:to>
      <xdr:col>41</xdr:col>
      <xdr:colOff>101600</xdr:colOff>
      <xdr:row>86</xdr:row>
      <xdr:rowOff>128905</xdr:rowOff>
    </xdr:to>
    <xdr:sp macro="" textlink="">
      <xdr:nvSpPr>
        <xdr:cNvPr id="367" name="楕円 366">
          <a:extLst>
            <a:ext uri="{FF2B5EF4-FFF2-40B4-BE49-F238E27FC236}">
              <a16:creationId xmlns:a16="http://schemas.microsoft.com/office/drawing/2014/main" id="{FAC231EE-3C41-43A6-A2AD-12069725BED7}"/>
            </a:ext>
          </a:extLst>
        </xdr:cNvPr>
        <xdr:cNvSpPr/>
      </xdr:nvSpPr>
      <xdr:spPr>
        <a:xfrm>
          <a:off x="7810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78105</xdr:rowOff>
    </xdr:to>
    <xdr:cxnSp macro="">
      <xdr:nvCxnSpPr>
        <xdr:cNvPr id="368" name="直線コネクタ 367">
          <a:extLst>
            <a:ext uri="{FF2B5EF4-FFF2-40B4-BE49-F238E27FC236}">
              <a16:creationId xmlns:a16="http://schemas.microsoft.com/office/drawing/2014/main" id="{8285BF28-5EC4-4FED-BA47-8126847DAC97}"/>
            </a:ext>
          </a:extLst>
        </xdr:cNvPr>
        <xdr:cNvCxnSpPr/>
      </xdr:nvCxnSpPr>
      <xdr:spPr>
        <a:xfrm flipV="1">
          <a:off x="7861300" y="14820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369" name="n_1aveValue【福祉施設】&#10;一人当たり面積">
          <a:extLst>
            <a:ext uri="{FF2B5EF4-FFF2-40B4-BE49-F238E27FC236}">
              <a16:creationId xmlns:a16="http://schemas.microsoft.com/office/drawing/2014/main" id="{701E45CF-08BA-4FD8-BD88-2BE0CBF9B97A}"/>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70" name="n_2aveValue【福祉施設】&#10;一人当たり面積">
          <a:extLst>
            <a:ext uri="{FF2B5EF4-FFF2-40B4-BE49-F238E27FC236}">
              <a16:creationId xmlns:a16="http://schemas.microsoft.com/office/drawing/2014/main" id="{9280F6A5-25E0-432D-A95F-7F728C6087B8}"/>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1" name="n_3aveValue【福祉施設】&#10;一人当たり面積">
          <a:extLst>
            <a:ext uri="{FF2B5EF4-FFF2-40B4-BE49-F238E27FC236}">
              <a16:creationId xmlns:a16="http://schemas.microsoft.com/office/drawing/2014/main" id="{834082EE-1BE5-4F82-A810-C85EDB775262}"/>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72" name="n_4aveValue【福祉施設】&#10;一人当たり面積">
          <a:extLst>
            <a:ext uri="{FF2B5EF4-FFF2-40B4-BE49-F238E27FC236}">
              <a16:creationId xmlns:a16="http://schemas.microsoft.com/office/drawing/2014/main" id="{C63DB0C8-6520-4FF9-A582-EADE3CFD82D9}"/>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73" name="n_1mainValue【福祉施設】&#10;一人当たり面積">
          <a:extLst>
            <a:ext uri="{FF2B5EF4-FFF2-40B4-BE49-F238E27FC236}">
              <a16:creationId xmlns:a16="http://schemas.microsoft.com/office/drawing/2014/main" id="{6092E9E8-E239-4EA1-88E2-97FFF0C26994}"/>
            </a:ext>
          </a:extLst>
        </xdr:cNvPr>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74" name="n_2mainValue【福祉施設】&#10;一人当たり面積">
          <a:extLst>
            <a:ext uri="{FF2B5EF4-FFF2-40B4-BE49-F238E27FC236}">
              <a16:creationId xmlns:a16="http://schemas.microsoft.com/office/drawing/2014/main" id="{7EF7F943-C9EA-4178-96B4-75F5F13F67DB}"/>
            </a:ext>
          </a:extLst>
        </xdr:cNvPr>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120032</xdr:rowOff>
    </xdr:from>
    <xdr:ext cx="469744" cy="259045"/>
    <xdr:sp macro="" textlink="">
      <xdr:nvSpPr>
        <xdr:cNvPr id="375" name="n_3mainValue【福祉施設】&#10;一人当たり面積">
          <a:extLst>
            <a:ext uri="{FF2B5EF4-FFF2-40B4-BE49-F238E27FC236}">
              <a16:creationId xmlns:a16="http://schemas.microsoft.com/office/drawing/2014/main" id="{4737EC11-C7E2-4032-918B-6684F33D2F0E}"/>
            </a:ext>
          </a:extLst>
        </xdr:cNvPr>
        <xdr:cNvSpPr txBox="1"/>
      </xdr:nvSpPr>
      <xdr:spPr>
        <a:xfrm>
          <a:off x="7626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B3DD921-1D30-468F-924F-5530699BD0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B1DD985A-EE6A-4598-87D1-8C13838552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D37AE9F-3958-4E40-8934-813F33B1FB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536094E-688F-44E4-8577-43207D11B8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AA8FA03-132E-457E-8E93-8A90420B61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9F49D7D-3B02-47FD-AB38-F430C9C20D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18AC204-FD27-481A-843E-773E6FE47A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E546D5D-A624-48DB-BD5E-342E74CFCCD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49C67301-0DFA-49C2-B2A9-CAB483A273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7C6DE4D8-EC28-4524-BD43-F0E43D9808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521C6E88-6269-4AA1-B818-EE78F05826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E35E6248-C88B-4E30-B1A4-BA0E006254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6D5C9659-AA5C-4A45-9EC5-C818847AEE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D40F542A-87A4-41CE-AAB3-01650AC7FB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EA9DBC5C-002F-4BCF-854E-8510A9492F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9C177405-269F-40D3-8A52-7F9875526D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A2261509-6BAC-4939-AE2F-B24A4A3659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78859D9-AC16-4292-B91F-6F682C44CE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243D613-524F-4A11-8D4C-70AF426A66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BB8E6D70-5F54-4EF8-A79E-D4C5F686C0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5C52D644-C3CF-49CF-899C-02C28005B5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3CB0FE75-308A-4056-ADF8-AC68D531E6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F0CD2D54-2D08-42B4-A2AF-E4C2A91A15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2173EA3-7CCA-49E2-9EB2-1CAF3E25AC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37507E4-1869-4079-9106-72EE440666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5655DE68-06A7-4860-B8E7-4A7DB70BB48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46D5243-AE72-4A95-A386-1A4D06B2F90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9B10D0B9-EBAB-4E3D-9049-136304A024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9E5BCC00-70B3-4D35-90BB-E3DEA446C9C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1A8CCE8-8BA6-4333-90D8-58FBFEF0C3D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5F7785E8-F522-41A0-A9FC-67362ED6B0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E166068C-616D-4B19-B627-81F3B6E4841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42A610E9-09D7-4577-B59A-D859459651B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BC5FF0E6-0B17-436D-8474-C7ABB17F428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50DF868D-0F0A-4B4A-B74E-E002F3AC1F3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82CEB880-2A61-4FAF-B7B1-546104C86A9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F409D744-DDE3-4B0F-BA45-8469E5A0DAA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A2238385-13FA-4E77-8D94-6B3626FCB0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137B8711-0F4A-4EC8-AD24-83874C20FCA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F066202E-2BAE-43AB-AF6B-9C73DF44DA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16" name="直線コネクタ 415">
          <a:extLst>
            <a:ext uri="{FF2B5EF4-FFF2-40B4-BE49-F238E27FC236}">
              <a16:creationId xmlns:a16="http://schemas.microsoft.com/office/drawing/2014/main" id="{3045BAD9-7C22-49CA-AD01-D839C0D5978B}"/>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一般廃棄物処理施設】&#10;有形固定資産減価償却率最小値テキスト">
          <a:extLst>
            <a:ext uri="{FF2B5EF4-FFF2-40B4-BE49-F238E27FC236}">
              <a16:creationId xmlns:a16="http://schemas.microsoft.com/office/drawing/2014/main" id="{DCAB5FF1-0FFD-4BFE-9E04-B9410209AAC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a:extLst>
            <a:ext uri="{FF2B5EF4-FFF2-40B4-BE49-F238E27FC236}">
              <a16:creationId xmlns:a16="http://schemas.microsoft.com/office/drawing/2014/main" id="{E3D2BF8F-42E0-4DFB-B65B-681821D8163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D232B2DF-A7A4-4137-AB9C-3E88ADA08DA0}"/>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0" name="直線コネクタ 419">
          <a:extLst>
            <a:ext uri="{FF2B5EF4-FFF2-40B4-BE49-F238E27FC236}">
              <a16:creationId xmlns:a16="http://schemas.microsoft.com/office/drawing/2014/main" id="{4F60B05D-1F67-4891-9E43-F079FD01BC31}"/>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A19D660F-CC80-404E-AF40-663AB7264A90}"/>
            </a:ext>
          </a:extLst>
        </xdr:cNvPr>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2" name="フローチャート: 判断 421">
          <a:extLst>
            <a:ext uri="{FF2B5EF4-FFF2-40B4-BE49-F238E27FC236}">
              <a16:creationId xmlns:a16="http://schemas.microsoft.com/office/drawing/2014/main" id="{6478439B-5319-422E-A55F-87F1865E840E}"/>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23" name="フローチャート: 判断 422">
          <a:extLst>
            <a:ext uri="{FF2B5EF4-FFF2-40B4-BE49-F238E27FC236}">
              <a16:creationId xmlns:a16="http://schemas.microsoft.com/office/drawing/2014/main" id="{E708F6C8-39CD-402F-9402-BA74F6AF26F1}"/>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24" name="フローチャート: 判断 423">
          <a:extLst>
            <a:ext uri="{FF2B5EF4-FFF2-40B4-BE49-F238E27FC236}">
              <a16:creationId xmlns:a16="http://schemas.microsoft.com/office/drawing/2014/main" id="{A64CBADC-FB37-42E2-A492-CB3818CFB4D0}"/>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25" name="フローチャート: 判断 424">
          <a:extLst>
            <a:ext uri="{FF2B5EF4-FFF2-40B4-BE49-F238E27FC236}">
              <a16:creationId xmlns:a16="http://schemas.microsoft.com/office/drawing/2014/main" id="{337FC46B-8864-489D-9693-A84814B677B6}"/>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26" name="フローチャート: 判断 425">
          <a:extLst>
            <a:ext uri="{FF2B5EF4-FFF2-40B4-BE49-F238E27FC236}">
              <a16:creationId xmlns:a16="http://schemas.microsoft.com/office/drawing/2014/main" id="{B4234187-9CA2-44CD-A2F0-2CF6DDC269FE}"/>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7EB125C-0429-4A03-9860-9C3ABAC09A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52D9C85-12F9-48DD-B346-C1F3FF8EAA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1ABCF67-84D6-451E-8651-ECB33C9A1F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7EE1C57-B01F-4097-A3B6-7EF2EAFC6E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625B817-EDD4-4B0B-B1B4-59793EA005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432" name="楕円 431">
          <a:extLst>
            <a:ext uri="{FF2B5EF4-FFF2-40B4-BE49-F238E27FC236}">
              <a16:creationId xmlns:a16="http://schemas.microsoft.com/office/drawing/2014/main" id="{6493531E-4BE8-4B8C-86D9-66E1ECD84540}"/>
            </a:ext>
          </a:extLst>
        </xdr:cNvPr>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D3ADDDD9-2C15-4E33-9408-730E7B766BA9}"/>
            </a:ext>
          </a:extLst>
        </xdr:cNvPr>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34" name="楕円 433">
          <a:extLst>
            <a:ext uri="{FF2B5EF4-FFF2-40B4-BE49-F238E27FC236}">
              <a16:creationId xmlns:a16="http://schemas.microsoft.com/office/drawing/2014/main" id="{0FED0CDB-AC91-47A6-8EB0-D41886FD492A}"/>
            </a:ext>
          </a:extLst>
        </xdr:cNvPr>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165735</xdr:rowOff>
    </xdr:to>
    <xdr:cxnSp macro="">
      <xdr:nvCxnSpPr>
        <xdr:cNvPr id="435" name="直線コネクタ 434">
          <a:extLst>
            <a:ext uri="{FF2B5EF4-FFF2-40B4-BE49-F238E27FC236}">
              <a16:creationId xmlns:a16="http://schemas.microsoft.com/office/drawing/2014/main" id="{CDCCED6B-8864-4CDD-BD4F-B4DB3546D794}"/>
            </a:ext>
          </a:extLst>
        </xdr:cNvPr>
        <xdr:cNvCxnSpPr/>
      </xdr:nvCxnSpPr>
      <xdr:spPr>
        <a:xfrm>
          <a:off x="15481300" y="60807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36" name="楕円 435">
          <a:extLst>
            <a:ext uri="{FF2B5EF4-FFF2-40B4-BE49-F238E27FC236}">
              <a16:creationId xmlns:a16="http://schemas.microsoft.com/office/drawing/2014/main" id="{63C872E6-4AD3-4486-9195-42B8D2EC71FF}"/>
            </a:ext>
          </a:extLst>
        </xdr:cNvPr>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xdr:rowOff>
    </xdr:from>
    <xdr:to>
      <xdr:col>81</xdr:col>
      <xdr:colOff>50800</xdr:colOff>
      <xdr:row>35</xdr:row>
      <xdr:rowOff>80010</xdr:rowOff>
    </xdr:to>
    <xdr:cxnSp macro="">
      <xdr:nvCxnSpPr>
        <xdr:cNvPr id="437" name="直線コネクタ 436">
          <a:extLst>
            <a:ext uri="{FF2B5EF4-FFF2-40B4-BE49-F238E27FC236}">
              <a16:creationId xmlns:a16="http://schemas.microsoft.com/office/drawing/2014/main" id="{17C551E2-F367-42ED-A561-84085092BA21}"/>
            </a:ext>
          </a:extLst>
        </xdr:cNvPr>
        <xdr:cNvCxnSpPr/>
      </xdr:nvCxnSpPr>
      <xdr:spPr>
        <a:xfrm>
          <a:off x="14592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xdr:rowOff>
    </xdr:from>
    <xdr:to>
      <xdr:col>72</xdr:col>
      <xdr:colOff>38100</xdr:colOff>
      <xdr:row>34</xdr:row>
      <xdr:rowOff>115570</xdr:rowOff>
    </xdr:to>
    <xdr:sp macro="" textlink="">
      <xdr:nvSpPr>
        <xdr:cNvPr id="438" name="楕円 437">
          <a:extLst>
            <a:ext uri="{FF2B5EF4-FFF2-40B4-BE49-F238E27FC236}">
              <a16:creationId xmlns:a16="http://schemas.microsoft.com/office/drawing/2014/main" id="{F111C560-4D25-4FCB-BD31-276325DB4DE4}"/>
            </a:ext>
          </a:extLst>
        </xdr:cNvPr>
        <xdr:cNvSpPr/>
      </xdr:nvSpPr>
      <xdr:spPr>
        <a:xfrm>
          <a:off x="13652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64770</xdr:rowOff>
    </xdr:from>
    <xdr:to>
      <xdr:col>76</xdr:col>
      <xdr:colOff>114300</xdr:colOff>
      <xdr:row>35</xdr:row>
      <xdr:rowOff>5715</xdr:rowOff>
    </xdr:to>
    <xdr:cxnSp macro="">
      <xdr:nvCxnSpPr>
        <xdr:cNvPr id="439" name="直線コネクタ 438">
          <a:extLst>
            <a:ext uri="{FF2B5EF4-FFF2-40B4-BE49-F238E27FC236}">
              <a16:creationId xmlns:a16="http://schemas.microsoft.com/office/drawing/2014/main" id="{CB85A3A3-561A-423D-901F-71127A62C6FD}"/>
            </a:ext>
          </a:extLst>
        </xdr:cNvPr>
        <xdr:cNvCxnSpPr/>
      </xdr:nvCxnSpPr>
      <xdr:spPr>
        <a:xfrm>
          <a:off x="13703300" y="58940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149225</xdr:rowOff>
    </xdr:from>
    <xdr:to>
      <xdr:col>67</xdr:col>
      <xdr:colOff>101600</xdr:colOff>
      <xdr:row>35</xdr:row>
      <xdr:rowOff>79375</xdr:rowOff>
    </xdr:to>
    <xdr:sp macro="" textlink="">
      <xdr:nvSpPr>
        <xdr:cNvPr id="440" name="楕円 439">
          <a:extLst>
            <a:ext uri="{FF2B5EF4-FFF2-40B4-BE49-F238E27FC236}">
              <a16:creationId xmlns:a16="http://schemas.microsoft.com/office/drawing/2014/main" id="{996BC2DA-E922-438A-A1A3-FF61137A527B}"/>
            </a:ext>
          </a:extLst>
        </xdr:cNvPr>
        <xdr:cNvSpPr/>
      </xdr:nvSpPr>
      <xdr:spPr>
        <a:xfrm>
          <a:off x="12763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64770</xdr:rowOff>
    </xdr:from>
    <xdr:to>
      <xdr:col>71</xdr:col>
      <xdr:colOff>177800</xdr:colOff>
      <xdr:row>35</xdr:row>
      <xdr:rowOff>28575</xdr:rowOff>
    </xdr:to>
    <xdr:cxnSp macro="">
      <xdr:nvCxnSpPr>
        <xdr:cNvPr id="441" name="直線コネクタ 440">
          <a:extLst>
            <a:ext uri="{FF2B5EF4-FFF2-40B4-BE49-F238E27FC236}">
              <a16:creationId xmlns:a16="http://schemas.microsoft.com/office/drawing/2014/main" id="{CB141A7A-DCA5-444C-96AB-2F314B4CBC64}"/>
            </a:ext>
          </a:extLst>
        </xdr:cNvPr>
        <xdr:cNvCxnSpPr/>
      </xdr:nvCxnSpPr>
      <xdr:spPr>
        <a:xfrm flipV="1">
          <a:off x="12814300" y="589407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7083245F-C7E7-4ED5-A208-3A9320727782}"/>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5919FC0C-E94D-49AA-A2CE-068F16D428E4}"/>
            </a:ext>
          </a:extLst>
        </xdr:cNvPr>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E1D4EAED-F2AB-4976-A2F2-CF2C5FBE0D66}"/>
            </a:ext>
          </a:extLst>
        </xdr:cNvPr>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6BFD48C0-EBCB-4517-B3A1-2DA76446146D}"/>
            </a:ext>
          </a:extLst>
        </xdr:cNvPr>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2A5EADBF-2B6F-4ED3-BBA3-108456CF32DD}"/>
            </a:ext>
          </a:extLst>
        </xdr:cNvPr>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C6084BE4-42E1-46E9-8559-A133B5E0F4D5}"/>
            </a:ext>
          </a:extLst>
        </xdr:cNvPr>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132097</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D4455538-D5EC-4F13-B907-F1884BA93C0A}"/>
            </a:ext>
          </a:extLst>
        </xdr:cNvPr>
        <xdr:cNvSpPr txBox="1"/>
      </xdr:nvSpPr>
      <xdr:spPr>
        <a:xfrm>
          <a:off x="13500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95902</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27825D99-DC54-4242-BA3E-6C7A8B6EA451}"/>
            </a:ext>
          </a:extLst>
        </xdr:cNvPr>
        <xdr:cNvSpPr txBox="1"/>
      </xdr:nvSpPr>
      <xdr:spPr>
        <a:xfrm>
          <a:off x="12611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93EF9B8A-54BB-4E57-BDE2-359611E9FD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EFF813A0-CC0C-4C16-9F68-7D01BB4BF4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77562FF-CAF4-4B46-80C4-6782451CF9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F780E59E-993D-49F3-9F35-51CAC80666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8F175C69-C00C-42C6-8186-1042C0B4C5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F6F8764E-C586-4051-9C6B-6BEC7FDFF0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ED368C52-A7DD-4E6D-8992-A678D8584D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12FB39EC-0B78-47C5-9670-6034BA2925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CE969149-8736-4CD6-A5C4-F2429894FB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8D783FAF-49AE-457F-9CCA-2FE12FCC77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16A1FB83-5128-4A99-8FA1-016A863CE9F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E6820F1F-B26B-427A-BC18-01DBBD4CF30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EBA7D715-6812-4613-AAF9-223C101917F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1D7429F2-140D-4743-BA0D-EAB827786B5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F0038389-0F6B-4EB4-9AB0-E5226662560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50112A1F-8476-403B-8FA7-9A65485517D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E70EB506-34B6-4A52-8D18-7995661C21E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3DF8CCB1-4763-405F-855C-B0249711DAF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731CD4E0-D0E6-461D-866F-5F9CB1BF878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775CA875-1CE4-4CB4-9A6B-4C538DA35AC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32AC54E-21D3-4D4F-9038-ED963354A4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53C40BA3-1C71-4EF4-BE55-0EDE7FCE4E0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6450C4E4-3D53-439A-8A2C-60D995353A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3" name="直線コネクタ 472">
          <a:extLst>
            <a:ext uri="{FF2B5EF4-FFF2-40B4-BE49-F238E27FC236}">
              <a16:creationId xmlns:a16="http://schemas.microsoft.com/office/drawing/2014/main" id="{B329DBFC-563C-4D61-83E1-1E7A905F91B7}"/>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4" name="【一般廃棄物処理施設】&#10;一人当たり有形固定資産（償却資産）額最小値テキスト">
          <a:extLst>
            <a:ext uri="{FF2B5EF4-FFF2-40B4-BE49-F238E27FC236}">
              <a16:creationId xmlns:a16="http://schemas.microsoft.com/office/drawing/2014/main" id="{4D732405-41D5-456D-ACC0-8653DE4C1A37}"/>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5" name="直線コネクタ 474">
          <a:extLst>
            <a:ext uri="{FF2B5EF4-FFF2-40B4-BE49-F238E27FC236}">
              <a16:creationId xmlns:a16="http://schemas.microsoft.com/office/drawing/2014/main" id="{F50AD96F-A503-4E5C-9DB5-9333F5E4171E}"/>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1BC691F4-D2FD-4258-97B3-B4FA52DF2D2B}"/>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77" name="直線コネクタ 476">
          <a:extLst>
            <a:ext uri="{FF2B5EF4-FFF2-40B4-BE49-F238E27FC236}">
              <a16:creationId xmlns:a16="http://schemas.microsoft.com/office/drawing/2014/main" id="{4595D34B-676F-4B28-B8AA-0FB441EE050E}"/>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67FD1625-0DA6-4A2E-AE6B-703982ECE69B}"/>
            </a:ext>
          </a:extLst>
        </xdr:cNvPr>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79" name="フローチャート: 判断 478">
          <a:extLst>
            <a:ext uri="{FF2B5EF4-FFF2-40B4-BE49-F238E27FC236}">
              <a16:creationId xmlns:a16="http://schemas.microsoft.com/office/drawing/2014/main" id="{ABFBF898-CF23-4FCB-8DAB-FF6D44BC9D79}"/>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0" name="フローチャート: 判断 479">
          <a:extLst>
            <a:ext uri="{FF2B5EF4-FFF2-40B4-BE49-F238E27FC236}">
              <a16:creationId xmlns:a16="http://schemas.microsoft.com/office/drawing/2014/main" id="{2B34606B-87DD-423D-AD6B-9EE1C378A842}"/>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1" name="フローチャート: 判断 480">
          <a:extLst>
            <a:ext uri="{FF2B5EF4-FFF2-40B4-BE49-F238E27FC236}">
              <a16:creationId xmlns:a16="http://schemas.microsoft.com/office/drawing/2014/main" id="{3A71BB07-5739-4DFE-BCB0-61F604BCB83A}"/>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2" name="フローチャート: 判断 481">
          <a:extLst>
            <a:ext uri="{FF2B5EF4-FFF2-40B4-BE49-F238E27FC236}">
              <a16:creationId xmlns:a16="http://schemas.microsoft.com/office/drawing/2014/main" id="{EF21A256-AE88-4525-AA47-19F02A8B546F}"/>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3" name="フローチャート: 判断 482">
          <a:extLst>
            <a:ext uri="{FF2B5EF4-FFF2-40B4-BE49-F238E27FC236}">
              <a16:creationId xmlns:a16="http://schemas.microsoft.com/office/drawing/2014/main" id="{1066F3A0-FFE9-4E22-B83E-03D3B3411267}"/>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C11E5FA-58C7-4AAE-8310-B610A6A793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BF15952-AA7D-48B7-85DD-3E9EF686D6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3000856-0E2B-46BB-ADF3-081C7F9FACC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7CF75D2-571F-4BBE-9299-14388725AF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55A681F-C5DD-42D2-BFFE-91382F638F8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126807</xdr:rowOff>
    </xdr:from>
    <xdr:to>
      <xdr:col>116</xdr:col>
      <xdr:colOff>114300</xdr:colOff>
      <xdr:row>40</xdr:row>
      <xdr:rowOff>56957</xdr:rowOff>
    </xdr:to>
    <xdr:sp macro="" textlink="">
      <xdr:nvSpPr>
        <xdr:cNvPr id="489" name="楕円 488">
          <a:extLst>
            <a:ext uri="{FF2B5EF4-FFF2-40B4-BE49-F238E27FC236}">
              <a16:creationId xmlns:a16="http://schemas.microsoft.com/office/drawing/2014/main" id="{8B17E0CB-94CD-4D9D-8060-0744A6056E63}"/>
            </a:ext>
          </a:extLst>
        </xdr:cNvPr>
        <xdr:cNvSpPr/>
      </xdr:nvSpPr>
      <xdr:spPr>
        <a:xfrm>
          <a:off x="22110700" y="68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105234</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3A27FBAC-E410-4A49-A346-DCB49FBBDB7F}"/>
            </a:ext>
          </a:extLst>
        </xdr:cNvPr>
        <xdr:cNvSpPr txBox="1"/>
      </xdr:nvSpPr>
      <xdr:spPr>
        <a:xfrm>
          <a:off x="22199600" y="679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125786</xdr:rowOff>
    </xdr:from>
    <xdr:to>
      <xdr:col>112</xdr:col>
      <xdr:colOff>38100</xdr:colOff>
      <xdr:row>40</xdr:row>
      <xdr:rowOff>55936</xdr:rowOff>
    </xdr:to>
    <xdr:sp macro="" textlink="">
      <xdr:nvSpPr>
        <xdr:cNvPr id="491" name="楕円 490">
          <a:extLst>
            <a:ext uri="{FF2B5EF4-FFF2-40B4-BE49-F238E27FC236}">
              <a16:creationId xmlns:a16="http://schemas.microsoft.com/office/drawing/2014/main" id="{50628A92-AC5E-4A94-948E-A9611F18A2DA}"/>
            </a:ext>
          </a:extLst>
        </xdr:cNvPr>
        <xdr:cNvSpPr/>
      </xdr:nvSpPr>
      <xdr:spPr>
        <a:xfrm>
          <a:off x="21272500" y="6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5136</xdr:rowOff>
    </xdr:from>
    <xdr:to>
      <xdr:col>116</xdr:col>
      <xdr:colOff>63500</xdr:colOff>
      <xdr:row>40</xdr:row>
      <xdr:rowOff>6157</xdr:rowOff>
    </xdr:to>
    <xdr:cxnSp macro="">
      <xdr:nvCxnSpPr>
        <xdr:cNvPr id="492" name="直線コネクタ 491">
          <a:extLst>
            <a:ext uri="{FF2B5EF4-FFF2-40B4-BE49-F238E27FC236}">
              <a16:creationId xmlns:a16="http://schemas.microsoft.com/office/drawing/2014/main" id="{2A7C9E15-68B8-4920-A695-DE5F375C97E5}"/>
            </a:ext>
          </a:extLst>
        </xdr:cNvPr>
        <xdr:cNvCxnSpPr/>
      </xdr:nvCxnSpPr>
      <xdr:spPr>
        <a:xfrm>
          <a:off x="21323300" y="6863136"/>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129531</xdr:rowOff>
    </xdr:from>
    <xdr:to>
      <xdr:col>107</xdr:col>
      <xdr:colOff>101600</xdr:colOff>
      <xdr:row>40</xdr:row>
      <xdr:rowOff>59681</xdr:rowOff>
    </xdr:to>
    <xdr:sp macro="" textlink="">
      <xdr:nvSpPr>
        <xdr:cNvPr id="493" name="楕円 492">
          <a:extLst>
            <a:ext uri="{FF2B5EF4-FFF2-40B4-BE49-F238E27FC236}">
              <a16:creationId xmlns:a16="http://schemas.microsoft.com/office/drawing/2014/main" id="{F055AFE1-B1B6-4F30-935B-7573215B42C9}"/>
            </a:ext>
          </a:extLst>
        </xdr:cNvPr>
        <xdr:cNvSpPr/>
      </xdr:nvSpPr>
      <xdr:spPr>
        <a:xfrm>
          <a:off x="20383500" y="68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5136</xdr:rowOff>
    </xdr:from>
    <xdr:to>
      <xdr:col>111</xdr:col>
      <xdr:colOff>177800</xdr:colOff>
      <xdr:row>40</xdr:row>
      <xdr:rowOff>8881</xdr:rowOff>
    </xdr:to>
    <xdr:cxnSp macro="">
      <xdr:nvCxnSpPr>
        <xdr:cNvPr id="494" name="直線コネクタ 493">
          <a:extLst>
            <a:ext uri="{FF2B5EF4-FFF2-40B4-BE49-F238E27FC236}">
              <a16:creationId xmlns:a16="http://schemas.microsoft.com/office/drawing/2014/main" id="{C0B53497-1F0E-46D8-8BC8-7F66C4D3FA5C}"/>
            </a:ext>
          </a:extLst>
        </xdr:cNvPr>
        <xdr:cNvCxnSpPr/>
      </xdr:nvCxnSpPr>
      <xdr:spPr>
        <a:xfrm flipV="1">
          <a:off x="20434300" y="6863136"/>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141041</xdr:rowOff>
    </xdr:from>
    <xdr:to>
      <xdr:col>102</xdr:col>
      <xdr:colOff>165100</xdr:colOff>
      <xdr:row>40</xdr:row>
      <xdr:rowOff>71191</xdr:rowOff>
    </xdr:to>
    <xdr:sp macro="" textlink="">
      <xdr:nvSpPr>
        <xdr:cNvPr id="495" name="楕円 494">
          <a:extLst>
            <a:ext uri="{FF2B5EF4-FFF2-40B4-BE49-F238E27FC236}">
              <a16:creationId xmlns:a16="http://schemas.microsoft.com/office/drawing/2014/main" id="{250FC4D8-1FBF-4199-8A1A-36D30EC74B23}"/>
            </a:ext>
          </a:extLst>
        </xdr:cNvPr>
        <xdr:cNvSpPr/>
      </xdr:nvSpPr>
      <xdr:spPr>
        <a:xfrm>
          <a:off x="19494500" y="68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8881</xdr:rowOff>
    </xdr:from>
    <xdr:to>
      <xdr:col>107</xdr:col>
      <xdr:colOff>50800</xdr:colOff>
      <xdr:row>40</xdr:row>
      <xdr:rowOff>20391</xdr:rowOff>
    </xdr:to>
    <xdr:cxnSp macro="">
      <xdr:nvCxnSpPr>
        <xdr:cNvPr id="496" name="直線コネクタ 495">
          <a:extLst>
            <a:ext uri="{FF2B5EF4-FFF2-40B4-BE49-F238E27FC236}">
              <a16:creationId xmlns:a16="http://schemas.microsoft.com/office/drawing/2014/main" id="{ED920D18-7EAD-4610-80AD-8946A9311D5F}"/>
            </a:ext>
          </a:extLst>
        </xdr:cNvPr>
        <xdr:cNvCxnSpPr/>
      </xdr:nvCxnSpPr>
      <xdr:spPr>
        <a:xfrm flipV="1">
          <a:off x="19545300" y="6866881"/>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54005</xdr:rowOff>
    </xdr:from>
    <xdr:to>
      <xdr:col>98</xdr:col>
      <xdr:colOff>38100</xdr:colOff>
      <xdr:row>40</xdr:row>
      <xdr:rowOff>155605</xdr:rowOff>
    </xdr:to>
    <xdr:sp macro="" textlink="">
      <xdr:nvSpPr>
        <xdr:cNvPr id="497" name="楕円 496">
          <a:extLst>
            <a:ext uri="{FF2B5EF4-FFF2-40B4-BE49-F238E27FC236}">
              <a16:creationId xmlns:a16="http://schemas.microsoft.com/office/drawing/2014/main" id="{BA727426-BFA3-434C-B568-8131B2A94BCE}"/>
            </a:ext>
          </a:extLst>
        </xdr:cNvPr>
        <xdr:cNvSpPr/>
      </xdr:nvSpPr>
      <xdr:spPr>
        <a:xfrm>
          <a:off x="18605500" y="69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20391</xdr:rowOff>
    </xdr:from>
    <xdr:to>
      <xdr:col>102</xdr:col>
      <xdr:colOff>114300</xdr:colOff>
      <xdr:row>40</xdr:row>
      <xdr:rowOff>104805</xdr:rowOff>
    </xdr:to>
    <xdr:cxnSp macro="">
      <xdr:nvCxnSpPr>
        <xdr:cNvPr id="498" name="直線コネクタ 497">
          <a:extLst>
            <a:ext uri="{FF2B5EF4-FFF2-40B4-BE49-F238E27FC236}">
              <a16:creationId xmlns:a16="http://schemas.microsoft.com/office/drawing/2014/main" id="{55F2985F-3E54-4BAB-B39E-F27C5FC17E5B}"/>
            </a:ext>
          </a:extLst>
        </xdr:cNvPr>
        <xdr:cNvCxnSpPr/>
      </xdr:nvCxnSpPr>
      <xdr:spPr>
        <a:xfrm flipV="1">
          <a:off x="18656300" y="6878391"/>
          <a:ext cx="889000" cy="8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4DF0D881-C647-49B2-8C14-721D4E4620D6}"/>
            </a:ext>
          </a:extLst>
        </xdr:cNvPr>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A4AAF95B-DACE-40EA-A48D-2E08F2198D6E}"/>
            </a:ext>
          </a:extLst>
        </xdr:cNvPr>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D273EE10-B89F-4B26-8BA0-C83D6909451A}"/>
            </a:ext>
          </a:extLst>
        </xdr:cNvPr>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DABC3C9E-0531-45AF-9E63-8EE7282D16C4}"/>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47063</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C6C39294-A8D0-4410-81C0-6569E7DD3DC8}"/>
            </a:ext>
          </a:extLst>
        </xdr:cNvPr>
        <xdr:cNvSpPr txBox="1"/>
      </xdr:nvSpPr>
      <xdr:spPr>
        <a:xfrm>
          <a:off x="21043411" y="69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50808</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C9D1582C-4B56-4547-8FCF-90BA182CDA9B}"/>
            </a:ext>
          </a:extLst>
        </xdr:cNvPr>
        <xdr:cNvSpPr txBox="1"/>
      </xdr:nvSpPr>
      <xdr:spPr>
        <a:xfrm>
          <a:off x="20167111" y="69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62318</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8D6B0794-292F-47F5-BAC2-DE0DE0F84A5A}"/>
            </a:ext>
          </a:extLst>
        </xdr:cNvPr>
        <xdr:cNvSpPr txBox="1"/>
      </xdr:nvSpPr>
      <xdr:spPr>
        <a:xfrm>
          <a:off x="19278111" y="69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146732</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21D0726A-2D8E-45B3-8185-44A4EE5509B6}"/>
            </a:ext>
          </a:extLst>
        </xdr:cNvPr>
        <xdr:cNvSpPr txBox="1"/>
      </xdr:nvSpPr>
      <xdr:spPr>
        <a:xfrm>
          <a:off x="18389111" y="70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9EF5304-9F40-41BB-9E48-938ED96E2E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510C75B-8F24-4328-9144-653BA5C2DE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A41047F-04D3-4EB3-AA8B-91EEE7DADB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DB798012-13DD-4A47-A3AD-58795FCEA8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B8AF49F-6CD7-4341-9D86-195D18788F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E2C3BC5-73DD-41FC-8AAC-1BD6D893D5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F6AE665-F361-4D5D-9655-F230B0850B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045D83F-8963-412A-A16B-2767DA8D16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A6B02683-75E8-41B6-89D2-82DFCCE754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C0F611D-6CA6-4F41-8583-92362AF5DC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BDE2846E-3931-473D-9BEB-E2F47887EF8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58DA4AB9-7392-45A1-8DA5-22022020E5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5CC85515-3986-4AB8-A335-7B9982A12B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30FA69D5-2D4E-4F35-B3E9-95AE7024CF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72453E49-AB6A-4021-8718-B8709CDB91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CEE65B13-930D-4B94-9EEA-D4650CE4C8B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E7FC048C-ACDE-438B-A5EF-B9C8289A2A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23EF8173-F12B-4B79-A95E-C111FC1E77B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86E949B9-3E89-41BC-971F-803EBA7753F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BBA6509B-3987-4CDA-9D66-ED6E83C3BB0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66740060-3DDB-44F3-9549-51D56F108E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2841DA0D-15C6-4ACD-B13A-12FC278A30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F64FACD8-D06F-4BA9-BB33-163822680E4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C1813CC-33F4-4520-AC6E-20AC3E8A03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65C5586D-3D27-4970-B784-D6C0EE40AB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88D8BE1E-3758-4101-B3B5-BD92A511A6A4}"/>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F6698E1A-8C16-44F4-97E5-5578C44372A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B7701B83-4968-48CF-ADE3-30E47110E35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8A8C6A33-A233-4595-BD3E-2DD88A89C38A}"/>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647AF383-209C-4941-B698-9944C2B3EE97}"/>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644DBE37-F39D-40A8-AAF9-EB1E153061B6}"/>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8" name="フローチャート: 判断 537">
          <a:extLst>
            <a:ext uri="{FF2B5EF4-FFF2-40B4-BE49-F238E27FC236}">
              <a16:creationId xmlns:a16="http://schemas.microsoft.com/office/drawing/2014/main" id="{970CBCBD-F632-4BE6-B075-B1EACBEE64DA}"/>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39" name="フローチャート: 判断 538">
          <a:extLst>
            <a:ext uri="{FF2B5EF4-FFF2-40B4-BE49-F238E27FC236}">
              <a16:creationId xmlns:a16="http://schemas.microsoft.com/office/drawing/2014/main" id="{CA7AA533-6C51-44D6-8196-26B81DA1A51A}"/>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0" name="フローチャート: 判断 539">
          <a:extLst>
            <a:ext uri="{FF2B5EF4-FFF2-40B4-BE49-F238E27FC236}">
              <a16:creationId xmlns:a16="http://schemas.microsoft.com/office/drawing/2014/main" id="{4F76E7EE-5070-4D5D-BB8D-1491A9C90C1B}"/>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41" name="フローチャート: 判断 540">
          <a:extLst>
            <a:ext uri="{FF2B5EF4-FFF2-40B4-BE49-F238E27FC236}">
              <a16:creationId xmlns:a16="http://schemas.microsoft.com/office/drawing/2014/main" id="{A5FC0B9E-D161-4762-A2D3-FC8BAD400CE8}"/>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42" name="フローチャート: 判断 541">
          <a:extLst>
            <a:ext uri="{FF2B5EF4-FFF2-40B4-BE49-F238E27FC236}">
              <a16:creationId xmlns:a16="http://schemas.microsoft.com/office/drawing/2014/main" id="{86B915DE-CAEA-43B9-8843-EDC9DC1D4903}"/>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9137D00-D6FB-4A7E-AC8A-B35B0B032F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81607EF-1E04-4BC9-8DFA-ABC26448C82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B4C9B14-8DA9-4DE0-BF0C-DB639C1D94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046D23E-FC74-4592-9924-B4D2BEA684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7EF2C6D-DFCA-4E6F-9A44-2FF9AB0072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548" name="楕円 547">
          <a:extLst>
            <a:ext uri="{FF2B5EF4-FFF2-40B4-BE49-F238E27FC236}">
              <a16:creationId xmlns:a16="http://schemas.microsoft.com/office/drawing/2014/main" id="{8288A882-2388-4D6E-B006-706B5E2EE137}"/>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7D12DD9F-9A61-49FC-9830-69D1FD8C303D}"/>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169635</xdr:rowOff>
    </xdr:from>
    <xdr:to>
      <xdr:col>81</xdr:col>
      <xdr:colOff>101600</xdr:colOff>
      <xdr:row>59</xdr:row>
      <xdr:rowOff>99785</xdr:rowOff>
    </xdr:to>
    <xdr:sp macro="" textlink="">
      <xdr:nvSpPr>
        <xdr:cNvPr id="550" name="楕円 549">
          <a:extLst>
            <a:ext uri="{FF2B5EF4-FFF2-40B4-BE49-F238E27FC236}">
              <a16:creationId xmlns:a16="http://schemas.microsoft.com/office/drawing/2014/main" id="{3CA812AB-6BD8-486C-B071-E0C5C9DDDC60}"/>
            </a:ext>
          </a:extLst>
        </xdr:cNvPr>
        <xdr:cNvSpPr/>
      </xdr:nvSpPr>
      <xdr:spPr>
        <a:xfrm>
          <a:off x="15430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59</xdr:row>
      <xdr:rowOff>155122</xdr:rowOff>
    </xdr:to>
    <xdr:cxnSp macro="">
      <xdr:nvCxnSpPr>
        <xdr:cNvPr id="551" name="直線コネクタ 550">
          <a:extLst>
            <a:ext uri="{FF2B5EF4-FFF2-40B4-BE49-F238E27FC236}">
              <a16:creationId xmlns:a16="http://schemas.microsoft.com/office/drawing/2014/main" id="{AF96906A-3A91-4270-9918-5A0F11F2E4EA}"/>
            </a:ext>
          </a:extLst>
        </xdr:cNvPr>
        <xdr:cNvCxnSpPr/>
      </xdr:nvCxnSpPr>
      <xdr:spPr>
        <a:xfrm>
          <a:off x="15481300" y="10164535"/>
          <a:ext cx="8382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35741</xdr:rowOff>
    </xdr:from>
    <xdr:to>
      <xdr:col>76</xdr:col>
      <xdr:colOff>165100</xdr:colOff>
      <xdr:row>60</xdr:row>
      <xdr:rowOff>137341</xdr:rowOff>
    </xdr:to>
    <xdr:sp macro="" textlink="">
      <xdr:nvSpPr>
        <xdr:cNvPr id="552" name="楕円 551">
          <a:extLst>
            <a:ext uri="{FF2B5EF4-FFF2-40B4-BE49-F238E27FC236}">
              <a16:creationId xmlns:a16="http://schemas.microsoft.com/office/drawing/2014/main" id="{BA9DB452-7CA6-4148-AF72-E38ED0BDD547}"/>
            </a:ext>
          </a:extLst>
        </xdr:cNvPr>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60</xdr:row>
      <xdr:rowOff>86541</xdr:rowOff>
    </xdr:to>
    <xdr:cxnSp macro="">
      <xdr:nvCxnSpPr>
        <xdr:cNvPr id="553" name="直線コネクタ 552">
          <a:extLst>
            <a:ext uri="{FF2B5EF4-FFF2-40B4-BE49-F238E27FC236}">
              <a16:creationId xmlns:a16="http://schemas.microsoft.com/office/drawing/2014/main" id="{3B74D2DF-DB7E-4DC0-BBF6-B967F14CA27D}"/>
            </a:ext>
          </a:extLst>
        </xdr:cNvPr>
        <xdr:cNvCxnSpPr/>
      </xdr:nvCxnSpPr>
      <xdr:spPr>
        <a:xfrm flipV="1">
          <a:off x="14592300" y="10164535"/>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54" name="楕円 553">
          <a:extLst>
            <a:ext uri="{FF2B5EF4-FFF2-40B4-BE49-F238E27FC236}">
              <a16:creationId xmlns:a16="http://schemas.microsoft.com/office/drawing/2014/main" id="{BC0FB464-E696-4DF8-AA79-17280234A905}"/>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86541</xdr:rowOff>
    </xdr:from>
    <xdr:to>
      <xdr:col>76</xdr:col>
      <xdr:colOff>114300</xdr:colOff>
      <xdr:row>60</xdr:row>
      <xdr:rowOff>153488</xdr:rowOff>
    </xdr:to>
    <xdr:cxnSp macro="">
      <xdr:nvCxnSpPr>
        <xdr:cNvPr id="555" name="直線コネクタ 554">
          <a:extLst>
            <a:ext uri="{FF2B5EF4-FFF2-40B4-BE49-F238E27FC236}">
              <a16:creationId xmlns:a16="http://schemas.microsoft.com/office/drawing/2014/main" id="{AD3C5924-FADB-47B8-913C-4CAEA639F9B5}"/>
            </a:ext>
          </a:extLst>
        </xdr:cNvPr>
        <xdr:cNvCxnSpPr/>
      </xdr:nvCxnSpPr>
      <xdr:spPr>
        <a:xfrm flipV="1">
          <a:off x="13703300" y="1037354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58601</xdr:rowOff>
    </xdr:from>
    <xdr:to>
      <xdr:col>67</xdr:col>
      <xdr:colOff>101600</xdr:colOff>
      <xdr:row>60</xdr:row>
      <xdr:rowOff>160201</xdr:rowOff>
    </xdr:to>
    <xdr:sp macro="" textlink="">
      <xdr:nvSpPr>
        <xdr:cNvPr id="556" name="楕円 555">
          <a:extLst>
            <a:ext uri="{FF2B5EF4-FFF2-40B4-BE49-F238E27FC236}">
              <a16:creationId xmlns:a16="http://schemas.microsoft.com/office/drawing/2014/main" id="{CA0791CD-40C5-41CB-B8F9-1C99B72151A9}"/>
            </a:ext>
          </a:extLst>
        </xdr:cNvPr>
        <xdr:cNvSpPr/>
      </xdr:nvSpPr>
      <xdr:spPr>
        <a:xfrm>
          <a:off x="12763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109401</xdr:rowOff>
    </xdr:from>
    <xdr:to>
      <xdr:col>71</xdr:col>
      <xdr:colOff>177800</xdr:colOff>
      <xdr:row>60</xdr:row>
      <xdr:rowOff>153488</xdr:rowOff>
    </xdr:to>
    <xdr:cxnSp macro="">
      <xdr:nvCxnSpPr>
        <xdr:cNvPr id="557" name="直線コネクタ 556">
          <a:extLst>
            <a:ext uri="{FF2B5EF4-FFF2-40B4-BE49-F238E27FC236}">
              <a16:creationId xmlns:a16="http://schemas.microsoft.com/office/drawing/2014/main" id="{84EBA0F4-10C3-49A1-999A-0EA41F5ABBA8}"/>
            </a:ext>
          </a:extLst>
        </xdr:cNvPr>
        <xdr:cNvCxnSpPr/>
      </xdr:nvCxnSpPr>
      <xdr:spPr>
        <a:xfrm>
          <a:off x="12814300" y="1039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44130A0C-51BB-420B-BA51-767E9D203358}"/>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111A1833-CA1F-459F-92AC-AB32BC662B99}"/>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34668E2F-1CB3-4B0E-8227-9B97184F80F5}"/>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6766F5E3-0147-4BBD-89CD-A44C4A765FD7}"/>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116312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AA364B16-045A-461A-BF76-6190A16A6B79}"/>
            </a:ext>
          </a:extLst>
        </xdr:cNvPr>
        <xdr:cNvSpPr txBox="1"/>
      </xdr:nvSpPr>
      <xdr:spPr>
        <a:xfrm>
          <a:off x="15266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B4E2173-1D6B-44BF-93DD-5BF22C7063C1}"/>
            </a:ext>
          </a:extLst>
        </xdr:cNvPr>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2EA1DA13-306F-4330-B8CC-970B76F7EFB3}"/>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151328</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16F2DCCB-1702-4D85-91C0-F9672C4EF979}"/>
            </a:ext>
          </a:extLst>
        </xdr:cNvPr>
        <xdr:cNvSpPr txBox="1"/>
      </xdr:nvSpPr>
      <xdr:spPr>
        <a:xfrm>
          <a:off x="12611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7E4A9253-9E7C-4133-9D1F-055A8A9F55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FBBD6A3-3CDA-418E-8991-F5431FF588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22E588E-2941-4011-A3B0-600918337D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E5283CAA-C199-4806-AD47-8A91BA72FF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5D38B88-B281-4F74-A899-9DD28A1C93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05D74AE-6A86-47B4-8D81-177B982044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5EF6F793-FDF9-4EE4-B7F6-D05F7C5D6D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6EFEBFB-B0ED-4227-BD35-984BBE55FB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C6FA71DF-60E5-484C-9D43-0F8FDEAD45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07000D5-47A9-4F87-A230-28942BEA3E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CE00AAB4-7980-4AFD-AC41-74107581C9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38B2B7F6-C7D1-49C5-8F67-2A1A3BB8DD4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D273C11-F813-41E6-8D42-C9EF6D16E0E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E5CF0B91-D05D-4213-9BEE-34E7DD39D6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C100B498-F899-4297-BA82-7F0A8A51E0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ADC6E99-2A6E-4758-9AAC-8FF38C9894D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6E249B18-1305-4043-A478-A77F94E944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D7995D9-226F-4476-A976-DC5316289BB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288558E4-FD01-486B-A07A-DD2482FF660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E8D85649-D15C-4288-9200-2AC67107B6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726B9D94-D0A6-4381-975B-B618C0238B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73D22318-72F6-4D87-8D64-002A51C21D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BBC15909-3625-4F71-8C03-E7E8EEEF39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89" name="直線コネクタ 588">
          <a:extLst>
            <a:ext uri="{FF2B5EF4-FFF2-40B4-BE49-F238E27FC236}">
              <a16:creationId xmlns:a16="http://schemas.microsoft.com/office/drawing/2014/main" id="{F7C4DF6B-A499-4B0B-84B1-99786AE89F6E}"/>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2C2DDABE-A186-4450-A188-35DA69598C0F}"/>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1" name="直線コネクタ 590">
          <a:extLst>
            <a:ext uri="{FF2B5EF4-FFF2-40B4-BE49-F238E27FC236}">
              <a16:creationId xmlns:a16="http://schemas.microsoft.com/office/drawing/2014/main" id="{2793FF38-8D33-4ECC-8DF3-62B7A4CAD8EC}"/>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6E25AF4B-1B0F-4555-91FC-08047CD1A6F7}"/>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93" name="直線コネクタ 592">
          <a:extLst>
            <a:ext uri="{FF2B5EF4-FFF2-40B4-BE49-F238E27FC236}">
              <a16:creationId xmlns:a16="http://schemas.microsoft.com/office/drawing/2014/main" id="{10820401-23C2-454A-8C32-5387E1AC9129}"/>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0DB5A89A-3501-4CAA-A1BE-89ACB1D0ED7B}"/>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5" name="フローチャート: 判断 594">
          <a:extLst>
            <a:ext uri="{FF2B5EF4-FFF2-40B4-BE49-F238E27FC236}">
              <a16:creationId xmlns:a16="http://schemas.microsoft.com/office/drawing/2014/main" id="{9753557B-5C76-4151-AB9B-3C3BCABC490A}"/>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6" name="フローチャート: 判断 595">
          <a:extLst>
            <a:ext uri="{FF2B5EF4-FFF2-40B4-BE49-F238E27FC236}">
              <a16:creationId xmlns:a16="http://schemas.microsoft.com/office/drawing/2014/main" id="{F2CA187B-C454-4CEC-9F98-D4454726FE33}"/>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7" name="フローチャート: 判断 596">
          <a:extLst>
            <a:ext uri="{FF2B5EF4-FFF2-40B4-BE49-F238E27FC236}">
              <a16:creationId xmlns:a16="http://schemas.microsoft.com/office/drawing/2014/main" id="{F3945C17-00CD-425D-A2E8-363703DC90C2}"/>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8" name="フローチャート: 判断 597">
          <a:extLst>
            <a:ext uri="{FF2B5EF4-FFF2-40B4-BE49-F238E27FC236}">
              <a16:creationId xmlns:a16="http://schemas.microsoft.com/office/drawing/2014/main" id="{EF508845-2462-4DF0-8DF7-23A11704B5E6}"/>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99" name="フローチャート: 判断 598">
          <a:extLst>
            <a:ext uri="{FF2B5EF4-FFF2-40B4-BE49-F238E27FC236}">
              <a16:creationId xmlns:a16="http://schemas.microsoft.com/office/drawing/2014/main" id="{BAA03945-4B8D-428E-B386-B1948B46477A}"/>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12814CE-DFCC-48EB-A75A-34CA501D5F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73B40F0-0412-494C-976C-B647D2950B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6B1478B-EC4D-4315-B7E2-F5D971F474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02938F4-1AB3-42F8-8C48-9EE919F326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E20A909-0D24-4E41-BCD4-C7B3948884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36830</xdr:rowOff>
    </xdr:from>
    <xdr:to>
      <xdr:col>116</xdr:col>
      <xdr:colOff>114300</xdr:colOff>
      <xdr:row>61</xdr:row>
      <xdr:rowOff>138430</xdr:rowOff>
    </xdr:to>
    <xdr:sp macro="" textlink="">
      <xdr:nvSpPr>
        <xdr:cNvPr id="605" name="楕円 604">
          <a:extLst>
            <a:ext uri="{FF2B5EF4-FFF2-40B4-BE49-F238E27FC236}">
              <a16:creationId xmlns:a16="http://schemas.microsoft.com/office/drawing/2014/main" id="{46CACECD-A570-4789-9310-DED6D0804676}"/>
            </a:ext>
          </a:extLst>
        </xdr:cNvPr>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59707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43EF6DAD-B3AA-4CE3-B221-CB04E6462BB4}"/>
            </a:ext>
          </a:extLst>
        </xdr:cNvPr>
        <xdr:cNvSpPr txBox="1"/>
      </xdr:nvSpPr>
      <xdr:spPr>
        <a:xfrm>
          <a:off x="22199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607" name="楕円 606">
          <a:extLst>
            <a:ext uri="{FF2B5EF4-FFF2-40B4-BE49-F238E27FC236}">
              <a16:creationId xmlns:a16="http://schemas.microsoft.com/office/drawing/2014/main" id="{670634F3-3917-407D-8B21-574C4122454C}"/>
            </a:ext>
          </a:extLst>
        </xdr:cNvPr>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87630</xdr:rowOff>
    </xdr:from>
    <xdr:to>
      <xdr:col>116</xdr:col>
      <xdr:colOff>63500</xdr:colOff>
      <xdr:row>61</xdr:row>
      <xdr:rowOff>99060</xdr:rowOff>
    </xdr:to>
    <xdr:cxnSp macro="">
      <xdr:nvCxnSpPr>
        <xdr:cNvPr id="608" name="直線コネクタ 607">
          <a:extLst>
            <a:ext uri="{FF2B5EF4-FFF2-40B4-BE49-F238E27FC236}">
              <a16:creationId xmlns:a16="http://schemas.microsoft.com/office/drawing/2014/main" id="{110F708B-9B9D-49F7-BE89-0C9CC0E2C67F}"/>
            </a:ext>
          </a:extLst>
        </xdr:cNvPr>
        <xdr:cNvCxnSpPr/>
      </xdr:nvCxnSpPr>
      <xdr:spPr>
        <a:xfrm flipV="1">
          <a:off x="21323300" y="10546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59690</xdr:rowOff>
    </xdr:from>
    <xdr:to>
      <xdr:col>107</xdr:col>
      <xdr:colOff>101600</xdr:colOff>
      <xdr:row>61</xdr:row>
      <xdr:rowOff>161290</xdr:rowOff>
    </xdr:to>
    <xdr:sp macro="" textlink="">
      <xdr:nvSpPr>
        <xdr:cNvPr id="609" name="楕円 608">
          <a:extLst>
            <a:ext uri="{FF2B5EF4-FFF2-40B4-BE49-F238E27FC236}">
              <a16:creationId xmlns:a16="http://schemas.microsoft.com/office/drawing/2014/main" id="{B71F22BE-72DD-4B26-A036-E50D84D0410D}"/>
            </a:ext>
          </a:extLst>
        </xdr:cNvPr>
        <xdr:cNvSpPr/>
      </xdr:nvSpPr>
      <xdr:spPr>
        <a:xfrm>
          <a:off x="2038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110490</xdr:rowOff>
    </xdr:to>
    <xdr:cxnSp macro="">
      <xdr:nvCxnSpPr>
        <xdr:cNvPr id="610" name="直線コネクタ 609">
          <a:extLst>
            <a:ext uri="{FF2B5EF4-FFF2-40B4-BE49-F238E27FC236}">
              <a16:creationId xmlns:a16="http://schemas.microsoft.com/office/drawing/2014/main" id="{2E760FDB-F64A-4318-82BB-CEBFC5640D08}"/>
            </a:ext>
          </a:extLst>
        </xdr:cNvPr>
        <xdr:cNvCxnSpPr/>
      </xdr:nvCxnSpPr>
      <xdr:spPr>
        <a:xfrm flipV="1">
          <a:off x="20434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611" name="楕円 610">
          <a:extLst>
            <a:ext uri="{FF2B5EF4-FFF2-40B4-BE49-F238E27FC236}">
              <a16:creationId xmlns:a16="http://schemas.microsoft.com/office/drawing/2014/main" id="{B5BA84BB-6ED3-493D-B90F-17829B334C3C}"/>
            </a:ext>
          </a:extLst>
        </xdr:cNvPr>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110490</xdr:rowOff>
    </xdr:from>
    <xdr:to>
      <xdr:col>107</xdr:col>
      <xdr:colOff>50800</xdr:colOff>
      <xdr:row>61</xdr:row>
      <xdr:rowOff>144780</xdr:rowOff>
    </xdr:to>
    <xdr:cxnSp macro="">
      <xdr:nvCxnSpPr>
        <xdr:cNvPr id="612" name="直線コネクタ 611">
          <a:extLst>
            <a:ext uri="{FF2B5EF4-FFF2-40B4-BE49-F238E27FC236}">
              <a16:creationId xmlns:a16="http://schemas.microsoft.com/office/drawing/2014/main" id="{A903F5B1-6FBB-4A00-B549-9B2B85A6E92B}"/>
            </a:ext>
          </a:extLst>
        </xdr:cNvPr>
        <xdr:cNvCxnSpPr/>
      </xdr:nvCxnSpPr>
      <xdr:spPr>
        <a:xfrm flipV="1">
          <a:off x="19545300" y="1056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613" name="楕円 612">
          <a:extLst>
            <a:ext uri="{FF2B5EF4-FFF2-40B4-BE49-F238E27FC236}">
              <a16:creationId xmlns:a16="http://schemas.microsoft.com/office/drawing/2014/main" id="{BA16FDBF-CD67-467A-B603-1B3B10E155B0}"/>
            </a:ext>
          </a:extLst>
        </xdr:cNvPr>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152400</xdr:rowOff>
    </xdr:to>
    <xdr:cxnSp macro="">
      <xdr:nvCxnSpPr>
        <xdr:cNvPr id="614" name="直線コネクタ 613">
          <a:extLst>
            <a:ext uri="{FF2B5EF4-FFF2-40B4-BE49-F238E27FC236}">
              <a16:creationId xmlns:a16="http://schemas.microsoft.com/office/drawing/2014/main" id="{9FC90130-42AC-4565-9416-6F017B09A4C6}"/>
            </a:ext>
          </a:extLst>
        </xdr:cNvPr>
        <xdr:cNvCxnSpPr/>
      </xdr:nvCxnSpPr>
      <xdr:spPr>
        <a:xfrm flipV="1">
          <a:off x="18656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15" name="n_1aveValue【保健センター・保健所】&#10;一人当たり面積">
          <a:extLst>
            <a:ext uri="{FF2B5EF4-FFF2-40B4-BE49-F238E27FC236}">
              <a16:creationId xmlns:a16="http://schemas.microsoft.com/office/drawing/2014/main" id="{2788A332-B597-4B6D-8B40-6EE095698E8D}"/>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6" name="n_2aveValue【保健センター・保健所】&#10;一人当たり面積">
          <a:extLst>
            <a:ext uri="{FF2B5EF4-FFF2-40B4-BE49-F238E27FC236}">
              <a16:creationId xmlns:a16="http://schemas.microsoft.com/office/drawing/2014/main" id="{D71825BE-3FCD-4A50-BAA7-F69BED7044ED}"/>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17" name="n_3aveValue【保健センター・保健所】&#10;一人当たり面積">
          <a:extLst>
            <a:ext uri="{FF2B5EF4-FFF2-40B4-BE49-F238E27FC236}">
              <a16:creationId xmlns:a16="http://schemas.microsoft.com/office/drawing/2014/main" id="{154D0002-A35F-487A-A808-7103BD276C17}"/>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18" name="n_4aveValue【保健センター・保健所】&#10;一人当たり面積">
          <a:extLst>
            <a:ext uri="{FF2B5EF4-FFF2-40B4-BE49-F238E27FC236}">
              <a16:creationId xmlns:a16="http://schemas.microsoft.com/office/drawing/2014/main" id="{EAEDF9C5-850E-47C3-A7D4-4D718210C5A6}"/>
            </a:ext>
          </a:extLst>
        </xdr:cNvPr>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166387</xdr:rowOff>
    </xdr:from>
    <xdr:ext cx="469744" cy="259045"/>
    <xdr:sp macro="" textlink="">
      <xdr:nvSpPr>
        <xdr:cNvPr id="619" name="n_1mainValue【保健センター・保健所】&#10;一人当たり面積">
          <a:extLst>
            <a:ext uri="{FF2B5EF4-FFF2-40B4-BE49-F238E27FC236}">
              <a16:creationId xmlns:a16="http://schemas.microsoft.com/office/drawing/2014/main" id="{F23EF695-A752-4708-93C1-52E68D180FB9}"/>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6367</xdr:rowOff>
    </xdr:from>
    <xdr:ext cx="469744" cy="259045"/>
    <xdr:sp macro="" textlink="">
      <xdr:nvSpPr>
        <xdr:cNvPr id="620" name="n_2mainValue【保健センター・保健所】&#10;一人当たり面積">
          <a:extLst>
            <a:ext uri="{FF2B5EF4-FFF2-40B4-BE49-F238E27FC236}">
              <a16:creationId xmlns:a16="http://schemas.microsoft.com/office/drawing/2014/main" id="{6EAEFFB3-359E-44A8-B77C-5991A00F827D}"/>
            </a:ext>
          </a:extLst>
        </xdr:cNvPr>
        <xdr:cNvSpPr txBox="1"/>
      </xdr:nvSpPr>
      <xdr:spPr>
        <a:xfrm>
          <a:off x="20199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621" name="n_3mainValue【保健センター・保健所】&#10;一人当たり面積">
          <a:extLst>
            <a:ext uri="{FF2B5EF4-FFF2-40B4-BE49-F238E27FC236}">
              <a16:creationId xmlns:a16="http://schemas.microsoft.com/office/drawing/2014/main" id="{F11D8998-285F-4D0F-A8C8-79D5FE146C41}"/>
            </a:ext>
          </a:extLst>
        </xdr:cNvPr>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622" name="n_4mainValue【保健センター・保健所】&#10;一人当たり面積">
          <a:extLst>
            <a:ext uri="{FF2B5EF4-FFF2-40B4-BE49-F238E27FC236}">
              <a16:creationId xmlns:a16="http://schemas.microsoft.com/office/drawing/2014/main" id="{4618B3F2-F983-4ACF-AFA6-48229712BE7A}"/>
            </a:ext>
          </a:extLst>
        </xdr:cNvPr>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356410A-A0AF-4B25-A026-7AF10FF74D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5A0ED95-9381-49AC-BB42-E229015054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796AF97-8A74-46D6-BF5D-7FA6ACC0F5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AD1DBA6-930D-46D9-8689-3F2D776F20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C910B0B-762B-4628-81E4-E30CFFDC94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854B92D4-F4E5-421F-9B57-1DDB8A61F4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E3FDB8D-6EA2-471C-A33A-2B73C5A154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777DA13-C965-4E4C-A693-8C0D583D7E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582DC940-A57A-4B5B-B5CE-F3B1292F10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A03E89C-7448-4E73-83DA-AD1E954681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E05998B1-4430-4EC2-BAA3-32FDDE2C90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2E53F708-999E-41F9-A6EE-B458C0B2AE7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847665DE-1739-47F0-8C6D-1356085AE79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3D1617EE-4736-4449-8E4D-FF67AF09A4F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9CCD856F-AC60-4018-8A49-4BFD4DE48DB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9EF5C2F7-BD40-41F7-A482-07E81262FDD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438AFF78-2A5E-46E5-8242-8ADFA2B62B4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91E7B3ED-0E13-4E20-8806-B3AB31C5320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225C7863-AD9C-4EDF-9B7A-E70BC8CABB6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D03ECC40-04BC-4060-A690-C500709CE75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EA318CC7-1974-448C-82E0-0E5C036F1F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DA812830-5FE7-46F9-9A85-754C2EE93C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EE630375-4625-469D-AFC8-DC8B7536DA7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B5A2CF19-601E-417C-8E2D-029C3BCB78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47" name="直線コネクタ 646">
          <a:extLst>
            <a:ext uri="{FF2B5EF4-FFF2-40B4-BE49-F238E27FC236}">
              <a16:creationId xmlns:a16="http://schemas.microsoft.com/office/drawing/2014/main" id="{28AAB672-FC3F-4E5D-80BD-4B22F36680A9}"/>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CA439C86-2685-442F-93F8-20F003B8C9A0}"/>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49" name="直線コネクタ 648">
          <a:extLst>
            <a:ext uri="{FF2B5EF4-FFF2-40B4-BE49-F238E27FC236}">
              <a16:creationId xmlns:a16="http://schemas.microsoft.com/office/drawing/2014/main" id="{1D6C10CE-8324-47B5-A720-153D5991875D}"/>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80AECE6C-ED60-4FA8-AA05-2D4523091BE6}"/>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51" name="直線コネクタ 650">
          <a:extLst>
            <a:ext uri="{FF2B5EF4-FFF2-40B4-BE49-F238E27FC236}">
              <a16:creationId xmlns:a16="http://schemas.microsoft.com/office/drawing/2014/main" id="{923FC3D7-1086-47DE-BCC2-A8EE20D161F9}"/>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F0C546F8-5164-4F3F-9E00-6D39A5053C5F}"/>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53" name="フローチャート: 判断 652">
          <a:extLst>
            <a:ext uri="{FF2B5EF4-FFF2-40B4-BE49-F238E27FC236}">
              <a16:creationId xmlns:a16="http://schemas.microsoft.com/office/drawing/2014/main" id="{23612D39-B4CF-4A4C-AE92-D67B70CB661C}"/>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54" name="フローチャート: 判断 653">
          <a:extLst>
            <a:ext uri="{FF2B5EF4-FFF2-40B4-BE49-F238E27FC236}">
              <a16:creationId xmlns:a16="http://schemas.microsoft.com/office/drawing/2014/main" id="{8520183C-6D7F-4E69-833E-1F8F01EE5131}"/>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5" name="フローチャート: 判断 654">
          <a:extLst>
            <a:ext uri="{FF2B5EF4-FFF2-40B4-BE49-F238E27FC236}">
              <a16:creationId xmlns:a16="http://schemas.microsoft.com/office/drawing/2014/main" id="{2C61000B-1956-42F2-9F5D-38B52055089C}"/>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56" name="フローチャート: 判断 655">
          <a:extLst>
            <a:ext uri="{FF2B5EF4-FFF2-40B4-BE49-F238E27FC236}">
              <a16:creationId xmlns:a16="http://schemas.microsoft.com/office/drawing/2014/main" id="{170507AD-8C5F-49D1-869E-C634520B6138}"/>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57" name="フローチャート: 判断 656">
          <a:extLst>
            <a:ext uri="{FF2B5EF4-FFF2-40B4-BE49-F238E27FC236}">
              <a16:creationId xmlns:a16="http://schemas.microsoft.com/office/drawing/2014/main" id="{5EC63393-82E5-4F09-B41C-16505437BD5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7F651A4-0A72-4D3A-9C8C-C2A4C92A55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54D9447-E070-43AF-8447-4CB01F141C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83C071D-29CF-4431-B51D-A8A7406F0C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70650DB-A6EB-4F94-B9DC-551479EF44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4B0E186-C8BB-436F-97C0-FAFBC477B35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107314</xdr:rowOff>
    </xdr:from>
    <xdr:to>
      <xdr:col>85</xdr:col>
      <xdr:colOff>177800</xdr:colOff>
      <xdr:row>80</xdr:row>
      <xdr:rowOff>37464</xdr:rowOff>
    </xdr:to>
    <xdr:sp macro="" textlink="">
      <xdr:nvSpPr>
        <xdr:cNvPr id="663" name="楕円 662">
          <a:extLst>
            <a:ext uri="{FF2B5EF4-FFF2-40B4-BE49-F238E27FC236}">
              <a16:creationId xmlns:a16="http://schemas.microsoft.com/office/drawing/2014/main" id="{09A75716-B4BE-4B19-AE83-5F202A52DDB2}"/>
            </a:ext>
          </a:extLst>
        </xdr:cNvPr>
        <xdr:cNvSpPr/>
      </xdr:nvSpPr>
      <xdr:spPr>
        <a:xfrm>
          <a:off x="16268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130191</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6322D0E-2796-4A23-9843-AB41797C4DE7}"/>
            </a:ext>
          </a:extLst>
        </xdr:cNvPr>
        <xdr:cNvSpPr txBox="1"/>
      </xdr:nvSpPr>
      <xdr:spPr>
        <a:xfrm>
          <a:off x="16357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665" name="楕円 664">
          <a:extLst>
            <a:ext uri="{FF2B5EF4-FFF2-40B4-BE49-F238E27FC236}">
              <a16:creationId xmlns:a16="http://schemas.microsoft.com/office/drawing/2014/main" id="{B087E447-1367-4C01-ADD8-D3E9216CF483}"/>
            </a:ext>
          </a:extLst>
        </xdr:cNvPr>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158114</xdr:rowOff>
    </xdr:from>
    <xdr:to>
      <xdr:col>85</xdr:col>
      <xdr:colOff>127000</xdr:colOff>
      <xdr:row>79</xdr:row>
      <xdr:rowOff>161925</xdr:rowOff>
    </xdr:to>
    <xdr:cxnSp macro="">
      <xdr:nvCxnSpPr>
        <xdr:cNvPr id="666" name="直線コネクタ 665">
          <a:extLst>
            <a:ext uri="{FF2B5EF4-FFF2-40B4-BE49-F238E27FC236}">
              <a16:creationId xmlns:a16="http://schemas.microsoft.com/office/drawing/2014/main" id="{DAE9707C-DB38-4E8E-BF24-69349FF555FA}"/>
            </a:ext>
          </a:extLst>
        </xdr:cNvPr>
        <xdr:cNvCxnSpPr/>
      </xdr:nvCxnSpPr>
      <xdr:spPr>
        <a:xfrm flipV="1">
          <a:off x="15481300" y="137026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36830</xdr:rowOff>
    </xdr:from>
    <xdr:to>
      <xdr:col>76</xdr:col>
      <xdr:colOff>165100</xdr:colOff>
      <xdr:row>80</xdr:row>
      <xdr:rowOff>138430</xdr:rowOff>
    </xdr:to>
    <xdr:sp macro="" textlink="">
      <xdr:nvSpPr>
        <xdr:cNvPr id="667" name="楕円 666">
          <a:extLst>
            <a:ext uri="{FF2B5EF4-FFF2-40B4-BE49-F238E27FC236}">
              <a16:creationId xmlns:a16="http://schemas.microsoft.com/office/drawing/2014/main" id="{7C5FEE43-FF20-4A66-B575-C9ECD135ECF2}"/>
            </a:ext>
          </a:extLst>
        </xdr:cNvPr>
        <xdr:cNvSpPr/>
      </xdr:nvSpPr>
      <xdr:spPr>
        <a:xfrm>
          <a:off x="14541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80</xdr:row>
      <xdr:rowOff>87630</xdr:rowOff>
    </xdr:to>
    <xdr:cxnSp macro="">
      <xdr:nvCxnSpPr>
        <xdr:cNvPr id="668" name="直線コネクタ 667">
          <a:extLst>
            <a:ext uri="{FF2B5EF4-FFF2-40B4-BE49-F238E27FC236}">
              <a16:creationId xmlns:a16="http://schemas.microsoft.com/office/drawing/2014/main" id="{8A7CA081-B61C-4669-979B-977C0EAD84FE}"/>
            </a:ext>
          </a:extLst>
        </xdr:cNvPr>
        <xdr:cNvCxnSpPr/>
      </xdr:nvCxnSpPr>
      <xdr:spPr>
        <a:xfrm flipV="1">
          <a:off x="14592300" y="137064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137795</xdr:rowOff>
    </xdr:from>
    <xdr:to>
      <xdr:col>72</xdr:col>
      <xdr:colOff>38100</xdr:colOff>
      <xdr:row>80</xdr:row>
      <xdr:rowOff>67945</xdr:rowOff>
    </xdr:to>
    <xdr:sp macro="" textlink="">
      <xdr:nvSpPr>
        <xdr:cNvPr id="669" name="楕円 668">
          <a:extLst>
            <a:ext uri="{FF2B5EF4-FFF2-40B4-BE49-F238E27FC236}">
              <a16:creationId xmlns:a16="http://schemas.microsoft.com/office/drawing/2014/main" id="{F1F64EA2-C9F9-4E04-901F-082EFB427DB0}"/>
            </a:ext>
          </a:extLst>
        </xdr:cNvPr>
        <xdr:cNvSpPr/>
      </xdr:nvSpPr>
      <xdr:spPr>
        <a:xfrm>
          <a:off x="13652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17145</xdr:rowOff>
    </xdr:from>
    <xdr:to>
      <xdr:col>76</xdr:col>
      <xdr:colOff>114300</xdr:colOff>
      <xdr:row>80</xdr:row>
      <xdr:rowOff>87630</xdr:rowOff>
    </xdr:to>
    <xdr:cxnSp macro="">
      <xdr:nvCxnSpPr>
        <xdr:cNvPr id="670" name="直線コネクタ 669">
          <a:extLst>
            <a:ext uri="{FF2B5EF4-FFF2-40B4-BE49-F238E27FC236}">
              <a16:creationId xmlns:a16="http://schemas.microsoft.com/office/drawing/2014/main" id="{C3AE9931-63AD-4EA7-A9C8-D6DEF5951BC9}"/>
            </a:ext>
          </a:extLst>
        </xdr:cNvPr>
        <xdr:cNvCxnSpPr/>
      </xdr:nvCxnSpPr>
      <xdr:spPr>
        <a:xfrm>
          <a:off x="13703300" y="137331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107314</xdr:rowOff>
    </xdr:from>
    <xdr:to>
      <xdr:col>67</xdr:col>
      <xdr:colOff>101600</xdr:colOff>
      <xdr:row>84</xdr:row>
      <xdr:rowOff>37464</xdr:rowOff>
    </xdr:to>
    <xdr:sp macro="" textlink="">
      <xdr:nvSpPr>
        <xdr:cNvPr id="671" name="楕円 670">
          <a:extLst>
            <a:ext uri="{FF2B5EF4-FFF2-40B4-BE49-F238E27FC236}">
              <a16:creationId xmlns:a16="http://schemas.microsoft.com/office/drawing/2014/main" id="{5E21BF82-5435-49EE-B639-78BA059C7E2E}"/>
            </a:ext>
          </a:extLst>
        </xdr:cNvPr>
        <xdr:cNvSpPr/>
      </xdr:nvSpPr>
      <xdr:spPr>
        <a:xfrm>
          <a:off x="12763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17145</xdr:rowOff>
    </xdr:from>
    <xdr:to>
      <xdr:col>71</xdr:col>
      <xdr:colOff>177800</xdr:colOff>
      <xdr:row>83</xdr:row>
      <xdr:rowOff>158114</xdr:rowOff>
    </xdr:to>
    <xdr:cxnSp macro="">
      <xdr:nvCxnSpPr>
        <xdr:cNvPr id="672" name="直線コネクタ 671">
          <a:extLst>
            <a:ext uri="{FF2B5EF4-FFF2-40B4-BE49-F238E27FC236}">
              <a16:creationId xmlns:a16="http://schemas.microsoft.com/office/drawing/2014/main" id="{74E39305-5AF0-4CDC-AA9D-37CCB4357EF1}"/>
            </a:ext>
          </a:extLst>
        </xdr:cNvPr>
        <xdr:cNvCxnSpPr/>
      </xdr:nvCxnSpPr>
      <xdr:spPr>
        <a:xfrm flipV="1">
          <a:off x="12814300" y="13733145"/>
          <a:ext cx="889000" cy="65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73" name="n_1aveValue【消防施設】&#10;有形固定資産減価償却率">
          <a:extLst>
            <a:ext uri="{FF2B5EF4-FFF2-40B4-BE49-F238E27FC236}">
              <a16:creationId xmlns:a16="http://schemas.microsoft.com/office/drawing/2014/main" id="{D94B7E5C-1A4E-4D41-B5C7-89E8AEDD1175}"/>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74" name="n_2aveValue【消防施設】&#10;有形固定資産減価償却率">
          <a:extLst>
            <a:ext uri="{FF2B5EF4-FFF2-40B4-BE49-F238E27FC236}">
              <a16:creationId xmlns:a16="http://schemas.microsoft.com/office/drawing/2014/main" id="{CEF5B441-BACD-4E0E-9602-54A7C0BA785A}"/>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675" name="n_3aveValue【消防施設】&#10;有形固定資産減価償却率">
          <a:extLst>
            <a:ext uri="{FF2B5EF4-FFF2-40B4-BE49-F238E27FC236}">
              <a16:creationId xmlns:a16="http://schemas.microsoft.com/office/drawing/2014/main" id="{9A987BEA-3A22-438C-A55C-F2FDE5F0CF00}"/>
            </a:ext>
          </a:extLst>
        </xdr:cNvPr>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76" name="n_4aveValue【消防施設】&#10;有形固定資産減価償却率">
          <a:extLst>
            <a:ext uri="{FF2B5EF4-FFF2-40B4-BE49-F238E27FC236}">
              <a16:creationId xmlns:a16="http://schemas.microsoft.com/office/drawing/2014/main" id="{632FD454-EC99-4B47-BA63-2AF28CBA7469}"/>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57802</xdr:rowOff>
    </xdr:from>
    <xdr:ext cx="405111" cy="259045"/>
    <xdr:sp macro="" textlink="">
      <xdr:nvSpPr>
        <xdr:cNvPr id="677" name="n_1mainValue【消防施設】&#10;有形固定資産減価償却率">
          <a:extLst>
            <a:ext uri="{FF2B5EF4-FFF2-40B4-BE49-F238E27FC236}">
              <a16:creationId xmlns:a16="http://schemas.microsoft.com/office/drawing/2014/main" id="{0D193225-511B-40CA-9727-B71C7312D93C}"/>
            </a:ext>
          </a:extLst>
        </xdr:cNvPr>
        <xdr:cNvSpPr txBox="1"/>
      </xdr:nvSpPr>
      <xdr:spPr>
        <a:xfrm>
          <a:off x="15266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154957</xdr:rowOff>
    </xdr:from>
    <xdr:ext cx="405111" cy="259045"/>
    <xdr:sp macro="" textlink="">
      <xdr:nvSpPr>
        <xdr:cNvPr id="678" name="n_2mainValue【消防施設】&#10;有形固定資産減価償却率">
          <a:extLst>
            <a:ext uri="{FF2B5EF4-FFF2-40B4-BE49-F238E27FC236}">
              <a16:creationId xmlns:a16="http://schemas.microsoft.com/office/drawing/2014/main" id="{809F1791-6975-47B7-9999-A9E0CF4B5200}"/>
            </a:ext>
          </a:extLst>
        </xdr:cNvPr>
        <xdr:cNvSpPr txBox="1"/>
      </xdr:nvSpPr>
      <xdr:spPr>
        <a:xfrm>
          <a:off x="14389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84472</xdr:rowOff>
    </xdr:from>
    <xdr:ext cx="405111" cy="259045"/>
    <xdr:sp macro="" textlink="">
      <xdr:nvSpPr>
        <xdr:cNvPr id="679" name="n_3mainValue【消防施設】&#10;有形固定資産減価償却率">
          <a:extLst>
            <a:ext uri="{FF2B5EF4-FFF2-40B4-BE49-F238E27FC236}">
              <a16:creationId xmlns:a16="http://schemas.microsoft.com/office/drawing/2014/main" id="{092F78E2-1436-460F-A95F-B7CED7EA5A4A}"/>
            </a:ext>
          </a:extLst>
        </xdr:cNvPr>
        <xdr:cNvSpPr txBox="1"/>
      </xdr:nvSpPr>
      <xdr:spPr>
        <a:xfrm>
          <a:off x="13500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28591</xdr:rowOff>
    </xdr:from>
    <xdr:ext cx="405111" cy="259045"/>
    <xdr:sp macro="" textlink="">
      <xdr:nvSpPr>
        <xdr:cNvPr id="680" name="n_4mainValue【消防施設】&#10;有形固定資産減価償却率">
          <a:extLst>
            <a:ext uri="{FF2B5EF4-FFF2-40B4-BE49-F238E27FC236}">
              <a16:creationId xmlns:a16="http://schemas.microsoft.com/office/drawing/2014/main" id="{BAC4576E-AA1D-4824-8379-8D1C10BD2912}"/>
            </a:ext>
          </a:extLst>
        </xdr:cNvPr>
        <xdr:cNvSpPr txBox="1"/>
      </xdr:nvSpPr>
      <xdr:spPr>
        <a:xfrm>
          <a:off x="12611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71CFF9D2-F98E-43F7-B39E-22A8D12CCB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EC4C2C17-3095-4DE7-BCD1-72933F004E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463AA362-2D1C-4017-9723-4993CB11A8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3F300DE2-7200-4BCF-956F-B77C4A0047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4BE47722-E810-47FE-83A1-8CB4D8E083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27240711-6967-456F-86A5-8F74E8CB90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F272745-9B47-46BA-ADDE-1270774572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5715CEF0-F3A3-45DC-BA97-BA30588903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B9376F9E-DB96-4FF9-BFEA-A53FA5B831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3E8BB1FF-FB3F-4678-9DC1-C8CC50B161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6F2B6DC4-BD42-4291-8D6D-3E0C98229D6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9E91EFA9-77CF-4FBE-9178-C345F240E03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75BAF860-704C-460E-8D76-F0771CF351E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AB8F62B7-F29A-4B20-A303-BAC153FF1A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7DEB11BE-F568-412A-ABB0-4E99577648E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649FC4F1-D0C2-4C1B-B864-FA8E85553A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CA30DCB1-CBA1-429B-BCA5-C5B131560E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8715AEE1-E0DA-4D44-8506-54F90BBB049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414E2D3A-FFEB-4562-A215-D8AA1CB67C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C6A0674F-0206-41A6-9235-304643C5F4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F4AF6E5B-6C96-4C7D-ABE4-741795F4FB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02" name="直線コネクタ 701">
          <a:extLst>
            <a:ext uri="{FF2B5EF4-FFF2-40B4-BE49-F238E27FC236}">
              <a16:creationId xmlns:a16="http://schemas.microsoft.com/office/drawing/2014/main" id="{7A5D3581-2814-4647-ACDF-83B124D0BE0F}"/>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03" name="【消防施設】&#10;一人当たり面積最小値テキスト">
          <a:extLst>
            <a:ext uri="{FF2B5EF4-FFF2-40B4-BE49-F238E27FC236}">
              <a16:creationId xmlns:a16="http://schemas.microsoft.com/office/drawing/2014/main" id="{D21DB276-CAC6-4EF7-BC78-9C430419140D}"/>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04" name="直線コネクタ 703">
          <a:extLst>
            <a:ext uri="{FF2B5EF4-FFF2-40B4-BE49-F238E27FC236}">
              <a16:creationId xmlns:a16="http://schemas.microsoft.com/office/drawing/2014/main" id="{151D1FDF-2090-4D90-8B52-5A0CC494B54D}"/>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05" name="【消防施設】&#10;一人当たり面積最大値テキスト">
          <a:extLst>
            <a:ext uri="{FF2B5EF4-FFF2-40B4-BE49-F238E27FC236}">
              <a16:creationId xmlns:a16="http://schemas.microsoft.com/office/drawing/2014/main" id="{39E2903A-E1BB-4F47-8D1A-D3B942D86A4C}"/>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06" name="直線コネクタ 705">
          <a:extLst>
            <a:ext uri="{FF2B5EF4-FFF2-40B4-BE49-F238E27FC236}">
              <a16:creationId xmlns:a16="http://schemas.microsoft.com/office/drawing/2014/main" id="{D4E7A415-AD1E-4201-8EBF-1FC972821109}"/>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707" name="【消防施設】&#10;一人当たり面積平均値テキスト">
          <a:extLst>
            <a:ext uri="{FF2B5EF4-FFF2-40B4-BE49-F238E27FC236}">
              <a16:creationId xmlns:a16="http://schemas.microsoft.com/office/drawing/2014/main" id="{8E011E60-67B4-49E0-AD07-DF7D9F5898D5}"/>
            </a:ext>
          </a:extLst>
        </xdr:cNvPr>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08" name="フローチャート: 判断 707">
          <a:extLst>
            <a:ext uri="{FF2B5EF4-FFF2-40B4-BE49-F238E27FC236}">
              <a16:creationId xmlns:a16="http://schemas.microsoft.com/office/drawing/2014/main" id="{68478E17-CD33-45DB-A8BC-976E12E8F6C4}"/>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09" name="フローチャート: 判断 708">
          <a:extLst>
            <a:ext uri="{FF2B5EF4-FFF2-40B4-BE49-F238E27FC236}">
              <a16:creationId xmlns:a16="http://schemas.microsoft.com/office/drawing/2014/main" id="{66952D72-6E5C-4579-A300-5DE6CEA2AE7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0" name="フローチャート: 判断 709">
          <a:extLst>
            <a:ext uri="{FF2B5EF4-FFF2-40B4-BE49-F238E27FC236}">
              <a16:creationId xmlns:a16="http://schemas.microsoft.com/office/drawing/2014/main" id="{7F52812C-76AE-4388-BD02-1AD1F05CA7F2}"/>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D5D5CE1-57D9-435E-BCE7-D7163584CAEA}"/>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12" name="フローチャート: 判断 711">
          <a:extLst>
            <a:ext uri="{FF2B5EF4-FFF2-40B4-BE49-F238E27FC236}">
              <a16:creationId xmlns:a16="http://schemas.microsoft.com/office/drawing/2014/main" id="{D3913A82-8678-44CF-9955-05898442E0D6}"/>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D4BAE79-29D2-49AE-88E4-9292EBF7CA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9E066CA-B033-4757-B0E9-3FF31E8488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68A5CA4-622C-441F-9A4F-78DCCCDA87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548ED34-F15B-4209-B8BD-18F26FD236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C31D35D-5AE2-4EEC-A3CF-AF3D252806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718" name="楕円 717">
          <a:extLst>
            <a:ext uri="{FF2B5EF4-FFF2-40B4-BE49-F238E27FC236}">
              <a16:creationId xmlns:a16="http://schemas.microsoft.com/office/drawing/2014/main" id="{17A4DF46-C27D-4DC1-A4A3-A875B1F1347A}"/>
            </a:ext>
          </a:extLst>
        </xdr:cNvPr>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148607</xdr:rowOff>
    </xdr:from>
    <xdr:ext cx="469744" cy="259045"/>
    <xdr:sp macro="" textlink="">
      <xdr:nvSpPr>
        <xdr:cNvPr id="719" name="【消防施設】&#10;一人当たり面積該当値テキスト">
          <a:extLst>
            <a:ext uri="{FF2B5EF4-FFF2-40B4-BE49-F238E27FC236}">
              <a16:creationId xmlns:a16="http://schemas.microsoft.com/office/drawing/2014/main" id="{FA4AB901-3F64-465B-9035-C1CA9FADCF20}"/>
            </a:ext>
          </a:extLst>
        </xdr:cNvPr>
        <xdr:cNvSpPr txBox="1"/>
      </xdr:nvSpPr>
      <xdr:spPr>
        <a:xfrm>
          <a:off x="22199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720" name="楕円 719">
          <a:extLst>
            <a:ext uri="{FF2B5EF4-FFF2-40B4-BE49-F238E27FC236}">
              <a16:creationId xmlns:a16="http://schemas.microsoft.com/office/drawing/2014/main" id="{9A7A5D8F-79E1-497E-BDDB-A1413799E688}"/>
            </a:ext>
          </a:extLst>
        </xdr:cNvPr>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84</xdr:row>
      <xdr:rowOff>49530</xdr:rowOff>
    </xdr:to>
    <xdr:cxnSp macro="">
      <xdr:nvCxnSpPr>
        <xdr:cNvPr id="721" name="直線コネクタ 720">
          <a:extLst>
            <a:ext uri="{FF2B5EF4-FFF2-40B4-BE49-F238E27FC236}">
              <a16:creationId xmlns:a16="http://schemas.microsoft.com/office/drawing/2014/main" id="{4F03A1A4-657E-4439-B20B-5719813B69C5}"/>
            </a:ext>
          </a:extLst>
        </xdr:cNvPr>
        <xdr:cNvCxnSpPr/>
      </xdr:nvCxnSpPr>
      <xdr:spPr>
        <a:xfrm>
          <a:off x="21323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94742</xdr:rowOff>
    </xdr:from>
    <xdr:to>
      <xdr:col>107</xdr:col>
      <xdr:colOff>101600</xdr:colOff>
      <xdr:row>85</xdr:row>
      <xdr:rowOff>24892</xdr:rowOff>
    </xdr:to>
    <xdr:sp macro="" textlink="">
      <xdr:nvSpPr>
        <xdr:cNvPr id="722" name="楕円 721">
          <a:extLst>
            <a:ext uri="{FF2B5EF4-FFF2-40B4-BE49-F238E27FC236}">
              <a16:creationId xmlns:a16="http://schemas.microsoft.com/office/drawing/2014/main" id="{9937CD73-20D3-43E1-B4AD-9FC405E43A91}"/>
            </a:ext>
          </a:extLst>
        </xdr:cNvPr>
        <xdr:cNvSpPr/>
      </xdr:nvSpPr>
      <xdr:spPr>
        <a:xfrm>
          <a:off x="2038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49530</xdr:rowOff>
    </xdr:from>
    <xdr:to>
      <xdr:col>111</xdr:col>
      <xdr:colOff>177800</xdr:colOff>
      <xdr:row>84</xdr:row>
      <xdr:rowOff>145542</xdr:rowOff>
    </xdr:to>
    <xdr:cxnSp macro="">
      <xdr:nvCxnSpPr>
        <xdr:cNvPr id="723" name="直線コネクタ 722">
          <a:extLst>
            <a:ext uri="{FF2B5EF4-FFF2-40B4-BE49-F238E27FC236}">
              <a16:creationId xmlns:a16="http://schemas.microsoft.com/office/drawing/2014/main" id="{E5DE16DF-3238-46D3-AF2D-53321CEE3BD5}"/>
            </a:ext>
          </a:extLst>
        </xdr:cNvPr>
        <xdr:cNvCxnSpPr/>
      </xdr:nvCxnSpPr>
      <xdr:spPr>
        <a:xfrm flipV="1">
          <a:off x="20434300" y="1445133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24" name="楕円 723">
          <a:extLst>
            <a:ext uri="{FF2B5EF4-FFF2-40B4-BE49-F238E27FC236}">
              <a16:creationId xmlns:a16="http://schemas.microsoft.com/office/drawing/2014/main" id="{ABF8B068-04AA-4FA5-A266-77A424FFC859}"/>
            </a:ext>
          </a:extLst>
        </xdr:cNvPr>
        <xdr:cNvSpPr/>
      </xdr:nvSpPr>
      <xdr:spPr>
        <a:xfrm>
          <a:off x="19494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67818</xdr:rowOff>
    </xdr:from>
    <xdr:to>
      <xdr:col>107</xdr:col>
      <xdr:colOff>50800</xdr:colOff>
      <xdr:row>84</xdr:row>
      <xdr:rowOff>145542</xdr:rowOff>
    </xdr:to>
    <xdr:cxnSp macro="">
      <xdr:nvCxnSpPr>
        <xdr:cNvPr id="725" name="直線コネクタ 724">
          <a:extLst>
            <a:ext uri="{FF2B5EF4-FFF2-40B4-BE49-F238E27FC236}">
              <a16:creationId xmlns:a16="http://schemas.microsoft.com/office/drawing/2014/main" id="{64C8671F-5A6E-4467-BCA9-346FA1C67958}"/>
            </a:ext>
          </a:extLst>
        </xdr:cNvPr>
        <xdr:cNvCxnSpPr/>
      </xdr:nvCxnSpPr>
      <xdr:spPr>
        <a:xfrm>
          <a:off x="19545300" y="1446961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39878</xdr:rowOff>
    </xdr:from>
    <xdr:to>
      <xdr:col>98</xdr:col>
      <xdr:colOff>38100</xdr:colOff>
      <xdr:row>84</xdr:row>
      <xdr:rowOff>141478</xdr:rowOff>
    </xdr:to>
    <xdr:sp macro="" textlink="">
      <xdr:nvSpPr>
        <xdr:cNvPr id="726" name="楕円 725">
          <a:extLst>
            <a:ext uri="{FF2B5EF4-FFF2-40B4-BE49-F238E27FC236}">
              <a16:creationId xmlns:a16="http://schemas.microsoft.com/office/drawing/2014/main" id="{FC78C4D7-DBCF-4F37-BF91-C7CC6B0ED651}"/>
            </a:ext>
          </a:extLst>
        </xdr:cNvPr>
        <xdr:cNvSpPr/>
      </xdr:nvSpPr>
      <xdr:spPr>
        <a:xfrm>
          <a:off x="18605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67818</xdr:rowOff>
    </xdr:from>
    <xdr:to>
      <xdr:col>102</xdr:col>
      <xdr:colOff>114300</xdr:colOff>
      <xdr:row>84</xdr:row>
      <xdr:rowOff>90678</xdr:rowOff>
    </xdr:to>
    <xdr:cxnSp macro="">
      <xdr:nvCxnSpPr>
        <xdr:cNvPr id="727" name="直線コネクタ 726">
          <a:extLst>
            <a:ext uri="{FF2B5EF4-FFF2-40B4-BE49-F238E27FC236}">
              <a16:creationId xmlns:a16="http://schemas.microsoft.com/office/drawing/2014/main" id="{B81318B4-4876-4D3E-A5FC-B9FA485D0D85}"/>
            </a:ext>
          </a:extLst>
        </xdr:cNvPr>
        <xdr:cNvCxnSpPr/>
      </xdr:nvCxnSpPr>
      <xdr:spPr>
        <a:xfrm flipV="1">
          <a:off x="18656300" y="144696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28" name="n_1aveValue【消防施設】&#10;一人当たり面積">
          <a:extLst>
            <a:ext uri="{FF2B5EF4-FFF2-40B4-BE49-F238E27FC236}">
              <a16:creationId xmlns:a16="http://schemas.microsoft.com/office/drawing/2014/main" id="{F776BAD5-7F6F-47CE-8102-451042F0B757}"/>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29" name="n_2aveValue【消防施設】&#10;一人当たり面積">
          <a:extLst>
            <a:ext uri="{FF2B5EF4-FFF2-40B4-BE49-F238E27FC236}">
              <a16:creationId xmlns:a16="http://schemas.microsoft.com/office/drawing/2014/main" id="{DB5ACCEA-CC15-4C7C-B693-E4330F8A0DF6}"/>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消防施設】&#10;一人当たり面積">
          <a:extLst>
            <a:ext uri="{FF2B5EF4-FFF2-40B4-BE49-F238E27FC236}">
              <a16:creationId xmlns:a16="http://schemas.microsoft.com/office/drawing/2014/main" id="{0A244B41-1CAC-413E-BCB6-49EA4378B454}"/>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31" name="n_4aveValue【消防施設】&#10;一人当たり面積">
          <a:extLst>
            <a:ext uri="{FF2B5EF4-FFF2-40B4-BE49-F238E27FC236}">
              <a16:creationId xmlns:a16="http://schemas.microsoft.com/office/drawing/2014/main" id="{43B0FCA2-C1CE-4440-8641-D131659F394B}"/>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116857</xdr:rowOff>
    </xdr:from>
    <xdr:ext cx="469744" cy="259045"/>
    <xdr:sp macro="" textlink="">
      <xdr:nvSpPr>
        <xdr:cNvPr id="732" name="n_1mainValue【消防施設】&#10;一人当たり面積">
          <a:extLst>
            <a:ext uri="{FF2B5EF4-FFF2-40B4-BE49-F238E27FC236}">
              <a16:creationId xmlns:a16="http://schemas.microsoft.com/office/drawing/2014/main" id="{50DF5800-15C7-4F1E-B4E8-A930A3E41F32}"/>
            </a:ext>
          </a:extLst>
        </xdr:cNvPr>
        <xdr:cNvSpPr txBox="1"/>
      </xdr:nvSpPr>
      <xdr:spPr>
        <a:xfrm>
          <a:off x="21075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16019</xdr:rowOff>
    </xdr:from>
    <xdr:ext cx="469744" cy="259045"/>
    <xdr:sp macro="" textlink="">
      <xdr:nvSpPr>
        <xdr:cNvPr id="733" name="n_2mainValue【消防施設】&#10;一人当たり面積">
          <a:extLst>
            <a:ext uri="{FF2B5EF4-FFF2-40B4-BE49-F238E27FC236}">
              <a16:creationId xmlns:a16="http://schemas.microsoft.com/office/drawing/2014/main" id="{630E3A55-61FD-4CCC-B5F2-2AE0A7940FB4}"/>
            </a:ext>
          </a:extLst>
        </xdr:cNvPr>
        <xdr:cNvSpPr txBox="1"/>
      </xdr:nvSpPr>
      <xdr:spPr>
        <a:xfrm>
          <a:off x="20199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4" name="n_3mainValue【消防施設】&#10;一人当たり面積">
          <a:extLst>
            <a:ext uri="{FF2B5EF4-FFF2-40B4-BE49-F238E27FC236}">
              <a16:creationId xmlns:a16="http://schemas.microsoft.com/office/drawing/2014/main" id="{1F62D151-C289-4538-81BA-63040EE2FDE7}"/>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158005</xdr:rowOff>
    </xdr:from>
    <xdr:ext cx="469744" cy="259045"/>
    <xdr:sp macro="" textlink="">
      <xdr:nvSpPr>
        <xdr:cNvPr id="735" name="n_4mainValue【消防施設】&#10;一人当たり面積">
          <a:extLst>
            <a:ext uri="{FF2B5EF4-FFF2-40B4-BE49-F238E27FC236}">
              <a16:creationId xmlns:a16="http://schemas.microsoft.com/office/drawing/2014/main" id="{EBB89DCC-324B-4A56-82F0-243E6BB157E0}"/>
            </a:ext>
          </a:extLst>
        </xdr:cNvPr>
        <xdr:cNvSpPr txBox="1"/>
      </xdr:nvSpPr>
      <xdr:spPr>
        <a:xfrm>
          <a:off x="18421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CCEE5DE4-9868-4B7C-BE12-AAB5FB92E5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5C8A4E15-855E-4A0C-A3EA-B5E6B4A103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DF723480-622F-4D42-A28E-09DCB73B31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3EF508EC-BB2C-4324-9CF7-4002AE8536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93B5788E-50AE-461B-818E-301AD573DE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2290FC2A-789D-4DF2-A2BA-1874085F36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E2B740B-B016-4900-933D-3DCB2C545F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FD3FC2B-FA5F-4037-B617-E3362AD3BA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1D91EA56-B45E-40B5-9F39-FD25C5FBFF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2FE88A37-A3F3-4791-8771-B74955D04A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274ED0FF-E937-4846-8FD8-F95B980E33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1EDB6D89-B29C-4FD0-B2B3-5AC086B560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DF7C5E65-E71C-4283-A265-3394726AFA3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65260238-1250-4A3B-97FD-4A7316203DA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2D80E718-9FC8-41BB-85EF-483FF50FCDC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A8FBA2F3-97E0-4454-81D0-300AC894BF9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4A0CB6B9-F855-48B1-9D52-89C0597E625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F063CA62-67EE-4179-94D3-4463313B08B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C5CF5E73-6C88-49F4-98E1-BAD4E9DF9C8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67677D76-681B-4309-99F1-E3EC81181E4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BDA3B06E-8FC0-4AD2-A5C0-5556DD90C02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52597274-9FE6-400C-BCE3-C82CF2B0B7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410F162C-2D80-4813-94FE-6C4DDFDA19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B49F97BE-BB06-43C9-8DD7-0036D4F68CD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庁舎】&#10;有形固定資産減価償却率最小値テキスト">
          <a:extLst>
            <a:ext uri="{FF2B5EF4-FFF2-40B4-BE49-F238E27FC236}">
              <a16:creationId xmlns:a16="http://schemas.microsoft.com/office/drawing/2014/main" id="{4808DFDB-B579-45DF-A7CC-48426A166EC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9C93B7F2-D88E-41A8-BEEE-CA617108C82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庁舎】&#10;有形固定資産減価償却率最大値テキスト">
          <a:extLst>
            <a:ext uri="{FF2B5EF4-FFF2-40B4-BE49-F238E27FC236}">
              <a16:creationId xmlns:a16="http://schemas.microsoft.com/office/drawing/2014/main" id="{104B8505-5B1B-4B44-8ACB-6C846F0D428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75044B71-5E58-4054-9160-181BD0AAB5B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64" name="【庁舎】&#10;有形固定資産減価償却率平均値テキスト">
          <a:extLst>
            <a:ext uri="{FF2B5EF4-FFF2-40B4-BE49-F238E27FC236}">
              <a16:creationId xmlns:a16="http://schemas.microsoft.com/office/drawing/2014/main" id="{8F02CCCF-885C-417B-866A-B2BFB47FAC62}"/>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65" name="フローチャート: 判断 764">
          <a:extLst>
            <a:ext uri="{FF2B5EF4-FFF2-40B4-BE49-F238E27FC236}">
              <a16:creationId xmlns:a16="http://schemas.microsoft.com/office/drawing/2014/main" id="{736EB088-741A-4FDD-A855-7424EC15DB65}"/>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66" name="フローチャート: 判断 765">
          <a:extLst>
            <a:ext uri="{FF2B5EF4-FFF2-40B4-BE49-F238E27FC236}">
              <a16:creationId xmlns:a16="http://schemas.microsoft.com/office/drawing/2014/main" id="{1529B0D7-F12C-4096-A448-9D7627F3AB9F}"/>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67" name="フローチャート: 判断 766">
          <a:extLst>
            <a:ext uri="{FF2B5EF4-FFF2-40B4-BE49-F238E27FC236}">
              <a16:creationId xmlns:a16="http://schemas.microsoft.com/office/drawing/2014/main" id="{E8666468-8A36-4BC9-8997-24BD4558672F}"/>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68" name="フローチャート: 判断 767">
          <a:extLst>
            <a:ext uri="{FF2B5EF4-FFF2-40B4-BE49-F238E27FC236}">
              <a16:creationId xmlns:a16="http://schemas.microsoft.com/office/drawing/2014/main" id="{BA321907-5529-4DFA-BC80-16139C162359}"/>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69" name="フローチャート: 判断 768">
          <a:extLst>
            <a:ext uri="{FF2B5EF4-FFF2-40B4-BE49-F238E27FC236}">
              <a16:creationId xmlns:a16="http://schemas.microsoft.com/office/drawing/2014/main" id="{F8A78DA7-8F2C-43B4-91B0-79C242CBB995}"/>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69E8B90-FACE-4582-A81B-782622ECCF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7FA0603-4A95-4BFD-965E-E56A9EA427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E0D9676-0DD4-4EED-BAF1-EEC631E29F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27BEA3C-2ED6-4DD5-87DD-50235893E4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1624995-4087-4B76-B93D-3B0DA54B70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140970</xdr:rowOff>
    </xdr:from>
    <xdr:to>
      <xdr:col>85</xdr:col>
      <xdr:colOff>177800</xdr:colOff>
      <xdr:row>107</xdr:row>
      <xdr:rowOff>71120</xdr:rowOff>
    </xdr:to>
    <xdr:sp macro="" textlink="">
      <xdr:nvSpPr>
        <xdr:cNvPr id="775" name="楕円 774">
          <a:extLst>
            <a:ext uri="{FF2B5EF4-FFF2-40B4-BE49-F238E27FC236}">
              <a16:creationId xmlns:a16="http://schemas.microsoft.com/office/drawing/2014/main" id="{3F8F966A-567F-46CD-9384-07FC0D0ABC6B}"/>
            </a:ext>
          </a:extLst>
        </xdr:cNvPr>
        <xdr:cNvSpPr/>
      </xdr:nvSpPr>
      <xdr:spPr>
        <a:xfrm>
          <a:off x="16268700" y="183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55897</xdr:rowOff>
    </xdr:from>
    <xdr:ext cx="405111" cy="259045"/>
    <xdr:sp macro="" textlink="">
      <xdr:nvSpPr>
        <xdr:cNvPr id="776" name="【庁舎】&#10;有形固定資産減価償却率該当値テキスト">
          <a:extLst>
            <a:ext uri="{FF2B5EF4-FFF2-40B4-BE49-F238E27FC236}">
              <a16:creationId xmlns:a16="http://schemas.microsoft.com/office/drawing/2014/main" id="{A566ECBC-991A-4A6E-94A6-EAA9594A4075}"/>
            </a:ext>
          </a:extLst>
        </xdr:cNvPr>
        <xdr:cNvSpPr txBox="1"/>
      </xdr:nvSpPr>
      <xdr:spPr>
        <a:xfrm>
          <a:off x="16357600" y="182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115570</xdr:rowOff>
    </xdr:from>
    <xdr:to>
      <xdr:col>81</xdr:col>
      <xdr:colOff>101600</xdr:colOff>
      <xdr:row>107</xdr:row>
      <xdr:rowOff>45720</xdr:rowOff>
    </xdr:to>
    <xdr:sp macro="" textlink="">
      <xdr:nvSpPr>
        <xdr:cNvPr id="777" name="楕円 776">
          <a:extLst>
            <a:ext uri="{FF2B5EF4-FFF2-40B4-BE49-F238E27FC236}">
              <a16:creationId xmlns:a16="http://schemas.microsoft.com/office/drawing/2014/main" id="{FC3B70FB-E8B1-41C9-A40F-70C4A1636277}"/>
            </a:ext>
          </a:extLst>
        </xdr:cNvPr>
        <xdr:cNvSpPr/>
      </xdr:nvSpPr>
      <xdr:spPr>
        <a:xfrm>
          <a:off x="15430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166370</xdr:rowOff>
    </xdr:from>
    <xdr:to>
      <xdr:col>85</xdr:col>
      <xdr:colOff>127000</xdr:colOff>
      <xdr:row>107</xdr:row>
      <xdr:rowOff>20320</xdr:rowOff>
    </xdr:to>
    <xdr:cxnSp macro="">
      <xdr:nvCxnSpPr>
        <xdr:cNvPr id="778" name="直線コネクタ 777">
          <a:extLst>
            <a:ext uri="{FF2B5EF4-FFF2-40B4-BE49-F238E27FC236}">
              <a16:creationId xmlns:a16="http://schemas.microsoft.com/office/drawing/2014/main" id="{7C98775B-5A05-4415-BDD8-09B972341376}"/>
            </a:ext>
          </a:extLst>
        </xdr:cNvPr>
        <xdr:cNvCxnSpPr/>
      </xdr:nvCxnSpPr>
      <xdr:spPr>
        <a:xfrm>
          <a:off x="15481300" y="183400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90170</xdr:rowOff>
    </xdr:from>
    <xdr:to>
      <xdr:col>76</xdr:col>
      <xdr:colOff>165100</xdr:colOff>
      <xdr:row>107</xdr:row>
      <xdr:rowOff>20320</xdr:rowOff>
    </xdr:to>
    <xdr:sp macro="" textlink="">
      <xdr:nvSpPr>
        <xdr:cNvPr id="779" name="楕円 778">
          <a:extLst>
            <a:ext uri="{FF2B5EF4-FFF2-40B4-BE49-F238E27FC236}">
              <a16:creationId xmlns:a16="http://schemas.microsoft.com/office/drawing/2014/main" id="{21060573-976E-4A85-9E82-B56DEDCC34F8}"/>
            </a:ext>
          </a:extLst>
        </xdr:cNvPr>
        <xdr:cNvSpPr/>
      </xdr:nvSpPr>
      <xdr:spPr>
        <a:xfrm>
          <a:off x="1454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106</xdr:row>
      <xdr:rowOff>166370</xdr:rowOff>
    </xdr:to>
    <xdr:cxnSp macro="">
      <xdr:nvCxnSpPr>
        <xdr:cNvPr id="780" name="直線コネクタ 779">
          <a:extLst>
            <a:ext uri="{FF2B5EF4-FFF2-40B4-BE49-F238E27FC236}">
              <a16:creationId xmlns:a16="http://schemas.microsoft.com/office/drawing/2014/main" id="{CC82FDDB-9F37-464D-BC63-994F70C10B68}"/>
            </a:ext>
          </a:extLst>
        </xdr:cNvPr>
        <xdr:cNvCxnSpPr/>
      </xdr:nvCxnSpPr>
      <xdr:spPr>
        <a:xfrm>
          <a:off x="14592300" y="18314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81" name="楕円 780">
          <a:extLst>
            <a:ext uri="{FF2B5EF4-FFF2-40B4-BE49-F238E27FC236}">
              <a16:creationId xmlns:a16="http://schemas.microsoft.com/office/drawing/2014/main" id="{39CA7723-EBC0-4DBE-B821-23BE79964956}"/>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140970</xdr:rowOff>
    </xdr:to>
    <xdr:cxnSp macro="">
      <xdr:nvCxnSpPr>
        <xdr:cNvPr id="782" name="直線コネクタ 781">
          <a:extLst>
            <a:ext uri="{FF2B5EF4-FFF2-40B4-BE49-F238E27FC236}">
              <a16:creationId xmlns:a16="http://schemas.microsoft.com/office/drawing/2014/main" id="{D227A36B-20B8-4D9D-B96E-91F350921686}"/>
            </a:ext>
          </a:extLst>
        </xdr:cNvPr>
        <xdr:cNvCxnSpPr/>
      </xdr:nvCxnSpPr>
      <xdr:spPr>
        <a:xfrm>
          <a:off x="13703300" y="18284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68580</xdr:rowOff>
    </xdr:from>
    <xdr:to>
      <xdr:col>67</xdr:col>
      <xdr:colOff>101600</xdr:colOff>
      <xdr:row>106</xdr:row>
      <xdr:rowOff>170180</xdr:rowOff>
    </xdr:to>
    <xdr:sp macro="" textlink="">
      <xdr:nvSpPr>
        <xdr:cNvPr id="783" name="楕円 782">
          <a:extLst>
            <a:ext uri="{FF2B5EF4-FFF2-40B4-BE49-F238E27FC236}">
              <a16:creationId xmlns:a16="http://schemas.microsoft.com/office/drawing/2014/main" id="{0C383D55-E8CB-4F45-AEDC-65629B85851A}"/>
            </a:ext>
          </a:extLst>
        </xdr:cNvPr>
        <xdr:cNvSpPr/>
      </xdr:nvSpPr>
      <xdr:spPr>
        <a:xfrm>
          <a:off x="12763500" y="182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119380</xdr:rowOff>
    </xdr:to>
    <xdr:cxnSp macro="">
      <xdr:nvCxnSpPr>
        <xdr:cNvPr id="784" name="直線コネクタ 783">
          <a:extLst>
            <a:ext uri="{FF2B5EF4-FFF2-40B4-BE49-F238E27FC236}">
              <a16:creationId xmlns:a16="http://schemas.microsoft.com/office/drawing/2014/main" id="{8ECC1A56-A740-428D-9AC3-6D427DFE3082}"/>
            </a:ext>
          </a:extLst>
        </xdr:cNvPr>
        <xdr:cNvCxnSpPr/>
      </xdr:nvCxnSpPr>
      <xdr:spPr>
        <a:xfrm flipV="1">
          <a:off x="12814300" y="182841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85" name="n_1aveValue【庁舎】&#10;有形固定資産減価償却率">
          <a:extLst>
            <a:ext uri="{FF2B5EF4-FFF2-40B4-BE49-F238E27FC236}">
              <a16:creationId xmlns:a16="http://schemas.microsoft.com/office/drawing/2014/main" id="{6570A214-6F4E-40D8-945F-BB406C6E96E8}"/>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86" name="n_2aveValue【庁舎】&#10;有形固定資産減価償却率">
          <a:extLst>
            <a:ext uri="{FF2B5EF4-FFF2-40B4-BE49-F238E27FC236}">
              <a16:creationId xmlns:a16="http://schemas.microsoft.com/office/drawing/2014/main" id="{9B6D8F4A-D54B-42E1-843B-88A9DD45CA29}"/>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87" name="n_3aveValue【庁舎】&#10;有形固定資産減価償却率">
          <a:extLst>
            <a:ext uri="{FF2B5EF4-FFF2-40B4-BE49-F238E27FC236}">
              <a16:creationId xmlns:a16="http://schemas.microsoft.com/office/drawing/2014/main" id="{6829E115-E4BE-450B-8716-88F19E26CF60}"/>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8" name="n_4aveValue【庁舎】&#10;有形固定資産減価償却率">
          <a:extLst>
            <a:ext uri="{FF2B5EF4-FFF2-40B4-BE49-F238E27FC236}">
              <a16:creationId xmlns:a16="http://schemas.microsoft.com/office/drawing/2014/main" id="{98D1AEED-1319-413B-BC4D-8B5D521C59A7}"/>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36847</xdr:rowOff>
    </xdr:from>
    <xdr:ext cx="405111" cy="259045"/>
    <xdr:sp macro="" textlink="">
      <xdr:nvSpPr>
        <xdr:cNvPr id="789" name="n_1mainValue【庁舎】&#10;有形固定資産減価償却率">
          <a:extLst>
            <a:ext uri="{FF2B5EF4-FFF2-40B4-BE49-F238E27FC236}">
              <a16:creationId xmlns:a16="http://schemas.microsoft.com/office/drawing/2014/main" id="{73BB0B10-07D6-432E-8A8F-804F3CD5B4AC}"/>
            </a:ext>
          </a:extLst>
        </xdr:cNvPr>
        <xdr:cNvSpPr txBox="1"/>
      </xdr:nvSpPr>
      <xdr:spPr>
        <a:xfrm>
          <a:off x="152660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11447</xdr:rowOff>
    </xdr:from>
    <xdr:ext cx="405111" cy="259045"/>
    <xdr:sp macro="" textlink="">
      <xdr:nvSpPr>
        <xdr:cNvPr id="790" name="n_2mainValue【庁舎】&#10;有形固定資産減価償却率">
          <a:extLst>
            <a:ext uri="{FF2B5EF4-FFF2-40B4-BE49-F238E27FC236}">
              <a16:creationId xmlns:a16="http://schemas.microsoft.com/office/drawing/2014/main" id="{9E034927-0E03-490C-A3DA-B1835E51B8AE}"/>
            </a:ext>
          </a:extLst>
        </xdr:cNvPr>
        <xdr:cNvSpPr txBox="1"/>
      </xdr:nvSpPr>
      <xdr:spPr>
        <a:xfrm>
          <a:off x="14389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91" name="n_3mainValue【庁舎】&#10;有形固定資産減価償却率">
          <a:extLst>
            <a:ext uri="{FF2B5EF4-FFF2-40B4-BE49-F238E27FC236}">
              <a16:creationId xmlns:a16="http://schemas.microsoft.com/office/drawing/2014/main" id="{DA950B54-0B80-4145-B78C-83EC8A9A471A}"/>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161307</xdr:rowOff>
    </xdr:from>
    <xdr:ext cx="405111" cy="259045"/>
    <xdr:sp macro="" textlink="">
      <xdr:nvSpPr>
        <xdr:cNvPr id="792" name="n_4mainValue【庁舎】&#10;有形固定資産減価償却率">
          <a:extLst>
            <a:ext uri="{FF2B5EF4-FFF2-40B4-BE49-F238E27FC236}">
              <a16:creationId xmlns:a16="http://schemas.microsoft.com/office/drawing/2014/main" id="{5397E4C0-E3C1-4870-BE90-D5B5AD0DC441}"/>
            </a:ext>
          </a:extLst>
        </xdr:cNvPr>
        <xdr:cNvSpPr txBox="1"/>
      </xdr:nvSpPr>
      <xdr:spPr>
        <a:xfrm>
          <a:off x="12611744" y="183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FB35D97B-7904-44FE-8310-59F7F8857A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34264CC8-499F-42F5-935B-6102C03CAB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1BAF0D3E-8BD3-42AA-B971-66E76BF15C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37EAB5C6-D529-47C8-9620-FB5D759690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FBF941C9-F1D5-4AF8-988B-B078E3D1F0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867EAC69-0A9F-4385-AA5B-C87180E882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204E9CF4-745E-43B1-B731-BAA32CA1BC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4B9394A1-960C-4C60-BD71-B82C9BC523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DA0E2D72-99B9-401B-8DB7-FB3474BFD0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B023573A-D2D8-443E-BAE9-1A8F13DD95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33A610BF-F639-47E0-8519-8D478AFBB33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7463A13E-BF8E-4430-95C7-043378FB7B5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B5BA734F-E063-4395-ABE4-118F10E76F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A07E5F8E-1296-49B8-9273-231E6DE4978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A77F7068-6BDE-4EA7-A558-FC877F2F42E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862D9457-4163-4754-8278-FBD167A323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D6DB8B75-3408-41B8-95E1-B0B8DC7548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3A8AC86F-7A67-4DB8-B25A-69344FF1055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59CC0BBB-EFB8-4C21-96ED-A9D80661AEF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A408AE4D-DE58-4770-AB72-4692DAC84DC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E4F689DF-2656-42A0-BF3C-FA11CC07F1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72EAA93-63F6-48BF-8861-D1849489F9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73F025C3-41E3-43F1-9807-6F3B861910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16" name="直線コネクタ 815">
          <a:extLst>
            <a:ext uri="{FF2B5EF4-FFF2-40B4-BE49-F238E27FC236}">
              <a16:creationId xmlns:a16="http://schemas.microsoft.com/office/drawing/2014/main" id="{8E397F9A-FEBA-4BFC-B9F0-D42DB3F0396D}"/>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7" name="【庁舎】&#10;一人当たり面積最小値テキスト">
          <a:extLst>
            <a:ext uri="{FF2B5EF4-FFF2-40B4-BE49-F238E27FC236}">
              <a16:creationId xmlns:a16="http://schemas.microsoft.com/office/drawing/2014/main" id="{28764617-2A70-4C64-A394-59BAA29AD329}"/>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8" name="直線コネクタ 817">
          <a:extLst>
            <a:ext uri="{FF2B5EF4-FFF2-40B4-BE49-F238E27FC236}">
              <a16:creationId xmlns:a16="http://schemas.microsoft.com/office/drawing/2014/main" id="{19CB444C-B2B1-4B6D-BBEB-C564AEF42DE6}"/>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19" name="【庁舎】&#10;一人当たり面積最大値テキスト">
          <a:extLst>
            <a:ext uri="{FF2B5EF4-FFF2-40B4-BE49-F238E27FC236}">
              <a16:creationId xmlns:a16="http://schemas.microsoft.com/office/drawing/2014/main" id="{844787AC-5BBB-43F6-8DD7-3B441567F3D6}"/>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20" name="直線コネクタ 819">
          <a:extLst>
            <a:ext uri="{FF2B5EF4-FFF2-40B4-BE49-F238E27FC236}">
              <a16:creationId xmlns:a16="http://schemas.microsoft.com/office/drawing/2014/main" id="{9075C49E-CEA6-4824-AEF9-D12F6724C239}"/>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821" name="【庁舎】&#10;一人当たり面積平均値テキスト">
          <a:extLst>
            <a:ext uri="{FF2B5EF4-FFF2-40B4-BE49-F238E27FC236}">
              <a16:creationId xmlns:a16="http://schemas.microsoft.com/office/drawing/2014/main" id="{591A5B84-9E8F-4F2B-85EF-8433B1A509F9}"/>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22" name="フローチャート: 判断 821">
          <a:extLst>
            <a:ext uri="{FF2B5EF4-FFF2-40B4-BE49-F238E27FC236}">
              <a16:creationId xmlns:a16="http://schemas.microsoft.com/office/drawing/2014/main" id="{46BF63C2-56D3-4F24-A4EA-5865EF8239BF}"/>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23" name="フローチャート: 判断 822">
          <a:extLst>
            <a:ext uri="{FF2B5EF4-FFF2-40B4-BE49-F238E27FC236}">
              <a16:creationId xmlns:a16="http://schemas.microsoft.com/office/drawing/2014/main" id="{CFBB60D5-31D6-4DF2-8F1D-D9F89DCFFCEF}"/>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24" name="フローチャート: 判断 823">
          <a:extLst>
            <a:ext uri="{FF2B5EF4-FFF2-40B4-BE49-F238E27FC236}">
              <a16:creationId xmlns:a16="http://schemas.microsoft.com/office/drawing/2014/main" id="{DE78A00E-134C-41A8-A85B-FA246B72C23D}"/>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5" name="フローチャート: 判断 824">
          <a:extLst>
            <a:ext uri="{FF2B5EF4-FFF2-40B4-BE49-F238E27FC236}">
              <a16:creationId xmlns:a16="http://schemas.microsoft.com/office/drawing/2014/main" id="{6826EB05-A3AB-4A8B-BD3D-268735AB6F15}"/>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26" name="フローチャート: 判断 825">
          <a:extLst>
            <a:ext uri="{FF2B5EF4-FFF2-40B4-BE49-F238E27FC236}">
              <a16:creationId xmlns:a16="http://schemas.microsoft.com/office/drawing/2014/main" id="{BD8D6DA4-FF23-4579-84D5-A308C70C2D0D}"/>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F67E6C4-B43E-4B44-B502-39B6C6430D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05F2085-5607-403B-8674-5540C914BC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16EB2D5-BA90-40BE-80BC-2FDC474F9F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C466E8D-1EA8-41DA-8129-4AFBA8FA25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9A2843B-8611-49A4-B6FE-97E9B25C1B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104139</xdr:rowOff>
    </xdr:from>
    <xdr:to>
      <xdr:col>116</xdr:col>
      <xdr:colOff>114300</xdr:colOff>
      <xdr:row>107</xdr:row>
      <xdr:rowOff>34289</xdr:rowOff>
    </xdr:to>
    <xdr:sp macro="" textlink="">
      <xdr:nvSpPr>
        <xdr:cNvPr id="832" name="楕円 831">
          <a:extLst>
            <a:ext uri="{FF2B5EF4-FFF2-40B4-BE49-F238E27FC236}">
              <a16:creationId xmlns:a16="http://schemas.microsoft.com/office/drawing/2014/main" id="{D8E1567E-4483-4F93-804B-E80A28E05923}"/>
            </a:ext>
          </a:extLst>
        </xdr:cNvPr>
        <xdr:cNvSpPr/>
      </xdr:nvSpPr>
      <xdr:spPr>
        <a:xfrm>
          <a:off x="221107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82566</xdr:rowOff>
    </xdr:from>
    <xdr:ext cx="469744" cy="259045"/>
    <xdr:sp macro="" textlink="">
      <xdr:nvSpPr>
        <xdr:cNvPr id="833" name="【庁舎】&#10;一人当たり面積該当値テキスト">
          <a:extLst>
            <a:ext uri="{FF2B5EF4-FFF2-40B4-BE49-F238E27FC236}">
              <a16:creationId xmlns:a16="http://schemas.microsoft.com/office/drawing/2014/main" id="{79A1F117-60EE-4209-ADF8-51A3FD6003BA}"/>
            </a:ext>
          </a:extLst>
        </xdr:cNvPr>
        <xdr:cNvSpPr txBox="1"/>
      </xdr:nvSpPr>
      <xdr:spPr>
        <a:xfrm>
          <a:off x="22199600" y="18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834" name="楕円 833">
          <a:extLst>
            <a:ext uri="{FF2B5EF4-FFF2-40B4-BE49-F238E27FC236}">
              <a16:creationId xmlns:a16="http://schemas.microsoft.com/office/drawing/2014/main" id="{AC2AD312-3955-4F55-A4B0-EE5C0CF1FE22}"/>
            </a:ext>
          </a:extLst>
        </xdr:cNvPr>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154939</xdr:rowOff>
    </xdr:from>
    <xdr:to>
      <xdr:col>116</xdr:col>
      <xdr:colOff>63500</xdr:colOff>
      <xdr:row>106</xdr:row>
      <xdr:rowOff>163830</xdr:rowOff>
    </xdr:to>
    <xdr:cxnSp macro="">
      <xdr:nvCxnSpPr>
        <xdr:cNvPr id="835" name="直線コネクタ 834">
          <a:extLst>
            <a:ext uri="{FF2B5EF4-FFF2-40B4-BE49-F238E27FC236}">
              <a16:creationId xmlns:a16="http://schemas.microsoft.com/office/drawing/2014/main" id="{C5113E00-6474-497F-8DB1-05E5F3BE9602}"/>
            </a:ext>
          </a:extLst>
        </xdr:cNvPr>
        <xdr:cNvCxnSpPr/>
      </xdr:nvCxnSpPr>
      <xdr:spPr>
        <a:xfrm flipV="1">
          <a:off x="21323300" y="183286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36" name="楕円 835">
          <a:extLst>
            <a:ext uri="{FF2B5EF4-FFF2-40B4-BE49-F238E27FC236}">
              <a16:creationId xmlns:a16="http://schemas.microsoft.com/office/drawing/2014/main" id="{2D302F02-A929-483C-96D4-8E98A250A0F9}"/>
            </a:ext>
          </a:extLst>
        </xdr:cNvPr>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107</xdr:row>
      <xdr:rowOff>0</xdr:rowOff>
    </xdr:to>
    <xdr:cxnSp macro="">
      <xdr:nvCxnSpPr>
        <xdr:cNvPr id="837" name="直線コネクタ 836">
          <a:extLst>
            <a:ext uri="{FF2B5EF4-FFF2-40B4-BE49-F238E27FC236}">
              <a16:creationId xmlns:a16="http://schemas.microsoft.com/office/drawing/2014/main" id="{E15341CF-D285-4A0B-B1CF-EDA44008F4C9}"/>
            </a:ext>
          </a:extLst>
        </xdr:cNvPr>
        <xdr:cNvCxnSpPr/>
      </xdr:nvCxnSpPr>
      <xdr:spPr>
        <a:xfrm flipV="1">
          <a:off x="20434300" y="1833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118111</xdr:rowOff>
    </xdr:from>
    <xdr:to>
      <xdr:col>102</xdr:col>
      <xdr:colOff>165100</xdr:colOff>
      <xdr:row>107</xdr:row>
      <xdr:rowOff>48261</xdr:rowOff>
    </xdr:to>
    <xdr:sp macro="" textlink="">
      <xdr:nvSpPr>
        <xdr:cNvPr id="838" name="楕円 837">
          <a:extLst>
            <a:ext uri="{FF2B5EF4-FFF2-40B4-BE49-F238E27FC236}">
              <a16:creationId xmlns:a16="http://schemas.microsoft.com/office/drawing/2014/main" id="{FBCF3CD6-7A9E-453D-93E6-95A3C9281E42}"/>
            </a:ext>
          </a:extLst>
        </xdr:cNvPr>
        <xdr:cNvSpPr/>
      </xdr:nvSpPr>
      <xdr:spPr>
        <a:xfrm>
          <a:off x="19494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168911</xdr:rowOff>
    </xdr:from>
    <xdr:to>
      <xdr:col>107</xdr:col>
      <xdr:colOff>50800</xdr:colOff>
      <xdr:row>107</xdr:row>
      <xdr:rowOff>0</xdr:rowOff>
    </xdr:to>
    <xdr:cxnSp macro="">
      <xdr:nvCxnSpPr>
        <xdr:cNvPr id="839" name="直線コネクタ 838">
          <a:extLst>
            <a:ext uri="{FF2B5EF4-FFF2-40B4-BE49-F238E27FC236}">
              <a16:creationId xmlns:a16="http://schemas.microsoft.com/office/drawing/2014/main" id="{DE37F438-858E-435B-8F49-0BC360D10336}"/>
            </a:ext>
          </a:extLst>
        </xdr:cNvPr>
        <xdr:cNvCxnSpPr/>
      </xdr:nvCxnSpPr>
      <xdr:spPr>
        <a:xfrm>
          <a:off x="19545300" y="183426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840" name="楕円 839">
          <a:extLst>
            <a:ext uri="{FF2B5EF4-FFF2-40B4-BE49-F238E27FC236}">
              <a16:creationId xmlns:a16="http://schemas.microsoft.com/office/drawing/2014/main" id="{C3377BD4-4F2E-4E37-98D7-612477012AF8}"/>
            </a:ext>
          </a:extLst>
        </xdr:cNvPr>
        <xdr:cNvSpPr/>
      </xdr:nvSpPr>
      <xdr:spPr>
        <a:xfrm>
          <a:off x="18605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168911</xdr:rowOff>
    </xdr:from>
    <xdr:to>
      <xdr:col>102</xdr:col>
      <xdr:colOff>114300</xdr:colOff>
      <xdr:row>107</xdr:row>
      <xdr:rowOff>45720</xdr:rowOff>
    </xdr:to>
    <xdr:cxnSp macro="">
      <xdr:nvCxnSpPr>
        <xdr:cNvPr id="841" name="直線コネクタ 840">
          <a:extLst>
            <a:ext uri="{FF2B5EF4-FFF2-40B4-BE49-F238E27FC236}">
              <a16:creationId xmlns:a16="http://schemas.microsoft.com/office/drawing/2014/main" id="{E4726A49-0FF8-4257-B750-105F2CBBCC01}"/>
            </a:ext>
          </a:extLst>
        </xdr:cNvPr>
        <xdr:cNvCxnSpPr/>
      </xdr:nvCxnSpPr>
      <xdr:spPr>
        <a:xfrm flipV="1">
          <a:off x="18656300" y="1834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42" name="n_1aveValue【庁舎】&#10;一人当たり面積">
          <a:extLst>
            <a:ext uri="{FF2B5EF4-FFF2-40B4-BE49-F238E27FC236}">
              <a16:creationId xmlns:a16="http://schemas.microsoft.com/office/drawing/2014/main" id="{08A9128E-F768-4D08-ACA3-24B8C445B475}"/>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843" name="n_2aveValue【庁舎】&#10;一人当たり面積">
          <a:extLst>
            <a:ext uri="{FF2B5EF4-FFF2-40B4-BE49-F238E27FC236}">
              <a16:creationId xmlns:a16="http://schemas.microsoft.com/office/drawing/2014/main" id="{5DD11C66-6F1C-47C7-968A-DE5726335ED8}"/>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844" name="n_3aveValue【庁舎】&#10;一人当たり面積">
          <a:extLst>
            <a:ext uri="{FF2B5EF4-FFF2-40B4-BE49-F238E27FC236}">
              <a16:creationId xmlns:a16="http://schemas.microsoft.com/office/drawing/2014/main" id="{1E6FC154-0B42-43D4-8F32-A4751CC454A4}"/>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845" name="n_4aveValue【庁舎】&#10;一人当たり面積">
          <a:extLst>
            <a:ext uri="{FF2B5EF4-FFF2-40B4-BE49-F238E27FC236}">
              <a16:creationId xmlns:a16="http://schemas.microsoft.com/office/drawing/2014/main" id="{9853D62E-9B92-4B88-A02F-4F15CA5090DC}"/>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846" name="n_1mainValue【庁舎】&#10;一人当たり面積">
          <a:extLst>
            <a:ext uri="{FF2B5EF4-FFF2-40B4-BE49-F238E27FC236}">
              <a16:creationId xmlns:a16="http://schemas.microsoft.com/office/drawing/2014/main" id="{FD871843-E47D-4742-AA0C-A54D0D0CD1BC}"/>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847" name="n_2mainValue【庁舎】&#10;一人当たり面積">
          <a:extLst>
            <a:ext uri="{FF2B5EF4-FFF2-40B4-BE49-F238E27FC236}">
              <a16:creationId xmlns:a16="http://schemas.microsoft.com/office/drawing/2014/main" id="{07B1B2C5-02CD-44CC-8084-BB74CF06248B}"/>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39388</xdr:rowOff>
    </xdr:from>
    <xdr:ext cx="469744" cy="259045"/>
    <xdr:sp macro="" textlink="">
      <xdr:nvSpPr>
        <xdr:cNvPr id="848" name="n_3mainValue【庁舎】&#10;一人当たり面積">
          <a:extLst>
            <a:ext uri="{FF2B5EF4-FFF2-40B4-BE49-F238E27FC236}">
              <a16:creationId xmlns:a16="http://schemas.microsoft.com/office/drawing/2014/main" id="{FFF6A3A3-2E7B-4D32-9AD1-EA2C0D79D06A}"/>
            </a:ext>
          </a:extLst>
        </xdr:cNvPr>
        <xdr:cNvSpPr txBox="1"/>
      </xdr:nvSpPr>
      <xdr:spPr>
        <a:xfrm>
          <a:off x="19310427"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87647</xdr:rowOff>
    </xdr:from>
    <xdr:ext cx="469744" cy="259045"/>
    <xdr:sp macro="" textlink="">
      <xdr:nvSpPr>
        <xdr:cNvPr id="849" name="n_4mainValue【庁舎】&#10;一人当たり面積">
          <a:extLst>
            <a:ext uri="{FF2B5EF4-FFF2-40B4-BE49-F238E27FC236}">
              <a16:creationId xmlns:a16="http://schemas.microsoft.com/office/drawing/2014/main" id="{FB374DA1-F9DD-482F-BBD2-DEB2589DFF80}"/>
            </a:ext>
          </a:extLst>
        </xdr:cNvPr>
        <xdr:cNvSpPr txBox="1"/>
      </xdr:nvSpPr>
      <xdr:spPr>
        <a:xfrm>
          <a:off x="18421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FD3DEFB7-C122-47DC-9252-B9DB0CDF2B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C9D802A9-D117-4003-8CA0-1B2C02202E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9381501E-C3A1-467F-B960-00BB67BD54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年において、類似団体と比較して有形固定資産原価償却率が特に高くなっている施設は庁舎であるが、補強工事を計画しており今後は率が減少する見込みである。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各施設の修繕・改修については優先順位を決め、財政的に平準化が保たれるよう計画的に行っていく。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人口の減少や高齢化が継続していることや、企業誘致が進まないこともあり、税収は増加傾向にはなく、財政力指数は低調に推移している。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美土里農園による観光いちご園やミツマタ群生地等の観光資源を産業化するとともに、雇用の確保や移住定住の推進を続け歳入の確保に努めていく。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95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歳出削減に取り組んだことで、公債費や物件費などの経常経費は前年から減少しているが、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ふみの森もてぎ建設の地方債償還による公債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費の増加が見込まれる。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今後とも事務事業の見直しを更に進め、常態化している補助費等の削減をおこなっていくとともに、公債費の削減に取り組んでいく。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44873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04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44873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65</xdr:row>
      <xdr:rowOff>20744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030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63</xdr:row>
      <xdr:rowOff>1694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421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類似団体を下回ったが、人口は減少しているため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人当たりの人件費・物件費は増加することが見込まれる、物件費の削減が必要である。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175</xdr:rowOff>
    </xdr:from>
    <xdr:to>
      <xdr:col>23</xdr:col>
      <xdr:colOff>133350</xdr:colOff>
      <xdr:row>82</xdr:row>
      <xdr:rowOff>40179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59075"/>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175</xdr:rowOff>
    </xdr:from>
    <xdr:to>
      <xdr:col>19</xdr:col>
      <xdr:colOff>133350</xdr:colOff>
      <xdr:row>82</xdr:row>
      <xdr:rowOff>10668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59075"/>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166996</xdr:rowOff>
    </xdr:from>
    <xdr:to>
      <xdr:col>15</xdr:col>
      <xdr:colOff>82550</xdr:colOff>
      <xdr:row>82</xdr:row>
      <xdr:rowOff>10668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4446"/>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156507</xdr:rowOff>
    </xdr:from>
    <xdr:to>
      <xdr:col>11</xdr:col>
      <xdr:colOff>31750</xdr:colOff>
      <xdr:row>81</xdr:row>
      <xdr:rowOff>166996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4395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160829</xdr:rowOff>
    </xdr:from>
    <xdr:to>
      <xdr:col>23</xdr:col>
      <xdr:colOff>184150</xdr:colOff>
      <xdr:row>82</xdr:row>
      <xdr:rowOff>90979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120825</xdr:rowOff>
    </xdr:from>
    <xdr:to>
      <xdr:col>19</xdr:col>
      <xdr:colOff>184150</xdr:colOff>
      <xdr:row>82</xdr:row>
      <xdr:rowOff>50975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61152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7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131318</xdr:rowOff>
    </xdr:from>
    <xdr:to>
      <xdr:col>15</xdr:col>
      <xdr:colOff>133350</xdr:colOff>
      <xdr:row>82</xdr:row>
      <xdr:rowOff>61468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71645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116196</xdr:rowOff>
    </xdr:from>
    <xdr:to>
      <xdr:col>11</xdr:col>
      <xdr:colOff>82550</xdr:colOff>
      <xdr:row>82</xdr:row>
      <xdr:rowOff>46346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56523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105707</xdr:rowOff>
    </xdr:from>
    <xdr:to>
      <xdr:col>7</xdr:col>
      <xdr:colOff>31750</xdr:colOff>
      <xdr:row>82</xdr:row>
      <xdr:rowOff>35857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46034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階層変動や職種変動により、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人事評価制度により職種、職責、能力に応じた給与体系の確立に努め、適正化を図っていく。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33564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807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113091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職員数は類似団体を下回っており、自立推進計画に基づいた職員削減の効果が出ている。今後も、定員管理計画に基づき適正な定員管理に取り組んでいく。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28618</xdr:rowOff>
    </xdr:from>
    <xdr:to>
      <xdr:col>81</xdr:col>
      <xdr:colOff>44450</xdr:colOff>
      <xdr:row>60</xdr:row>
      <xdr:rowOff>46313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15618"/>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24595</xdr:rowOff>
    </xdr:from>
    <xdr:to>
      <xdr:col>77</xdr:col>
      <xdr:colOff>44450</xdr:colOff>
      <xdr:row>60</xdr:row>
      <xdr:rowOff>28618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1159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24595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9792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10922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882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166963</xdr:rowOff>
    </xdr:from>
    <xdr:to>
      <xdr:col>81</xdr:col>
      <xdr:colOff>95250</xdr:colOff>
      <xdr:row>60</xdr:row>
      <xdr:rowOff>97113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149268</xdr:rowOff>
    </xdr:from>
    <xdr:to>
      <xdr:col>77</xdr:col>
      <xdr:colOff>95250</xdr:colOff>
      <xdr:row>60</xdr:row>
      <xdr:rowOff>79418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89595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3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145245</xdr:rowOff>
    </xdr:from>
    <xdr:to>
      <xdr:col>73</xdr:col>
      <xdr:colOff>44450</xdr:colOff>
      <xdr:row>60</xdr:row>
      <xdr:rowOff>75395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85572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町債発行額の抑制により地方債残高が減少し改善された。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ふみの森もてぎ建設</a:t>
          </a:r>
          <a:r>
            <a:rPr kumimoji="1" lang="ja-JP" altLang="en-US" sz="1300">
              <a:latin typeface="ＭＳ Ｐゴシック" panose="020B0600070205080204" pitchFamily="50" charset="-128"/>
              <a:ea typeface="ＭＳ Ｐゴシック" panose="020B0600070205080204" pitchFamily="50" charset="-128"/>
            </a:rPr>
            <a:t>に係る償還が始まるため実質公債費比率が増加することが見込まれるので、町債の発行抑制を図り、町債残高の縮減を推し進めていく。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69548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700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69548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69548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115509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045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104822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79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105125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105125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151086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が減少したため、前年度に比べ改善した。しかしながら今後、施設の更新を含め大規模な事業が実施されることとなった場合は基金取り崩しが増え将来負担率が悪化するため、今後も財政調整及び減債基金の積立や事業の実施の際に町債を活用する場合も交付税措置が有利なものを選択する等、将来負担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49167</xdr:rowOff>
    </xdr:from>
    <xdr:to>
      <xdr:col>81</xdr:col>
      <xdr:colOff>44450</xdr:colOff>
      <xdr:row>16</xdr:row>
      <xdr:rowOff>122706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792367"/>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122706</xdr:rowOff>
    </xdr:from>
    <xdr:to>
      <xdr:col>77</xdr:col>
      <xdr:colOff>44450</xdr:colOff>
      <xdr:row>16</xdr:row>
      <xdr:rowOff>164072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8659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164072</xdr:rowOff>
    </xdr:from>
    <xdr:to>
      <xdr:col>72</xdr:col>
      <xdr:colOff>203200</xdr:colOff>
      <xdr:row>17</xdr:row>
      <xdr:rowOff>105229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90727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17</xdr:row>
      <xdr:rowOff>145445</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0198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169817</xdr:rowOff>
    </xdr:from>
    <xdr:to>
      <xdr:col>81</xdr:col>
      <xdr:colOff>95250</xdr:colOff>
      <xdr:row>16</xdr:row>
      <xdr:rowOff>99967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141894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71906</xdr:rowOff>
    </xdr:from>
    <xdr:to>
      <xdr:col>77</xdr:col>
      <xdr:colOff>95250</xdr:colOff>
      <xdr:row>17</xdr:row>
      <xdr:rowOff>2056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158283</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90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113272</xdr:rowOff>
    </xdr:from>
    <xdr:to>
      <xdr:col>73</xdr:col>
      <xdr:colOff>44450</xdr:colOff>
      <xdr:row>17</xdr:row>
      <xdr:rowOff>43422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28199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94645</xdr:rowOff>
    </xdr:from>
    <xdr:to>
      <xdr:col>64</xdr:col>
      <xdr:colOff>152400</xdr:colOff>
      <xdr:row>18</xdr:row>
      <xdr:rowOff>24795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9572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人件費の総額に大きな変動はない。今後も人件費の抑制に努めるが、経常的な収入の増加は見込めず、比率の減少は厳しい状況にある。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歳出削減に取り組んだ結果、物件費は減少している。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今後は施設の老朽化が進み、点検や修繕の経費が増加していく見込みである。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11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5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122428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68851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減少しているが、児童福祉費や災害救助費の増加もあり、ほぼ横ばいである。今後も社会保障制度改革等の影響を受け、子育て、医療等の経費が増加すると予測さえるので、財政を圧迫することのないよう、適正なサービス提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類似団体平均値を下回っているものの、国民健康保険や介護保険等特別会計の操出金額が増加傾向にある。今後も、国民健康保険料の負担の適正化を図ることにより、普通会計の負担軽減に努める。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関係の補助費が減少しており、補助費全体も減少した。衛生費や土木の分野で補助費が増加傾向にあるので、今後も各種団体への補助金については、事業の目的、効果、必要性を十分に検討し、効果が見込めない補助金は見直すなどして縮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42418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28702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公債費は前年から約４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増加したため比率も微増している。これから平成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年度実施のふみの森等の事業による起債の元金償還が始まり、公債費は増加していく予定である。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今後も事業の精査により新規町債発行を抑制し、公債費の縮減に努めていく。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119380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77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77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15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477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公債費以外の比率は前年から</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ポイント上回った。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今後も維持補修費や社会保障費が増加していくため、事業の必要性や優先度を考慮して、財政を圧迫することのないよう、事務事業を遂行していく。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170435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897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170435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2943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297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99568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11367</xdr:rowOff>
    </xdr:from>
    <xdr:to>
      <xdr:col>29</xdr:col>
      <xdr:colOff>127000</xdr:colOff>
      <xdr:row>18</xdr:row>
      <xdr:rowOff>31308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5092"/>
          <a:ext cx="647700" cy="1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31308</xdr:rowOff>
    </xdr:from>
    <xdr:to>
      <xdr:col>26</xdr:col>
      <xdr:colOff>50800</xdr:colOff>
      <xdr:row>18</xdr:row>
      <xdr:rowOff>47501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033"/>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47501</xdr:rowOff>
    </xdr:from>
    <xdr:to>
      <xdr:col>22</xdr:col>
      <xdr:colOff>114300</xdr:colOff>
      <xdr:row>18</xdr:row>
      <xdr:rowOff>76975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1226"/>
          <a:ext cx="698500" cy="2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68105</xdr:rowOff>
    </xdr:from>
    <xdr:to>
      <xdr:col>18</xdr:col>
      <xdr:colOff>177800</xdr:colOff>
      <xdr:row>18</xdr:row>
      <xdr:rowOff>76975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01830"/>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132017</xdr:rowOff>
    </xdr:from>
    <xdr:to>
      <xdr:col>29</xdr:col>
      <xdr:colOff>177800</xdr:colOff>
      <xdr:row>18</xdr:row>
      <xdr:rowOff>62167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104094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151958</xdr:rowOff>
    </xdr:from>
    <xdr:to>
      <xdr:col>26</xdr:col>
      <xdr:colOff>101600</xdr:colOff>
      <xdr:row>18</xdr:row>
      <xdr:rowOff>82108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66885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168151</xdr:rowOff>
    </xdr:from>
    <xdr:to>
      <xdr:col>22</xdr:col>
      <xdr:colOff>165100</xdr:colOff>
      <xdr:row>18</xdr:row>
      <xdr:rowOff>98301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83078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26175</xdr:rowOff>
    </xdr:from>
    <xdr:to>
      <xdr:col>19</xdr:col>
      <xdr:colOff>38100</xdr:colOff>
      <xdr:row>18</xdr:row>
      <xdr:rowOff>127775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112552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17305</xdr:rowOff>
    </xdr:from>
    <xdr:to>
      <xdr:col>15</xdr:col>
      <xdr:colOff>101600</xdr:colOff>
      <xdr:row>18</xdr:row>
      <xdr:rowOff>118905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103682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89681</xdr:rowOff>
    </xdr:from>
    <xdr:to>
      <xdr:col>29</xdr:col>
      <xdr:colOff>127000</xdr:colOff>
      <xdr:row>36</xdr:row>
      <xdr:rowOff>134182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42931"/>
          <a:ext cx="6477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42990</xdr:rowOff>
    </xdr:from>
    <xdr:to>
      <xdr:col>26</xdr:col>
      <xdr:colOff>50800</xdr:colOff>
      <xdr:row>36</xdr:row>
      <xdr:rowOff>89681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6240"/>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42990</xdr:rowOff>
    </xdr:from>
    <xdr:to>
      <xdr:col>22</xdr:col>
      <xdr:colOff>114300</xdr:colOff>
      <xdr:row>36</xdr:row>
      <xdr:rowOff>84975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6240"/>
          <a:ext cx="698500" cy="4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84975</xdr:rowOff>
    </xdr:from>
    <xdr:to>
      <xdr:col>18</xdr:col>
      <xdr:colOff>177800</xdr:colOff>
      <xdr:row>36</xdr:row>
      <xdr:rowOff>99320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8225"/>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83382</xdr:rowOff>
    </xdr:from>
    <xdr:to>
      <xdr:col>29</xdr:col>
      <xdr:colOff>177800</xdr:colOff>
      <xdr:row>37</xdr:row>
      <xdr:rowOff>13532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55459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38881</xdr:rowOff>
    </xdr:from>
    <xdr:to>
      <xdr:col>26</xdr:col>
      <xdr:colOff>101600</xdr:colOff>
      <xdr:row>36</xdr:row>
      <xdr:rowOff>140481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150658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6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335090</xdr:rowOff>
    </xdr:from>
    <xdr:to>
      <xdr:col>22</xdr:col>
      <xdr:colOff>165100</xdr:colOff>
      <xdr:row>36</xdr:row>
      <xdr:rowOff>93790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103967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34175</xdr:rowOff>
    </xdr:from>
    <xdr:to>
      <xdr:col>19</xdr:col>
      <xdr:colOff>38100</xdr:colOff>
      <xdr:row>36</xdr:row>
      <xdr:rowOff>135775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145952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48520</xdr:rowOff>
    </xdr:from>
    <xdr:to>
      <xdr:col>15</xdr:col>
      <xdr:colOff>101600</xdr:colOff>
      <xdr:row>36</xdr:row>
      <xdr:rowOff>150120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160297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7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124905</xdr:rowOff>
    </xdr:from>
    <xdr:to>
      <xdr:col>24</xdr:col>
      <xdr:colOff>63500</xdr:colOff>
      <xdr:row>36</xdr:row>
      <xdr:rowOff>140743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97105"/>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140743</xdr:rowOff>
    </xdr:from>
    <xdr:to>
      <xdr:col>19</xdr:col>
      <xdr:colOff>177800</xdr:colOff>
      <xdr:row>36</xdr:row>
      <xdr:rowOff>155748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12943"/>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155748</xdr:rowOff>
    </xdr:from>
    <xdr:to>
      <xdr:col>15</xdr:col>
      <xdr:colOff>50800</xdr:colOff>
      <xdr:row>37</xdr:row>
      <xdr:rowOff>2540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27948"/>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2357</xdr:rowOff>
    </xdr:from>
    <xdr:to>
      <xdr:col>10</xdr:col>
      <xdr:colOff>114300</xdr:colOff>
      <xdr:row>37</xdr:row>
      <xdr:rowOff>2540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4600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74105</xdr:rowOff>
    </xdr:from>
    <xdr:to>
      <xdr:col>24</xdr:col>
      <xdr:colOff>114300</xdr:colOff>
      <xdr:row>37</xdr:row>
      <xdr:rowOff>4255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96982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89943</xdr:rowOff>
    </xdr:from>
    <xdr:to>
      <xdr:col>20</xdr:col>
      <xdr:colOff>38100</xdr:colOff>
      <xdr:row>37</xdr:row>
      <xdr:rowOff>20093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11220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104948</xdr:rowOff>
    </xdr:from>
    <xdr:to>
      <xdr:col>15</xdr:col>
      <xdr:colOff>101600</xdr:colOff>
      <xdr:row>37</xdr:row>
      <xdr:rowOff>35098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26225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123190</xdr:rowOff>
    </xdr:from>
    <xdr:to>
      <xdr:col>10</xdr:col>
      <xdr:colOff>165100</xdr:colOff>
      <xdr:row>37</xdr:row>
      <xdr:rowOff>53340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44467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123007</xdr:rowOff>
    </xdr:from>
    <xdr:to>
      <xdr:col>6</xdr:col>
      <xdr:colOff>38100</xdr:colOff>
      <xdr:row>37</xdr:row>
      <xdr:rowOff>53157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44284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80589</xdr:rowOff>
    </xdr:from>
    <xdr:to>
      <xdr:col>24</xdr:col>
      <xdr:colOff>63500</xdr:colOff>
      <xdr:row>56</xdr:row>
      <xdr:rowOff>113379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81789"/>
          <a:ext cx="8382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92723</xdr:rowOff>
    </xdr:from>
    <xdr:to>
      <xdr:col>19</xdr:col>
      <xdr:colOff>177800</xdr:colOff>
      <xdr:row>56</xdr:row>
      <xdr:rowOff>113379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693923"/>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92723</xdr:rowOff>
    </xdr:from>
    <xdr:to>
      <xdr:col>15</xdr:col>
      <xdr:colOff>50800</xdr:colOff>
      <xdr:row>56</xdr:row>
      <xdr:rowOff>104825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93923"/>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104825</xdr:rowOff>
    </xdr:from>
    <xdr:to>
      <xdr:col>10</xdr:col>
      <xdr:colOff>114300</xdr:colOff>
      <xdr:row>56</xdr:row>
      <xdr:rowOff>120141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0602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29789</xdr:rowOff>
    </xdr:from>
    <xdr:to>
      <xdr:col>24</xdr:col>
      <xdr:colOff>114300</xdr:colOff>
      <xdr:row>56</xdr:row>
      <xdr:rowOff>131389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8216</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62579</xdr:rowOff>
    </xdr:from>
    <xdr:to>
      <xdr:col>20</xdr:col>
      <xdr:colOff>38100</xdr:colOff>
      <xdr:row>56</xdr:row>
      <xdr:rowOff>164179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155306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41923</xdr:rowOff>
    </xdr:from>
    <xdr:to>
      <xdr:col>15</xdr:col>
      <xdr:colOff>101600</xdr:colOff>
      <xdr:row>56</xdr:row>
      <xdr:rowOff>143523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134650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54025</xdr:rowOff>
    </xdr:from>
    <xdr:to>
      <xdr:col>10</xdr:col>
      <xdr:colOff>165100</xdr:colOff>
      <xdr:row>56</xdr:row>
      <xdr:rowOff>155625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146752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69341</xdr:rowOff>
    </xdr:from>
    <xdr:to>
      <xdr:col>6</xdr:col>
      <xdr:colOff>38100</xdr:colOff>
      <xdr:row>56</xdr:row>
      <xdr:rowOff>170941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162068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81217</xdr:rowOff>
    </xdr:from>
    <xdr:to>
      <xdr:col>24</xdr:col>
      <xdr:colOff>63500</xdr:colOff>
      <xdr:row>78</xdr:row>
      <xdr:rowOff>125222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54317"/>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125222</xdr:rowOff>
    </xdr:from>
    <xdr:to>
      <xdr:col>19</xdr:col>
      <xdr:colOff>177800</xdr:colOff>
      <xdr:row>78</xdr:row>
      <xdr:rowOff>154787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98322"/>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109716</xdr:rowOff>
    </xdr:from>
    <xdr:to>
      <xdr:col>15</xdr:col>
      <xdr:colOff>50800</xdr:colOff>
      <xdr:row>78</xdr:row>
      <xdr:rowOff>154787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2816"/>
          <a:ext cx="8890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107581</xdr:rowOff>
    </xdr:from>
    <xdr:to>
      <xdr:col>10</xdr:col>
      <xdr:colOff>114300</xdr:colOff>
      <xdr:row>78</xdr:row>
      <xdr:rowOff>109716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80681"/>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30417</xdr:rowOff>
    </xdr:from>
    <xdr:to>
      <xdr:col>24</xdr:col>
      <xdr:colOff>114300</xdr:colOff>
      <xdr:row>78</xdr:row>
      <xdr:rowOff>132017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116794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74422</xdr:rowOff>
    </xdr:from>
    <xdr:to>
      <xdr:col>20</xdr:col>
      <xdr:colOff>38100</xdr:colOff>
      <xdr:row>79</xdr:row>
      <xdr:rowOff>4572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167149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103987</xdr:rowOff>
    </xdr:from>
    <xdr:to>
      <xdr:col>15</xdr:col>
      <xdr:colOff>101600</xdr:colOff>
      <xdr:row>79</xdr:row>
      <xdr:rowOff>34137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25264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58916</xdr:rowOff>
    </xdr:from>
    <xdr:to>
      <xdr:col>10</xdr:col>
      <xdr:colOff>165100</xdr:colOff>
      <xdr:row>78</xdr:row>
      <xdr:rowOff>160516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151643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56781</xdr:rowOff>
    </xdr:from>
    <xdr:to>
      <xdr:col>6</xdr:col>
      <xdr:colOff>38100</xdr:colOff>
      <xdr:row>78</xdr:row>
      <xdr:rowOff>158381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149508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96217</xdr:rowOff>
    </xdr:from>
    <xdr:to>
      <xdr:col>24</xdr:col>
      <xdr:colOff>63500</xdr:colOff>
      <xdr:row>96</xdr:row>
      <xdr:rowOff>140320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5417"/>
          <a:ext cx="838200" cy="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117901</xdr:rowOff>
    </xdr:from>
    <xdr:to>
      <xdr:col>19</xdr:col>
      <xdr:colOff>177800</xdr:colOff>
      <xdr:row>96</xdr:row>
      <xdr:rowOff>140320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7101"/>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117901</xdr:rowOff>
    </xdr:from>
    <xdr:to>
      <xdr:col>15</xdr:col>
      <xdr:colOff>50800</xdr:colOff>
      <xdr:row>97</xdr:row>
      <xdr:rowOff>63446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7101"/>
          <a:ext cx="889000" cy="1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63446</xdr:rowOff>
    </xdr:from>
    <xdr:to>
      <xdr:col>10</xdr:col>
      <xdr:colOff>114300</xdr:colOff>
      <xdr:row>97</xdr:row>
      <xdr:rowOff>134524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94096"/>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45417</xdr:rowOff>
    </xdr:from>
    <xdr:to>
      <xdr:col>24</xdr:col>
      <xdr:colOff>114300</xdr:colOff>
      <xdr:row>96</xdr:row>
      <xdr:rowOff>147017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68294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5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89520</xdr:rowOff>
    </xdr:from>
    <xdr:to>
      <xdr:col>20</xdr:col>
      <xdr:colOff>38100</xdr:colOff>
      <xdr:row>97</xdr:row>
      <xdr:rowOff>19670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36197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67101</xdr:rowOff>
    </xdr:from>
    <xdr:to>
      <xdr:col>15</xdr:col>
      <xdr:colOff>101600</xdr:colOff>
      <xdr:row>96</xdr:row>
      <xdr:rowOff>168701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12646</xdr:rowOff>
    </xdr:from>
    <xdr:to>
      <xdr:col>10</xdr:col>
      <xdr:colOff>165100</xdr:colOff>
      <xdr:row>97</xdr:row>
      <xdr:rowOff>114246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130773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4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83724</xdr:rowOff>
    </xdr:from>
    <xdr:to>
      <xdr:col>6</xdr:col>
      <xdr:colOff>38100</xdr:colOff>
      <xdr:row>98</xdr:row>
      <xdr:rowOff>13874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30401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8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51754</xdr:rowOff>
    </xdr:from>
    <xdr:to>
      <xdr:col>55</xdr:col>
      <xdr:colOff>0</xdr:colOff>
      <xdr:row>38</xdr:row>
      <xdr:rowOff>51767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66854"/>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51754</xdr:rowOff>
    </xdr:from>
    <xdr:to>
      <xdr:col>50</xdr:col>
      <xdr:colOff>114300</xdr:colOff>
      <xdr:row>38</xdr:row>
      <xdr:rowOff>75173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6854"/>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24414</xdr:rowOff>
    </xdr:from>
    <xdr:to>
      <xdr:col>45</xdr:col>
      <xdr:colOff>177800</xdr:colOff>
      <xdr:row>38</xdr:row>
      <xdr:rowOff>75173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9514"/>
          <a:ext cx="889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21736</xdr:rowOff>
    </xdr:from>
    <xdr:to>
      <xdr:col>41</xdr:col>
      <xdr:colOff>50800</xdr:colOff>
      <xdr:row>38</xdr:row>
      <xdr:rowOff>24414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683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967</xdr:rowOff>
    </xdr:from>
    <xdr:to>
      <xdr:col>55</xdr:col>
      <xdr:colOff>50800</xdr:colOff>
      <xdr:row>38</xdr:row>
      <xdr:rowOff>102567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87344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954</xdr:rowOff>
    </xdr:from>
    <xdr:to>
      <xdr:col>50</xdr:col>
      <xdr:colOff>165100</xdr:colOff>
      <xdr:row>38</xdr:row>
      <xdr:rowOff>102554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93681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24373</xdr:rowOff>
    </xdr:from>
    <xdr:to>
      <xdr:col>46</xdr:col>
      <xdr:colOff>38100</xdr:colOff>
      <xdr:row>38</xdr:row>
      <xdr:rowOff>125973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117100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145064</xdr:rowOff>
    </xdr:from>
    <xdr:to>
      <xdr:col>41</xdr:col>
      <xdr:colOff>101600</xdr:colOff>
      <xdr:row>38</xdr:row>
      <xdr:rowOff>75214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66341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142386</xdr:rowOff>
    </xdr:from>
    <xdr:to>
      <xdr:col>36</xdr:col>
      <xdr:colOff>165100</xdr:colOff>
      <xdr:row>38</xdr:row>
      <xdr:rowOff>72536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63663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89515</xdr:rowOff>
    </xdr:from>
    <xdr:to>
      <xdr:col>55</xdr:col>
      <xdr:colOff>0</xdr:colOff>
      <xdr:row>58</xdr:row>
      <xdr:rowOff>122770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3615"/>
          <a:ext cx="838200" cy="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59406</xdr:rowOff>
    </xdr:from>
    <xdr:to>
      <xdr:col>50</xdr:col>
      <xdr:colOff>114300</xdr:colOff>
      <xdr:row>58</xdr:row>
      <xdr:rowOff>89515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03506"/>
          <a:ext cx="8890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59406</xdr:rowOff>
    </xdr:from>
    <xdr:to>
      <xdr:col>45</xdr:col>
      <xdr:colOff>177800</xdr:colOff>
      <xdr:row>58</xdr:row>
      <xdr:rowOff>100929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03506"/>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136254</xdr:rowOff>
    </xdr:from>
    <xdr:to>
      <xdr:col>41</xdr:col>
      <xdr:colOff>50800</xdr:colOff>
      <xdr:row>58</xdr:row>
      <xdr:rowOff>100929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08904"/>
          <a:ext cx="889000" cy="1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71970</xdr:rowOff>
    </xdr:from>
    <xdr:to>
      <xdr:col>55</xdr:col>
      <xdr:colOff>50800</xdr:colOff>
      <xdr:row>59</xdr:row>
      <xdr:rowOff>2120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158347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38715</xdr:rowOff>
    </xdr:from>
    <xdr:to>
      <xdr:col>50</xdr:col>
      <xdr:colOff>165100</xdr:colOff>
      <xdr:row>58</xdr:row>
      <xdr:rowOff>140315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131442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8606</xdr:rowOff>
    </xdr:from>
    <xdr:to>
      <xdr:col>46</xdr:col>
      <xdr:colOff>38100</xdr:colOff>
      <xdr:row>58</xdr:row>
      <xdr:rowOff>110206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101333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50129</xdr:rowOff>
    </xdr:from>
    <xdr:to>
      <xdr:col>41</xdr:col>
      <xdr:colOff>101600</xdr:colOff>
      <xdr:row>58</xdr:row>
      <xdr:rowOff>151729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85454</xdr:rowOff>
    </xdr:from>
    <xdr:to>
      <xdr:col>36</xdr:col>
      <xdr:colOff>165100</xdr:colOff>
      <xdr:row>58</xdr:row>
      <xdr:rowOff>15604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32131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5981</xdr:rowOff>
    </xdr:from>
    <xdr:to>
      <xdr:col>55</xdr:col>
      <xdr:colOff>0</xdr:colOff>
      <xdr:row>79</xdr:row>
      <xdr:rowOff>16115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0531"/>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156201</xdr:rowOff>
    </xdr:from>
    <xdr:to>
      <xdr:col>50</xdr:col>
      <xdr:colOff>114300</xdr:colOff>
      <xdr:row>79</xdr:row>
      <xdr:rowOff>5981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9301"/>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156201</xdr:rowOff>
    </xdr:from>
    <xdr:to>
      <xdr:col>45</xdr:col>
      <xdr:colOff>177800</xdr:colOff>
      <xdr:row>79</xdr:row>
      <xdr:rowOff>19003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29301"/>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23560</xdr:rowOff>
    </xdr:from>
    <xdr:to>
      <xdr:col>41</xdr:col>
      <xdr:colOff>50800</xdr:colOff>
      <xdr:row>79</xdr:row>
      <xdr:rowOff>19003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25210"/>
          <a:ext cx="889000" cy="3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136765</xdr:rowOff>
    </xdr:from>
    <xdr:to>
      <xdr:col>55</xdr:col>
      <xdr:colOff>50800</xdr:colOff>
      <xdr:row>79</xdr:row>
      <xdr:rowOff>66915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51692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126631</xdr:rowOff>
    </xdr:from>
    <xdr:to>
      <xdr:col>50</xdr:col>
      <xdr:colOff>165100</xdr:colOff>
      <xdr:row>79</xdr:row>
      <xdr:rowOff>56781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47908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105401</xdr:rowOff>
    </xdr:from>
    <xdr:to>
      <xdr:col>46</xdr:col>
      <xdr:colOff>38100</xdr:colOff>
      <xdr:row>79</xdr:row>
      <xdr:rowOff>35551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26678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139653</xdr:rowOff>
    </xdr:from>
    <xdr:to>
      <xdr:col>41</xdr:col>
      <xdr:colOff>101600</xdr:colOff>
      <xdr:row>79</xdr:row>
      <xdr:rowOff>69803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60930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0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144210</xdr:rowOff>
    </xdr:from>
    <xdr:to>
      <xdr:col>36</xdr:col>
      <xdr:colOff>165100</xdr:colOff>
      <xdr:row>77</xdr:row>
      <xdr:rowOff>74360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90887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4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97642</xdr:rowOff>
    </xdr:from>
    <xdr:to>
      <xdr:col>55</xdr:col>
      <xdr:colOff>0</xdr:colOff>
      <xdr:row>97</xdr:row>
      <xdr:rowOff>145086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28292"/>
          <a:ext cx="8382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63365</xdr:rowOff>
    </xdr:from>
    <xdr:to>
      <xdr:col>50</xdr:col>
      <xdr:colOff>114300</xdr:colOff>
      <xdr:row>97</xdr:row>
      <xdr:rowOff>97642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94015"/>
          <a:ext cx="889000" cy="3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63365</xdr:rowOff>
    </xdr:from>
    <xdr:to>
      <xdr:col>45</xdr:col>
      <xdr:colOff>177800</xdr:colOff>
      <xdr:row>97</xdr:row>
      <xdr:rowOff>125262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94015"/>
          <a:ext cx="889000" cy="6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125262</xdr:rowOff>
    </xdr:from>
    <xdr:to>
      <xdr:col>41</xdr:col>
      <xdr:colOff>50800</xdr:colOff>
      <xdr:row>98</xdr:row>
      <xdr:rowOff>10610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5912"/>
          <a:ext cx="889000" cy="5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94286</xdr:rowOff>
    </xdr:from>
    <xdr:to>
      <xdr:col>55</xdr:col>
      <xdr:colOff>50800</xdr:colOff>
      <xdr:row>98</xdr:row>
      <xdr:rowOff>24436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72713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46842</xdr:rowOff>
    </xdr:from>
    <xdr:to>
      <xdr:col>50</xdr:col>
      <xdr:colOff>165100</xdr:colOff>
      <xdr:row>97</xdr:row>
      <xdr:rowOff>148442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139569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12565</xdr:rowOff>
    </xdr:from>
    <xdr:to>
      <xdr:col>46</xdr:col>
      <xdr:colOff>38100</xdr:colOff>
      <xdr:row>97</xdr:row>
      <xdr:rowOff>114165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130692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74462</xdr:rowOff>
    </xdr:from>
    <xdr:to>
      <xdr:col>41</xdr:col>
      <xdr:colOff>101600</xdr:colOff>
      <xdr:row>98</xdr:row>
      <xdr:rowOff>4612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167189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131260</xdr:rowOff>
    </xdr:from>
    <xdr:to>
      <xdr:col>36</xdr:col>
      <xdr:colOff>165100</xdr:colOff>
      <xdr:row>98</xdr:row>
      <xdr:rowOff>61410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17380</xdr:rowOff>
    </xdr:from>
    <xdr:to>
      <xdr:col>85</xdr:col>
      <xdr:colOff>127000</xdr:colOff>
      <xdr:row>39</xdr:row>
      <xdr:rowOff>37478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32480"/>
          <a:ext cx="838200" cy="1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37478</xdr:rowOff>
    </xdr:from>
    <xdr:to>
      <xdr:col>81</xdr:col>
      <xdr:colOff>50800</xdr:colOff>
      <xdr:row>39</xdr:row>
      <xdr:rowOff>39707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4028"/>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9169</xdr:rowOff>
    </xdr:from>
    <xdr:to>
      <xdr:col>76</xdr:col>
      <xdr:colOff>114300</xdr:colOff>
      <xdr:row>39</xdr:row>
      <xdr:rowOff>39707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5719"/>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153568</xdr:rowOff>
    </xdr:from>
    <xdr:to>
      <xdr:col>71</xdr:col>
      <xdr:colOff>177800</xdr:colOff>
      <xdr:row>39</xdr:row>
      <xdr:rowOff>9169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6866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138030</xdr:rowOff>
    </xdr:from>
    <xdr:to>
      <xdr:col>85</xdr:col>
      <xdr:colOff>177800</xdr:colOff>
      <xdr:row>38</xdr:row>
      <xdr:rowOff>68180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116457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158128</xdr:rowOff>
    </xdr:from>
    <xdr:to>
      <xdr:col>81</xdr:col>
      <xdr:colOff>101600</xdr:colOff>
      <xdr:row>39</xdr:row>
      <xdr:rowOff>88278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79405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160357</xdr:rowOff>
    </xdr:from>
    <xdr:to>
      <xdr:col>76</xdr:col>
      <xdr:colOff>165100</xdr:colOff>
      <xdr:row>39</xdr:row>
      <xdr:rowOff>90507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81634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129819</xdr:rowOff>
    </xdr:from>
    <xdr:to>
      <xdr:col>72</xdr:col>
      <xdr:colOff>38100</xdr:colOff>
      <xdr:row>39</xdr:row>
      <xdr:rowOff>59969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51096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102768</xdr:rowOff>
    </xdr:from>
    <xdr:to>
      <xdr:col>67</xdr:col>
      <xdr:colOff>101600</xdr:colOff>
      <xdr:row>39</xdr:row>
      <xdr:rowOff>32918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24045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80187</xdr:rowOff>
    </xdr:from>
    <xdr:to>
      <xdr:col>85</xdr:col>
      <xdr:colOff>127000</xdr:colOff>
      <xdr:row>76</xdr:row>
      <xdr:rowOff>108694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10387"/>
          <a:ext cx="8382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69969</xdr:rowOff>
    </xdr:from>
    <xdr:to>
      <xdr:col>81</xdr:col>
      <xdr:colOff>50800</xdr:colOff>
      <xdr:row>76</xdr:row>
      <xdr:rowOff>108694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00169"/>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69969</xdr:rowOff>
    </xdr:from>
    <xdr:to>
      <xdr:col>76</xdr:col>
      <xdr:colOff>114300</xdr:colOff>
      <xdr:row>76</xdr:row>
      <xdr:rowOff>89317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00169"/>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89317</xdr:rowOff>
    </xdr:from>
    <xdr:to>
      <xdr:col>71</xdr:col>
      <xdr:colOff>177800</xdr:colOff>
      <xdr:row>76</xdr:row>
      <xdr:rowOff>103132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19517"/>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29387</xdr:rowOff>
    </xdr:from>
    <xdr:to>
      <xdr:col>85</xdr:col>
      <xdr:colOff>177800</xdr:colOff>
      <xdr:row>76</xdr:row>
      <xdr:rowOff>130987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5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52265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57894</xdr:rowOff>
    </xdr:from>
    <xdr:to>
      <xdr:col>81</xdr:col>
      <xdr:colOff>101600</xdr:colOff>
      <xdr:row>76</xdr:row>
      <xdr:rowOff>159494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4571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19169</xdr:rowOff>
    </xdr:from>
    <xdr:to>
      <xdr:col>76</xdr:col>
      <xdr:colOff>165100</xdr:colOff>
      <xdr:row>76</xdr:row>
      <xdr:rowOff>120769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137296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38517</xdr:rowOff>
    </xdr:from>
    <xdr:to>
      <xdr:col>72</xdr:col>
      <xdr:colOff>38100</xdr:colOff>
      <xdr:row>76</xdr:row>
      <xdr:rowOff>140117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156643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52332</xdr:rowOff>
    </xdr:from>
    <xdr:to>
      <xdr:col>67</xdr:col>
      <xdr:colOff>101600</xdr:colOff>
      <xdr:row>76</xdr:row>
      <xdr:rowOff>153932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170459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101358</xdr:rowOff>
    </xdr:from>
    <xdr:to>
      <xdr:col>85</xdr:col>
      <xdr:colOff>127000</xdr:colOff>
      <xdr:row>96</xdr:row>
      <xdr:rowOff>153493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89108"/>
          <a:ext cx="838200" cy="2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9144</xdr:rowOff>
    </xdr:from>
    <xdr:to>
      <xdr:col>81</xdr:col>
      <xdr:colOff>50800</xdr:colOff>
      <xdr:row>96</xdr:row>
      <xdr:rowOff>153493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468344"/>
          <a:ext cx="889000" cy="1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9144</xdr:rowOff>
    </xdr:from>
    <xdr:to>
      <xdr:col>76</xdr:col>
      <xdr:colOff>114300</xdr:colOff>
      <xdr:row>97</xdr:row>
      <xdr:rowOff>51715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468344"/>
          <a:ext cx="889000" cy="2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105930</xdr:rowOff>
    </xdr:from>
    <xdr:to>
      <xdr:col>71</xdr:col>
      <xdr:colOff>177800</xdr:colOff>
      <xdr:row>97</xdr:row>
      <xdr:rowOff>51715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65130"/>
          <a:ext cx="889000" cy="1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50558</xdr:rowOff>
    </xdr:from>
    <xdr:to>
      <xdr:col>85</xdr:col>
      <xdr:colOff>177800</xdr:colOff>
      <xdr:row>95</xdr:row>
      <xdr:rowOff>152158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73435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102693</xdr:rowOff>
    </xdr:from>
    <xdr:to>
      <xdr:col>81</xdr:col>
      <xdr:colOff>101600</xdr:colOff>
      <xdr:row>97</xdr:row>
      <xdr:rowOff>32843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129794</xdr:rowOff>
    </xdr:from>
    <xdr:to>
      <xdr:col>76</xdr:col>
      <xdr:colOff>165100</xdr:colOff>
      <xdr:row>96</xdr:row>
      <xdr:rowOff>59944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4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76471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1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915</xdr:rowOff>
    </xdr:from>
    <xdr:to>
      <xdr:col>72</xdr:col>
      <xdr:colOff>38100</xdr:colOff>
      <xdr:row>97</xdr:row>
      <xdr:rowOff>102515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119042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55130</xdr:rowOff>
    </xdr:from>
    <xdr:to>
      <xdr:col>67</xdr:col>
      <xdr:colOff>101600</xdr:colOff>
      <xdr:row>96</xdr:row>
      <xdr:rowOff>156730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147857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52192</xdr:rowOff>
    </xdr:from>
    <xdr:to>
      <xdr:col>116</xdr:col>
      <xdr:colOff>63500</xdr:colOff>
      <xdr:row>38</xdr:row>
      <xdr:rowOff>68559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67292"/>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36990</xdr:rowOff>
    </xdr:from>
    <xdr:to>
      <xdr:col>111</xdr:col>
      <xdr:colOff>177800</xdr:colOff>
      <xdr:row>38</xdr:row>
      <xdr:rowOff>52192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5209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21720</xdr:rowOff>
    </xdr:from>
    <xdr:to>
      <xdr:col>107</xdr:col>
      <xdr:colOff>50800</xdr:colOff>
      <xdr:row>38</xdr:row>
      <xdr:rowOff>36990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3682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19708</xdr:rowOff>
    </xdr:from>
    <xdr:to>
      <xdr:col>102</xdr:col>
      <xdr:colOff>114300</xdr:colOff>
      <xdr:row>38</xdr:row>
      <xdr:rowOff>21720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3480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17759</xdr:rowOff>
    </xdr:from>
    <xdr:to>
      <xdr:col>116</xdr:col>
      <xdr:colOff>114300</xdr:colOff>
      <xdr:row>38</xdr:row>
      <xdr:rowOff>119359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1392</xdr:rowOff>
    </xdr:from>
    <xdr:to>
      <xdr:col>112</xdr:col>
      <xdr:colOff>38100</xdr:colOff>
      <xdr:row>38</xdr:row>
      <xdr:rowOff>102992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119519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9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157640</xdr:rowOff>
    </xdr:from>
    <xdr:to>
      <xdr:col>107</xdr:col>
      <xdr:colOff>101600</xdr:colOff>
      <xdr:row>38</xdr:row>
      <xdr:rowOff>87790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104317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142370</xdr:rowOff>
    </xdr:from>
    <xdr:to>
      <xdr:col>102</xdr:col>
      <xdr:colOff>165100</xdr:colOff>
      <xdr:row>38</xdr:row>
      <xdr:rowOff>72520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89047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6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140358</xdr:rowOff>
    </xdr:from>
    <xdr:to>
      <xdr:col>98</xdr:col>
      <xdr:colOff>38100</xdr:colOff>
      <xdr:row>38</xdr:row>
      <xdr:rowOff>70507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4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87035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58982</xdr:rowOff>
    </xdr:from>
    <xdr:to>
      <xdr:col>116</xdr:col>
      <xdr:colOff>63500</xdr:colOff>
      <xdr:row>58</xdr:row>
      <xdr:rowOff>69679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03082"/>
          <a:ext cx="8382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69679</xdr:rowOff>
    </xdr:from>
    <xdr:to>
      <xdr:col>111</xdr:col>
      <xdr:colOff>177800</xdr:colOff>
      <xdr:row>58</xdr:row>
      <xdr:rowOff>71211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1377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71211</xdr:rowOff>
    </xdr:from>
    <xdr:to>
      <xdr:col>107</xdr:col>
      <xdr:colOff>50800</xdr:colOff>
      <xdr:row>58</xdr:row>
      <xdr:rowOff>72468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1531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72468</xdr:rowOff>
    </xdr:from>
    <xdr:to>
      <xdr:col>102</xdr:col>
      <xdr:colOff>114300</xdr:colOff>
      <xdr:row>58</xdr:row>
      <xdr:rowOff>73954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165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8182</xdr:rowOff>
    </xdr:from>
    <xdr:to>
      <xdr:col>116</xdr:col>
      <xdr:colOff>114300</xdr:colOff>
      <xdr:row>58</xdr:row>
      <xdr:rowOff>109782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129233</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18879</xdr:rowOff>
    </xdr:from>
    <xdr:to>
      <xdr:col>112</xdr:col>
      <xdr:colOff>38100</xdr:colOff>
      <xdr:row>58</xdr:row>
      <xdr:rowOff>120479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111606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20411</xdr:rowOff>
    </xdr:from>
    <xdr:to>
      <xdr:col>107</xdr:col>
      <xdr:colOff>101600</xdr:colOff>
      <xdr:row>58</xdr:row>
      <xdr:rowOff>122011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113138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5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21668</xdr:rowOff>
    </xdr:from>
    <xdr:to>
      <xdr:col>102</xdr:col>
      <xdr:colOff>165100</xdr:colOff>
      <xdr:row>58</xdr:row>
      <xdr:rowOff>123268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114395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5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23154</xdr:rowOff>
    </xdr:from>
    <xdr:to>
      <xdr:col>98</xdr:col>
      <xdr:colOff>38100</xdr:colOff>
      <xdr:row>58</xdr:row>
      <xdr:rowOff>124754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115881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5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167371</xdr:rowOff>
    </xdr:from>
    <xdr:to>
      <xdr:col>116</xdr:col>
      <xdr:colOff>63500</xdr:colOff>
      <xdr:row>77</xdr:row>
      <xdr:rowOff>104420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197571"/>
          <a:ext cx="838200" cy="10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104420</xdr:rowOff>
    </xdr:from>
    <xdr:to>
      <xdr:col>111</xdr:col>
      <xdr:colOff>177800</xdr:colOff>
      <xdr:row>77</xdr:row>
      <xdr:rowOff>155484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06070"/>
          <a:ext cx="889000" cy="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155484</xdr:rowOff>
    </xdr:from>
    <xdr:to>
      <xdr:col>107</xdr:col>
      <xdr:colOff>50800</xdr:colOff>
      <xdr:row>78</xdr:row>
      <xdr:rowOff>22580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57134"/>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145514</xdr:rowOff>
    </xdr:from>
    <xdr:to>
      <xdr:col>102</xdr:col>
      <xdr:colOff>114300</xdr:colOff>
      <xdr:row>78</xdr:row>
      <xdr:rowOff>22580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347164"/>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116571</xdr:rowOff>
    </xdr:from>
    <xdr:to>
      <xdr:col>116</xdr:col>
      <xdr:colOff>114300</xdr:colOff>
      <xdr:row>77</xdr:row>
      <xdr:rowOff>46721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139448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9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53620</xdr:rowOff>
    </xdr:from>
    <xdr:to>
      <xdr:col>112</xdr:col>
      <xdr:colOff>38100</xdr:colOff>
      <xdr:row>77</xdr:row>
      <xdr:rowOff>155220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146347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104684</xdr:rowOff>
    </xdr:from>
    <xdr:to>
      <xdr:col>107</xdr:col>
      <xdr:colOff>101600</xdr:colOff>
      <xdr:row>78</xdr:row>
      <xdr:rowOff>34834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25961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9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143230</xdr:rowOff>
    </xdr:from>
    <xdr:to>
      <xdr:col>102</xdr:col>
      <xdr:colOff>165100</xdr:colOff>
      <xdr:row>78</xdr:row>
      <xdr:rowOff>73380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64507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94714</xdr:rowOff>
    </xdr:from>
    <xdr:to>
      <xdr:col>98</xdr:col>
      <xdr:colOff>38100</xdr:colOff>
      <xdr:row>78</xdr:row>
      <xdr:rowOff>24864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住民一人当たり歳出決算額は、</a:t>
          </a: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千円となっており、前年度から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東日本台風により災害復旧費が増加したため</a:t>
          </a:r>
          <a:r>
            <a:rPr kumimoji="1" lang="ja-JP" altLang="ja-JP" sz="1100">
              <a:solidFill>
                <a:schemeClr val="dk1"/>
              </a:solidFill>
              <a:effectLst/>
              <a:latin typeface="+mn-lt"/>
              <a:ea typeface="+mn-ea"/>
              <a:cs typeface="+mn-cs"/>
            </a:rPr>
            <a:t>である。その他、基金等積立金</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会計年度任用職員制度の開始による人件費の増加、扶助費の増加、ふみの森もてぎ建設の地方債償還による公債費の増加が見込まれる。事業の取捨選択を徹底していくことで、コストの減少と平準化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12,745
12,637
172.69
7,845,045
7,244,368
570,675
4,426,695
7,410,543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137287</xdr:rowOff>
    </xdr:from>
    <xdr:to>
      <xdr:col>24</xdr:col>
      <xdr:colOff>63500</xdr:colOff>
      <xdr:row>36</xdr:row>
      <xdr:rowOff>8890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8037"/>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8890</xdr:rowOff>
    </xdr:from>
    <xdr:to>
      <xdr:col>19</xdr:col>
      <xdr:colOff>177800</xdr:colOff>
      <xdr:row>36</xdr:row>
      <xdr:rowOff>54102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1090"/>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19939</xdr:rowOff>
    </xdr:from>
    <xdr:to>
      <xdr:col>15</xdr:col>
      <xdr:colOff>50800</xdr:colOff>
      <xdr:row>36</xdr:row>
      <xdr:rowOff>54102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2139"/>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94107</xdr:rowOff>
    </xdr:from>
    <xdr:to>
      <xdr:col>10</xdr:col>
      <xdr:colOff>114300</xdr:colOff>
      <xdr:row>36</xdr:row>
      <xdr:rowOff>19939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4857"/>
          <a:ext cx="8890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86487</xdr:rowOff>
    </xdr:from>
    <xdr:to>
      <xdr:col>24</xdr:col>
      <xdr:colOff>114300</xdr:colOff>
      <xdr:row>36</xdr:row>
      <xdr:rowOff>16637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109364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129540</xdr:rowOff>
    </xdr:from>
    <xdr:to>
      <xdr:col>20</xdr:col>
      <xdr:colOff>38100</xdr:colOff>
      <xdr:row>36</xdr:row>
      <xdr:rowOff>59690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76217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3302</xdr:rowOff>
    </xdr:from>
    <xdr:to>
      <xdr:col>15</xdr:col>
      <xdr:colOff>101600</xdr:colOff>
      <xdr:row>36</xdr:row>
      <xdr:rowOff>104902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121429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140589</xdr:rowOff>
    </xdr:from>
    <xdr:to>
      <xdr:col>10</xdr:col>
      <xdr:colOff>165100</xdr:colOff>
      <xdr:row>36</xdr:row>
      <xdr:rowOff>70739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87266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43307</xdr:rowOff>
    </xdr:from>
    <xdr:to>
      <xdr:col>6</xdr:col>
      <xdr:colOff>38100</xdr:colOff>
      <xdr:row>35</xdr:row>
      <xdr:rowOff>144907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161434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42835</xdr:rowOff>
    </xdr:from>
    <xdr:to>
      <xdr:col>24</xdr:col>
      <xdr:colOff>63500</xdr:colOff>
      <xdr:row>57</xdr:row>
      <xdr:rowOff>117503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15485"/>
          <a:ext cx="838200" cy="7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77315</xdr:rowOff>
    </xdr:from>
    <xdr:to>
      <xdr:col>19</xdr:col>
      <xdr:colOff>177800</xdr:colOff>
      <xdr:row>57</xdr:row>
      <xdr:rowOff>117503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4996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77315</xdr:rowOff>
    </xdr:from>
    <xdr:to>
      <xdr:col>15</xdr:col>
      <xdr:colOff>50800</xdr:colOff>
      <xdr:row>57</xdr:row>
      <xdr:rowOff>121983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9965"/>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87929</xdr:rowOff>
    </xdr:from>
    <xdr:to>
      <xdr:col>10</xdr:col>
      <xdr:colOff>114300</xdr:colOff>
      <xdr:row>57</xdr:row>
      <xdr:rowOff>121983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60579"/>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163485</xdr:rowOff>
    </xdr:from>
    <xdr:to>
      <xdr:col>24</xdr:col>
      <xdr:colOff>114300</xdr:colOff>
      <xdr:row>57</xdr:row>
      <xdr:rowOff>93635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66703</xdr:rowOff>
    </xdr:from>
    <xdr:to>
      <xdr:col>20</xdr:col>
      <xdr:colOff>38100</xdr:colOff>
      <xdr:row>57</xdr:row>
      <xdr:rowOff>168303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159430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26515</xdr:rowOff>
    </xdr:from>
    <xdr:to>
      <xdr:col>15</xdr:col>
      <xdr:colOff>101600</xdr:colOff>
      <xdr:row>57</xdr:row>
      <xdr:rowOff>128115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144642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71183</xdr:rowOff>
    </xdr:from>
    <xdr:to>
      <xdr:col>10</xdr:col>
      <xdr:colOff>165100</xdr:colOff>
      <xdr:row>58</xdr:row>
      <xdr:rowOff>1333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17860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37129</xdr:rowOff>
    </xdr:from>
    <xdr:to>
      <xdr:col>6</xdr:col>
      <xdr:colOff>38100</xdr:colOff>
      <xdr:row>57</xdr:row>
      <xdr:rowOff>138729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129856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0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108359</xdr:rowOff>
    </xdr:from>
    <xdr:to>
      <xdr:col>24</xdr:col>
      <xdr:colOff>63500</xdr:colOff>
      <xdr:row>77</xdr:row>
      <xdr:rowOff>162995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10009"/>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162995</xdr:rowOff>
    </xdr:from>
    <xdr:to>
      <xdr:col>19</xdr:col>
      <xdr:colOff>177800</xdr:colOff>
      <xdr:row>77</xdr:row>
      <xdr:rowOff>168222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4645"/>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168222</xdr:rowOff>
    </xdr:from>
    <xdr:to>
      <xdr:col>15</xdr:col>
      <xdr:colOff>50800</xdr:colOff>
      <xdr:row>78</xdr:row>
      <xdr:rowOff>10861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9872"/>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10861</xdr:rowOff>
    </xdr:from>
    <xdr:to>
      <xdr:col>10</xdr:col>
      <xdr:colOff>114300</xdr:colOff>
      <xdr:row>78</xdr:row>
      <xdr:rowOff>20149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3961"/>
          <a:ext cx="889000" cy="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57559</xdr:rowOff>
    </xdr:from>
    <xdr:to>
      <xdr:col>24</xdr:col>
      <xdr:colOff>114300</xdr:colOff>
      <xdr:row>77</xdr:row>
      <xdr:rowOff>159159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35986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112195</xdr:rowOff>
    </xdr:from>
    <xdr:to>
      <xdr:col>20</xdr:col>
      <xdr:colOff>38100</xdr:colOff>
      <xdr:row>78</xdr:row>
      <xdr:rowOff>42345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33472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117422</xdr:rowOff>
    </xdr:from>
    <xdr:to>
      <xdr:col>15</xdr:col>
      <xdr:colOff>101600</xdr:colOff>
      <xdr:row>78</xdr:row>
      <xdr:rowOff>47572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131511</xdr:rowOff>
    </xdr:from>
    <xdr:to>
      <xdr:col>10</xdr:col>
      <xdr:colOff>165100</xdr:colOff>
      <xdr:row>78</xdr:row>
      <xdr:rowOff>61661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140799</xdr:rowOff>
    </xdr:from>
    <xdr:to>
      <xdr:col>6</xdr:col>
      <xdr:colOff>38100</xdr:colOff>
      <xdr:row>78</xdr:row>
      <xdr:rowOff>70949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62076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68720</xdr:rowOff>
    </xdr:from>
    <xdr:to>
      <xdr:col>24</xdr:col>
      <xdr:colOff>63500</xdr:colOff>
      <xdr:row>97</xdr:row>
      <xdr:rowOff>157538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99370"/>
          <a:ext cx="8382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68720</xdr:rowOff>
    </xdr:from>
    <xdr:to>
      <xdr:col>19</xdr:col>
      <xdr:colOff>177800</xdr:colOff>
      <xdr:row>97</xdr:row>
      <xdr:rowOff>141993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9370"/>
          <a:ext cx="889000" cy="7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62585</xdr:rowOff>
    </xdr:from>
    <xdr:to>
      <xdr:col>15</xdr:col>
      <xdr:colOff>50800</xdr:colOff>
      <xdr:row>97</xdr:row>
      <xdr:rowOff>141993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93235"/>
          <a:ext cx="889000" cy="7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62585</xdr:rowOff>
    </xdr:from>
    <xdr:to>
      <xdr:col>10</xdr:col>
      <xdr:colOff>114300</xdr:colOff>
      <xdr:row>97</xdr:row>
      <xdr:rowOff>96075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323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106738</xdr:rowOff>
    </xdr:from>
    <xdr:to>
      <xdr:col>24</xdr:col>
      <xdr:colOff>114300</xdr:colOff>
      <xdr:row>98</xdr:row>
      <xdr:rowOff>36888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21665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17920</xdr:rowOff>
    </xdr:from>
    <xdr:to>
      <xdr:col>20</xdr:col>
      <xdr:colOff>38100</xdr:colOff>
      <xdr:row>97</xdr:row>
      <xdr:rowOff>119520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91193</xdr:rowOff>
    </xdr:from>
    <xdr:to>
      <xdr:col>15</xdr:col>
      <xdr:colOff>101600</xdr:colOff>
      <xdr:row>98</xdr:row>
      <xdr:rowOff>21343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11785</xdr:rowOff>
    </xdr:from>
    <xdr:to>
      <xdr:col>10</xdr:col>
      <xdr:colOff>165100</xdr:colOff>
      <xdr:row>97</xdr:row>
      <xdr:rowOff>113385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104512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45275</xdr:rowOff>
    </xdr:from>
    <xdr:to>
      <xdr:col>6</xdr:col>
      <xdr:colOff>38100</xdr:colOff>
      <xdr:row>97</xdr:row>
      <xdr:rowOff>146875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138002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72454</xdr:rowOff>
    </xdr:from>
    <xdr:to>
      <xdr:col>55</xdr:col>
      <xdr:colOff>0</xdr:colOff>
      <xdr:row>38</xdr:row>
      <xdr:rowOff>132652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87554"/>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132270</xdr:rowOff>
    </xdr:from>
    <xdr:to>
      <xdr:col>50</xdr:col>
      <xdr:colOff>114300</xdr:colOff>
      <xdr:row>38</xdr:row>
      <xdr:rowOff>132652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737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131318</xdr:rowOff>
    </xdr:from>
    <xdr:to>
      <xdr:col>45</xdr:col>
      <xdr:colOff>177800</xdr:colOff>
      <xdr:row>38</xdr:row>
      <xdr:rowOff>132270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641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33401</xdr:rowOff>
    </xdr:from>
    <xdr:to>
      <xdr:col>41</xdr:col>
      <xdr:colOff>50800</xdr:colOff>
      <xdr:row>38</xdr:row>
      <xdr:rowOff>131318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77051"/>
          <a:ext cx="889000" cy="2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21654</xdr:rowOff>
    </xdr:from>
    <xdr:to>
      <xdr:col>55</xdr:col>
      <xdr:colOff>50800</xdr:colOff>
      <xdr:row>38</xdr:row>
      <xdr:rowOff>123254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44530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81852</xdr:rowOff>
    </xdr:from>
    <xdr:to>
      <xdr:col>50</xdr:col>
      <xdr:colOff>165100</xdr:colOff>
      <xdr:row>39</xdr:row>
      <xdr:rowOff>12002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3129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81470</xdr:rowOff>
    </xdr:from>
    <xdr:to>
      <xdr:col>46</xdr:col>
      <xdr:colOff>38100</xdr:colOff>
      <xdr:row>39</xdr:row>
      <xdr:rowOff>11620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80518</xdr:rowOff>
    </xdr:from>
    <xdr:to>
      <xdr:col>41</xdr:col>
      <xdr:colOff>101600</xdr:colOff>
      <xdr:row>39</xdr:row>
      <xdr:rowOff>10668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1795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154051</xdr:rowOff>
    </xdr:from>
    <xdr:to>
      <xdr:col>36</xdr:col>
      <xdr:colOff>165100</xdr:colOff>
      <xdr:row>37</xdr:row>
      <xdr:rowOff>84201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100728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138709</xdr:rowOff>
    </xdr:from>
    <xdr:to>
      <xdr:col>55</xdr:col>
      <xdr:colOff>0</xdr:colOff>
      <xdr:row>57</xdr:row>
      <xdr:rowOff>64229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39909"/>
          <a:ext cx="838200" cy="9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138709</xdr:rowOff>
    </xdr:from>
    <xdr:to>
      <xdr:col>50</xdr:col>
      <xdr:colOff>114300</xdr:colOff>
      <xdr:row>56</xdr:row>
      <xdr:rowOff>146689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39909"/>
          <a:ext cx="8890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146689</xdr:rowOff>
    </xdr:from>
    <xdr:to>
      <xdr:col>45</xdr:col>
      <xdr:colOff>177800</xdr:colOff>
      <xdr:row>57</xdr:row>
      <xdr:rowOff>69335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47889"/>
          <a:ext cx="8890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69335</xdr:rowOff>
    </xdr:from>
    <xdr:to>
      <xdr:col>41</xdr:col>
      <xdr:colOff>50800</xdr:colOff>
      <xdr:row>57</xdr:row>
      <xdr:rowOff>97583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41985"/>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13429</xdr:rowOff>
    </xdr:from>
    <xdr:to>
      <xdr:col>55</xdr:col>
      <xdr:colOff>50800</xdr:colOff>
      <xdr:row>57</xdr:row>
      <xdr:rowOff>115029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163306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87909</xdr:rowOff>
    </xdr:from>
    <xdr:to>
      <xdr:col>50</xdr:col>
      <xdr:colOff>165100</xdr:colOff>
      <xdr:row>57</xdr:row>
      <xdr:rowOff>18059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34586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95889</xdr:rowOff>
    </xdr:from>
    <xdr:to>
      <xdr:col>46</xdr:col>
      <xdr:colOff>38100</xdr:colOff>
      <xdr:row>57</xdr:row>
      <xdr:rowOff>26039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18535</xdr:rowOff>
    </xdr:from>
    <xdr:to>
      <xdr:col>41</xdr:col>
      <xdr:colOff>101600</xdr:colOff>
      <xdr:row>57</xdr:row>
      <xdr:rowOff>120135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136662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46783</xdr:rowOff>
    </xdr:from>
    <xdr:to>
      <xdr:col>36</xdr:col>
      <xdr:colOff>165100</xdr:colOff>
      <xdr:row>57</xdr:row>
      <xdr:rowOff>148383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1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139510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1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166720</xdr:rowOff>
    </xdr:from>
    <xdr:to>
      <xdr:col>55</xdr:col>
      <xdr:colOff>0</xdr:colOff>
      <xdr:row>76</xdr:row>
      <xdr:rowOff>59438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25470"/>
          <a:ext cx="8382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90071</xdr:rowOff>
    </xdr:from>
    <xdr:to>
      <xdr:col>50</xdr:col>
      <xdr:colOff>114300</xdr:colOff>
      <xdr:row>75</xdr:row>
      <xdr:rowOff>166720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77371"/>
          <a:ext cx="889000" cy="24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90071</xdr:rowOff>
    </xdr:from>
    <xdr:to>
      <xdr:col>45</xdr:col>
      <xdr:colOff>177800</xdr:colOff>
      <xdr:row>76</xdr:row>
      <xdr:rowOff>44740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77371"/>
          <a:ext cx="889000" cy="29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165874</xdr:rowOff>
    </xdr:from>
    <xdr:to>
      <xdr:col>41</xdr:col>
      <xdr:colOff>50800</xdr:colOff>
      <xdr:row>76</xdr:row>
      <xdr:rowOff>44740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681724"/>
          <a:ext cx="889000" cy="3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8638</xdr:rowOff>
    </xdr:from>
    <xdr:to>
      <xdr:col>55</xdr:col>
      <xdr:colOff>50800</xdr:colOff>
      <xdr:row>76</xdr:row>
      <xdr:rowOff>110238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158515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115921</xdr:rowOff>
    </xdr:from>
    <xdr:to>
      <xdr:col>50</xdr:col>
      <xdr:colOff>165100</xdr:colOff>
      <xdr:row>76</xdr:row>
      <xdr:rowOff>46072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4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62598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39271</xdr:rowOff>
    </xdr:from>
    <xdr:to>
      <xdr:col>46</xdr:col>
      <xdr:colOff>38100</xdr:colOff>
      <xdr:row>74</xdr:row>
      <xdr:rowOff>140871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157398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165390</xdr:rowOff>
    </xdr:from>
    <xdr:to>
      <xdr:col>41</xdr:col>
      <xdr:colOff>101600</xdr:colOff>
      <xdr:row>76</xdr:row>
      <xdr:rowOff>95540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112067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115074</xdr:rowOff>
    </xdr:from>
    <xdr:to>
      <xdr:col>36</xdr:col>
      <xdr:colOff>165100</xdr:colOff>
      <xdr:row>74</xdr:row>
      <xdr:rowOff>45224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6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61751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4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307</xdr:rowOff>
    </xdr:from>
    <xdr:to>
      <xdr:col>55</xdr:col>
      <xdr:colOff>0</xdr:colOff>
      <xdr:row>98</xdr:row>
      <xdr:rowOff>24850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02407"/>
          <a:ext cx="8382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24850</xdr:rowOff>
    </xdr:from>
    <xdr:to>
      <xdr:col>50</xdr:col>
      <xdr:colOff>114300</xdr:colOff>
      <xdr:row>98</xdr:row>
      <xdr:rowOff>28587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26950"/>
          <a:ext cx="8890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28587</xdr:rowOff>
    </xdr:from>
    <xdr:to>
      <xdr:col>45</xdr:col>
      <xdr:colOff>177800</xdr:colOff>
      <xdr:row>98</xdr:row>
      <xdr:rowOff>29163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30687"/>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75022</xdr:rowOff>
    </xdr:from>
    <xdr:to>
      <xdr:col>41</xdr:col>
      <xdr:colOff>50800</xdr:colOff>
      <xdr:row>98</xdr:row>
      <xdr:rowOff>29163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05672"/>
          <a:ext cx="889000" cy="1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120957</xdr:rowOff>
    </xdr:from>
    <xdr:to>
      <xdr:col>55</xdr:col>
      <xdr:colOff>50800</xdr:colOff>
      <xdr:row>98</xdr:row>
      <xdr:rowOff>51107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145500</xdr:rowOff>
    </xdr:from>
    <xdr:to>
      <xdr:col>50</xdr:col>
      <xdr:colOff>165100</xdr:colOff>
      <xdr:row>98</xdr:row>
      <xdr:rowOff>75650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66777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149237</xdr:rowOff>
    </xdr:from>
    <xdr:to>
      <xdr:col>46</xdr:col>
      <xdr:colOff>38100</xdr:colOff>
      <xdr:row>98</xdr:row>
      <xdr:rowOff>79387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70514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149813</xdr:rowOff>
    </xdr:from>
    <xdr:to>
      <xdr:col>41</xdr:col>
      <xdr:colOff>101600</xdr:colOff>
      <xdr:row>98</xdr:row>
      <xdr:rowOff>79963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71090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24222</xdr:rowOff>
    </xdr:from>
    <xdr:to>
      <xdr:col>36</xdr:col>
      <xdr:colOff>165100</xdr:colOff>
      <xdr:row>97</xdr:row>
      <xdr:rowOff>125822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142349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3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96685</xdr:rowOff>
    </xdr:from>
    <xdr:to>
      <xdr:col>85</xdr:col>
      <xdr:colOff>127000</xdr:colOff>
      <xdr:row>37</xdr:row>
      <xdr:rowOff>106121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40335"/>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106121</xdr:rowOff>
    </xdr:from>
    <xdr:to>
      <xdr:col>81</xdr:col>
      <xdr:colOff>50800</xdr:colOff>
      <xdr:row>37</xdr:row>
      <xdr:rowOff>141516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49771"/>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131661</xdr:rowOff>
    </xdr:from>
    <xdr:to>
      <xdr:col>76</xdr:col>
      <xdr:colOff>114300</xdr:colOff>
      <xdr:row>37</xdr:row>
      <xdr:rowOff>141516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75311"/>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153899</xdr:rowOff>
    </xdr:from>
    <xdr:to>
      <xdr:col>71</xdr:col>
      <xdr:colOff>177800</xdr:colOff>
      <xdr:row>37</xdr:row>
      <xdr:rowOff>131661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26099"/>
          <a:ext cx="889000" cy="1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45885</xdr:rowOff>
    </xdr:from>
    <xdr:to>
      <xdr:col>85</xdr:col>
      <xdr:colOff>177800</xdr:colOff>
      <xdr:row>37</xdr:row>
      <xdr:rowOff>147485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132262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55321</xdr:rowOff>
    </xdr:from>
    <xdr:to>
      <xdr:col>81</xdr:col>
      <xdr:colOff>101600</xdr:colOff>
      <xdr:row>37</xdr:row>
      <xdr:rowOff>156921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148048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90716</xdr:rowOff>
    </xdr:from>
    <xdr:to>
      <xdr:col>76</xdr:col>
      <xdr:colOff>165100</xdr:colOff>
      <xdr:row>38</xdr:row>
      <xdr:rowOff>20866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80861</xdr:rowOff>
    </xdr:from>
    <xdr:to>
      <xdr:col>72</xdr:col>
      <xdr:colOff>38100</xdr:colOff>
      <xdr:row>38</xdr:row>
      <xdr:rowOff>11011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103099</xdr:rowOff>
    </xdr:from>
    <xdr:to>
      <xdr:col>67</xdr:col>
      <xdr:colOff>101600</xdr:colOff>
      <xdr:row>37</xdr:row>
      <xdr:rowOff>33249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49776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95931</xdr:rowOff>
    </xdr:from>
    <xdr:to>
      <xdr:col>85</xdr:col>
      <xdr:colOff>127000</xdr:colOff>
      <xdr:row>56</xdr:row>
      <xdr:rowOff>124933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97131"/>
          <a:ext cx="838200" cy="2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33226</xdr:rowOff>
    </xdr:from>
    <xdr:to>
      <xdr:col>81</xdr:col>
      <xdr:colOff>50800</xdr:colOff>
      <xdr:row>56</xdr:row>
      <xdr:rowOff>124933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34426"/>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33226</xdr:rowOff>
    </xdr:from>
    <xdr:to>
      <xdr:col>76</xdr:col>
      <xdr:colOff>114300</xdr:colOff>
      <xdr:row>56</xdr:row>
      <xdr:rowOff>114691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34426"/>
          <a:ext cx="889000" cy="8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114691</xdr:rowOff>
    </xdr:from>
    <xdr:to>
      <xdr:col>71</xdr:col>
      <xdr:colOff>177800</xdr:colOff>
      <xdr:row>57</xdr:row>
      <xdr:rowOff>18877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15891"/>
          <a:ext cx="889000" cy="7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45131</xdr:rowOff>
    </xdr:from>
    <xdr:to>
      <xdr:col>85</xdr:col>
      <xdr:colOff>177800</xdr:colOff>
      <xdr:row>56</xdr:row>
      <xdr:rowOff>146731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23558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74133</xdr:rowOff>
    </xdr:from>
    <xdr:to>
      <xdr:col>81</xdr:col>
      <xdr:colOff>101600</xdr:colOff>
      <xdr:row>57</xdr:row>
      <xdr:rowOff>4283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166860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6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153876</xdr:rowOff>
    </xdr:from>
    <xdr:to>
      <xdr:col>76</xdr:col>
      <xdr:colOff>165100</xdr:colOff>
      <xdr:row>56</xdr:row>
      <xdr:rowOff>84026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63891</xdr:rowOff>
    </xdr:from>
    <xdr:to>
      <xdr:col>72</xdr:col>
      <xdr:colOff>38100</xdr:colOff>
      <xdr:row>56</xdr:row>
      <xdr:rowOff>165491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156618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139527</xdr:rowOff>
    </xdr:from>
    <xdr:to>
      <xdr:col>67</xdr:col>
      <xdr:colOff>101600</xdr:colOff>
      <xdr:row>57</xdr:row>
      <xdr:rowOff>69677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60804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16980</xdr:rowOff>
    </xdr:from>
    <xdr:to>
      <xdr:col>85</xdr:col>
      <xdr:colOff>127000</xdr:colOff>
      <xdr:row>79</xdr:row>
      <xdr:rowOff>37478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90080"/>
          <a:ext cx="8382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37478</xdr:rowOff>
    </xdr:from>
    <xdr:to>
      <xdr:col>81</xdr:col>
      <xdr:colOff>50800</xdr:colOff>
      <xdr:row>79</xdr:row>
      <xdr:rowOff>39706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82028"/>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9170</xdr:rowOff>
    </xdr:from>
    <xdr:to>
      <xdr:col>76</xdr:col>
      <xdr:colOff>114300</xdr:colOff>
      <xdr:row>79</xdr:row>
      <xdr:rowOff>39706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53720"/>
          <a:ext cx="8890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153569</xdr:rowOff>
    </xdr:from>
    <xdr:to>
      <xdr:col>71</xdr:col>
      <xdr:colOff>177800</xdr:colOff>
      <xdr:row>79</xdr:row>
      <xdr:rowOff>9170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2666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137630</xdr:rowOff>
    </xdr:from>
    <xdr:to>
      <xdr:col>85</xdr:col>
      <xdr:colOff>177800</xdr:colOff>
      <xdr:row>78</xdr:row>
      <xdr:rowOff>67780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116057</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158128</xdr:rowOff>
    </xdr:from>
    <xdr:to>
      <xdr:col>81</xdr:col>
      <xdr:colOff>101600</xdr:colOff>
      <xdr:row>79</xdr:row>
      <xdr:rowOff>88278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79405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2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160356</xdr:rowOff>
    </xdr:from>
    <xdr:to>
      <xdr:col>76</xdr:col>
      <xdr:colOff>165100</xdr:colOff>
      <xdr:row>79</xdr:row>
      <xdr:rowOff>90506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81633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129820</xdr:rowOff>
    </xdr:from>
    <xdr:to>
      <xdr:col>72</xdr:col>
      <xdr:colOff>38100</xdr:colOff>
      <xdr:row>79</xdr:row>
      <xdr:rowOff>59970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51097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102769</xdr:rowOff>
    </xdr:from>
    <xdr:to>
      <xdr:col>67</xdr:col>
      <xdr:colOff>101600</xdr:colOff>
      <xdr:row>79</xdr:row>
      <xdr:rowOff>32919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24046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80187</xdr:rowOff>
    </xdr:from>
    <xdr:to>
      <xdr:col>85</xdr:col>
      <xdr:colOff>127000</xdr:colOff>
      <xdr:row>96</xdr:row>
      <xdr:rowOff>108694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39387"/>
          <a:ext cx="8382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69969</xdr:rowOff>
    </xdr:from>
    <xdr:to>
      <xdr:col>81</xdr:col>
      <xdr:colOff>50800</xdr:colOff>
      <xdr:row>96</xdr:row>
      <xdr:rowOff>108694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29169"/>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69969</xdr:rowOff>
    </xdr:from>
    <xdr:to>
      <xdr:col>76</xdr:col>
      <xdr:colOff>114300</xdr:colOff>
      <xdr:row>96</xdr:row>
      <xdr:rowOff>89317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29169"/>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89317</xdr:rowOff>
    </xdr:from>
    <xdr:to>
      <xdr:col>71</xdr:col>
      <xdr:colOff>177800</xdr:colOff>
      <xdr:row>96</xdr:row>
      <xdr:rowOff>103132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48517"/>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29387</xdr:rowOff>
    </xdr:from>
    <xdr:to>
      <xdr:col>85</xdr:col>
      <xdr:colOff>177800</xdr:colOff>
      <xdr:row>96</xdr:row>
      <xdr:rowOff>130987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52264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57894</xdr:rowOff>
    </xdr:from>
    <xdr:to>
      <xdr:col>81</xdr:col>
      <xdr:colOff>101600</xdr:colOff>
      <xdr:row>96</xdr:row>
      <xdr:rowOff>159494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4571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19169</xdr:rowOff>
    </xdr:from>
    <xdr:to>
      <xdr:col>76</xdr:col>
      <xdr:colOff>165100</xdr:colOff>
      <xdr:row>96</xdr:row>
      <xdr:rowOff>120769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137296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38517</xdr:rowOff>
    </xdr:from>
    <xdr:to>
      <xdr:col>72</xdr:col>
      <xdr:colOff>38100</xdr:colOff>
      <xdr:row>96</xdr:row>
      <xdr:rowOff>140117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156644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52332</xdr:rowOff>
    </xdr:from>
    <xdr:to>
      <xdr:col>67</xdr:col>
      <xdr:colOff>101600</xdr:colOff>
      <xdr:row>96</xdr:row>
      <xdr:rowOff>153932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170459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122,161</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22,864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した。これは財政調整基金や減債基金の基金積立が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30,159</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11,656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した。これは元気アップ館改修工事が</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10,442</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10,076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東日本台風に伴う費用が増加したためである。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34,683</a:t>
          </a:r>
          <a:r>
            <a:rPr kumimoji="1" lang="ja-JP" altLang="en-US"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8,908</a:t>
          </a:r>
          <a:r>
            <a:rPr kumimoji="1" lang="ja-JP" altLang="en-US" sz="1100">
              <a:solidFill>
                <a:schemeClr val="dk1"/>
              </a:solidFill>
              <a:effectLst/>
              <a:latin typeface="+mn-lt"/>
              <a:ea typeface="+mn-ea"/>
              <a:cs typeface="+mn-cs"/>
            </a:rPr>
            <a:t>円減少した。これは農業体験施設整備が終了したためである。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60,977</a:t>
          </a:r>
          <a:r>
            <a:rPr kumimoji="1" lang="ja-JP" altLang="en-US"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10,736</a:t>
          </a:r>
          <a:r>
            <a:rPr kumimoji="1" lang="ja-JP" altLang="en-US" sz="1100">
              <a:solidFill>
                <a:schemeClr val="dk1"/>
              </a:solidFill>
              <a:effectLst/>
              <a:latin typeface="+mn-lt"/>
              <a:ea typeface="+mn-ea"/>
              <a:cs typeface="+mn-cs"/>
            </a:rPr>
            <a:t>円増加した。これは道路改築工事の増加によるものである。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財政調整基金については、中期的な見通しのもと決算剰余金を中心に積立てるとともに，必要最低水準の取り崩しに努めている。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取崩し額より剰余金の積立てが多く、財政調整基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実質収支については，普通建設事業費が減少したこと等により比率は増加した。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実質単年度収支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は横ばいである。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各会計単位で赤字が発生している会計はない。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その他の会計については大きな変動はなく、全会計合計でも黒字額が増加した。今後も各経費において財政需要の増加が見込まれるが歳出削減に努めていく。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7845045</v>
      </c>
      <c r="BO4" s="431"/>
      <c r="BP4" s="431"/>
      <c r="BQ4" s="431"/>
      <c r="BR4" s="431"/>
      <c r="BS4" s="431"/>
      <c r="BT4" s="431"/>
      <c r="BU4" s="432"/>
      <c r="BV4" s="430">
        <v>7497275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12.9</v>
      </c>
      <c r="CU4" s="437"/>
      <c r="CV4" s="437"/>
      <c r="CW4" s="437"/>
      <c r="CX4" s="437"/>
      <c r="CY4" s="437"/>
      <c r="CZ4" s="437"/>
      <c r="DA4" s="438"/>
      <c r="DB4" s="436">
        <v>12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7244368</v>
      </c>
      <c r="BO5" s="468"/>
      <c r="BP5" s="468"/>
      <c r="BQ5" s="468"/>
      <c r="BR5" s="468"/>
      <c r="BS5" s="468"/>
      <c r="BT5" s="468"/>
      <c r="BU5" s="469"/>
      <c r="BV5" s="467">
        <v>6947780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93.3</v>
      </c>
      <c r="CU5" s="465"/>
      <c r="CV5" s="465"/>
      <c r="CW5" s="465"/>
      <c r="CX5" s="465"/>
      <c r="CY5" s="465"/>
      <c r="CZ5" s="465"/>
      <c r="DA5" s="466"/>
      <c r="DB5" s="464">
        <v>94.9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600677</v>
      </c>
      <c r="BO6" s="468"/>
      <c r="BP6" s="468"/>
      <c r="BQ6" s="468"/>
      <c r="BR6" s="468"/>
      <c r="BS6" s="468"/>
      <c r="BT6" s="468"/>
      <c r="BU6" s="469"/>
      <c r="BV6" s="467">
        <v>549495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100.1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30002</v>
      </c>
      <c r="BO7" s="468"/>
      <c r="BP7" s="468"/>
      <c r="BQ7" s="468"/>
      <c r="BR7" s="468"/>
      <c r="BS7" s="468"/>
      <c r="BT7" s="468"/>
      <c r="BU7" s="469"/>
      <c r="BV7" s="467">
        <v>30019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4426695</v>
      </c>
      <c r="CU7" s="468"/>
      <c r="CV7" s="468"/>
      <c r="CW7" s="468"/>
      <c r="CX7" s="468"/>
      <c r="CY7" s="468"/>
      <c r="CZ7" s="468"/>
      <c r="DA7" s="469"/>
      <c r="DB7" s="467">
        <v>4312090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570675</v>
      </c>
      <c r="BO8" s="468"/>
      <c r="BP8" s="468"/>
      <c r="BQ8" s="468"/>
      <c r="BR8" s="468"/>
      <c r="BS8" s="468"/>
      <c r="BT8" s="468"/>
      <c r="BU8" s="469"/>
      <c r="BV8" s="467">
        <v>519476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13188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51199</v>
      </c>
      <c r="BO9" s="468"/>
      <c r="BP9" s="468"/>
      <c r="BQ9" s="468"/>
      <c r="BR9" s="468"/>
      <c r="BS9" s="468"/>
      <c r="BT9" s="468"/>
      <c r="BU9" s="469"/>
      <c r="BV9" s="467">
        <v>75379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13.5</v>
      </c>
      <c r="CU9" s="465"/>
      <c r="CV9" s="465"/>
      <c r="CW9" s="465"/>
      <c r="CX9" s="465"/>
      <c r="CY9" s="465"/>
      <c r="CZ9" s="465"/>
      <c r="DA9" s="466"/>
      <c r="DB9" s="464">
        <v>14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15018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391911</v>
      </c>
      <c r="BO10" s="468"/>
      <c r="BP10" s="468"/>
      <c r="BQ10" s="468"/>
      <c r="BR10" s="468"/>
      <c r="BS10" s="468"/>
      <c r="BT10" s="468"/>
      <c r="BU10" s="469"/>
      <c r="BV10" s="467">
        <v>226711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12745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373495</v>
      </c>
      <c r="BO12" s="468"/>
      <c r="BP12" s="468"/>
      <c r="BQ12" s="468"/>
      <c r="BR12" s="468"/>
      <c r="BS12" s="468"/>
      <c r="BT12" s="468"/>
      <c r="BU12" s="469"/>
      <c r="BV12" s="467">
        <v>229392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12637</v>
      </c>
      <c r="S13" s="552"/>
      <c r="T13" s="552"/>
      <c r="U13" s="552"/>
      <c r="V13" s="553"/>
      <c r="W13" s="483" t="s">
        <v>139</v>
      </c>
      <c r="X13" s="484"/>
      <c r="Y13" s="484"/>
      <c r="Z13" s="484"/>
      <c r="AA13" s="484"/>
      <c r="AB13" s="474"/>
      <c r="AC13" s="518">
        <v>857</v>
      </c>
      <c r="AD13" s="519"/>
      <c r="AE13" s="519"/>
      <c r="AF13" s="519"/>
      <c r="AG13" s="561"/>
      <c r="AH13" s="518">
        <v>890</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69615</v>
      </c>
      <c r="BO13" s="468"/>
      <c r="BP13" s="468"/>
      <c r="BQ13" s="468"/>
      <c r="BR13" s="468"/>
      <c r="BS13" s="468"/>
      <c r="BT13" s="468"/>
      <c r="BU13" s="469"/>
      <c r="BV13" s="467">
        <v>72698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9.5</v>
      </c>
      <c r="CU13" s="465"/>
      <c r="CV13" s="465"/>
      <c r="CW13" s="465"/>
      <c r="CX13" s="465"/>
      <c r="CY13" s="465"/>
      <c r="CZ13" s="465"/>
      <c r="DA13" s="466"/>
      <c r="DB13" s="464">
        <v>10</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13060</v>
      </c>
      <c r="S14" s="552"/>
      <c r="T14" s="552"/>
      <c r="U14" s="552"/>
      <c r="V14" s="553"/>
      <c r="W14" s="457"/>
      <c r="X14" s="458"/>
      <c r="Y14" s="458"/>
      <c r="Z14" s="458"/>
      <c r="AA14" s="458"/>
      <c r="AB14" s="447"/>
      <c r="AC14" s="554">
        <v>13.1</v>
      </c>
      <c r="AD14" s="555"/>
      <c r="AE14" s="555"/>
      <c r="AF14" s="555"/>
      <c r="AG14" s="556"/>
      <c r="AH14" s="554">
        <v>12.4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41.7</v>
      </c>
      <c r="CU14" s="566"/>
      <c r="CV14" s="566"/>
      <c r="CW14" s="566"/>
      <c r="CX14" s="566"/>
      <c r="CY14" s="566"/>
      <c r="CZ14" s="566"/>
      <c r="DA14" s="567"/>
      <c r="DB14" s="565">
        <v>48.1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12960</v>
      </c>
      <c r="S15" s="552"/>
      <c r="T15" s="552"/>
      <c r="U15" s="552"/>
      <c r="V15" s="553"/>
      <c r="W15" s="483" t="s">
        <v>145</v>
      </c>
      <c r="X15" s="484"/>
      <c r="Y15" s="484"/>
      <c r="Z15" s="484"/>
      <c r="AA15" s="484"/>
      <c r="AB15" s="474"/>
      <c r="AC15" s="518">
        <v>1964</v>
      </c>
      <c r="AD15" s="519"/>
      <c r="AE15" s="519"/>
      <c r="AF15" s="519"/>
      <c r="AG15" s="561"/>
      <c r="AH15" s="518">
        <v>2229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1517174</v>
      </c>
      <c r="BO15" s="431"/>
      <c r="BP15" s="431"/>
      <c r="BQ15" s="431"/>
      <c r="BR15" s="431"/>
      <c r="BS15" s="431"/>
      <c r="BT15" s="431"/>
      <c r="BU15" s="432"/>
      <c r="BV15" s="430">
        <v>1502058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30</v>
      </c>
      <c r="AD16" s="555"/>
      <c r="AE16" s="555"/>
      <c r="AF16" s="555"/>
      <c r="AG16" s="556"/>
      <c r="AH16" s="554">
        <v>31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3846377</v>
      </c>
      <c r="BO16" s="468"/>
      <c r="BP16" s="468"/>
      <c r="BQ16" s="468"/>
      <c r="BR16" s="468"/>
      <c r="BS16" s="468"/>
      <c r="BT16" s="468"/>
      <c r="BU16" s="469"/>
      <c r="BV16" s="467">
        <v>3693226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3731</v>
      </c>
      <c r="AD17" s="519"/>
      <c r="AE17" s="519"/>
      <c r="AF17" s="519"/>
      <c r="AG17" s="561"/>
      <c r="AH17" s="518">
        <v>4066</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1920425</v>
      </c>
      <c r="BO17" s="468"/>
      <c r="BP17" s="468"/>
      <c r="BQ17" s="468"/>
      <c r="BR17" s="468"/>
      <c r="BS17" s="468"/>
      <c r="BT17" s="468"/>
      <c r="BU17" s="469"/>
      <c r="BV17" s="467">
        <v>1899651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172.69</v>
      </c>
      <c r="M18" s="583"/>
      <c r="N18" s="583"/>
      <c r="O18" s="583"/>
      <c r="P18" s="583"/>
      <c r="Q18" s="583"/>
      <c r="R18" s="584"/>
      <c r="S18" s="584"/>
      <c r="T18" s="584"/>
      <c r="U18" s="584"/>
      <c r="V18" s="585"/>
      <c r="W18" s="485"/>
      <c r="X18" s="486"/>
      <c r="Y18" s="486"/>
      <c r="Z18" s="486"/>
      <c r="AA18" s="486"/>
      <c r="AB18" s="477"/>
      <c r="AC18" s="586">
        <v>56.9</v>
      </c>
      <c r="AD18" s="587"/>
      <c r="AE18" s="587"/>
      <c r="AF18" s="587"/>
      <c r="AG18" s="588"/>
      <c r="AH18" s="586">
        <v>56.6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4163708</v>
      </c>
      <c r="BO18" s="468"/>
      <c r="BP18" s="468"/>
      <c r="BQ18" s="468"/>
      <c r="BR18" s="468"/>
      <c r="BS18" s="468"/>
      <c r="BT18" s="468"/>
      <c r="BU18" s="469"/>
      <c r="BV18" s="467">
        <v>4137453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76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5911382</v>
      </c>
      <c r="BO19" s="468"/>
      <c r="BP19" s="468"/>
      <c r="BQ19" s="468"/>
      <c r="BR19" s="468"/>
      <c r="BS19" s="468"/>
      <c r="BT19" s="468"/>
      <c r="BU19" s="469"/>
      <c r="BV19" s="467">
        <v>5510464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4572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7410543</v>
      </c>
      <c r="BO23" s="468"/>
      <c r="BP23" s="468"/>
      <c r="BQ23" s="468"/>
      <c r="BR23" s="468"/>
      <c r="BS23" s="468"/>
      <c r="BT23" s="468"/>
      <c r="BU23" s="469"/>
      <c r="BV23" s="467">
        <v>7656062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7400</v>
      </c>
      <c r="R24" s="519"/>
      <c r="S24" s="519"/>
      <c r="T24" s="519"/>
      <c r="U24" s="519"/>
      <c r="V24" s="561"/>
      <c r="W24" s="620"/>
      <c r="X24" s="608"/>
      <c r="Y24" s="609"/>
      <c r="Z24" s="517" t="s">
        <v>169</v>
      </c>
      <c r="AA24" s="497"/>
      <c r="AB24" s="497"/>
      <c r="AC24" s="497"/>
      <c r="AD24" s="497"/>
      <c r="AE24" s="497"/>
      <c r="AF24" s="497"/>
      <c r="AG24" s="498"/>
      <c r="AH24" s="518">
        <v>116</v>
      </c>
      <c r="AI24" s="519"/>
      <c r="AJ24" s="519"/>
      <c r="AK24" s="519"/>
      <c r="AL24" s="561"/>
      <c r="AM24" s="518">
        <v>357512</v>
      </c>
      <c r="AN24" s="519"/>
      <c r="AO24" s="519"/>
      <c r="AP24" s="519"/>
      <c r="AQ24" s="519"/>
      <c r="AR24" s="561"/>
      <c r="AS24" s="518">
        <v>3082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6730301</v>
      </c>
      <c r="BO24" s="468"/>
      <c r="BP24" s="468"/>
      <c r="BQ24" s="468"/>
      <c r="BR24" s="468"/>
      <c r="BS24" s="468"/>
      <c r="BT24" s="468"/>
      <c r="BU24" s="469"/>
      <c r="BV24" s="467">
        <v>6922623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6000</v>
      </c>
      <c r="R25" s="519"/>
      <c r="S25" s="519"/>
      <c r="T25" s="519"/>
      <c r="U25" s="519"/>
      <c r="V25" s="561"/>
      <c r="W25" s="620"/>
      <c r="X25" s="608"/>
      <c r="Y25" s="609"/>
      <c r="Z25" s="517" t="s">
        <v>172</v>
      </c>
      <c r="AA25" s="497"/>
      <c r="AB25" s="497"/>
      <c r="AC25" s="497"/>
      <c r="AD25" s="497"/>
      <c r="AE25" s="497"/>
      <c r="AF25" s="497"/>
      <c r="AG25" s="498"/>
      <c r="AH25" s="518" t="s">
        <v>128</v>
      </c>
      <c r="AI25" s="519"/>
      <c r="AJ25" s="519"/>
      <c r="AK25" s="519"/>
      <c r="AL25" s="561"/>
      <c r="AM25" s="518" t="s">
        <v>137</v>
      </c>
      <c r="AN25" s="519"/>
      <c r="AO25" s="519"/>
      <c r="AP25" s="519"/>
      <c r="AQ25" s="519"/>
      <c r="AR25" s="561"/>
      <c r="AS25" s="518" t="s">
        <v>128</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638202</v>
      </c>
      <c r="BO25" s="431"/>
      <c r="BP25" s="431"/>
      <c r="BQ25" s="431"/>
      <c r="BR25" s="431"/>
      <c r="BS25" s="431"/>
      <c r="BT25" s="431"/>
      <c r="BU25" s="432"/>
      <c r="BV25" s="430">
        <v>611402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5500</v>
      </c>
      <c r="R26" s="519"/>
      <c r="S26" s="519"/>
      <c r="T26" s="519"/>
      <c r="U26" s="519"/>
      <c r="V26" s="561"/>
      <c r="W26" s="620"/>
      <c r="X26" s="608"/>
      <c r="Y26" s="609"/>
      <c r="Z26" s="517" t="s">
        <v>175</v>
      </c>
      <c r="AA26" s="630"/>
      <c r="AB26" s="630"/>
      <c r="AC26" s="630"/>
      <c r="AD26" s="630"/>
      <c r="AE26" s="630"/>
      <c r="AF26" s="630"/>
      <c r="AG26" s="631"/>
      <c r="AH26" s="518">
        <v>4</v>
      </c>
      <c r="AI26" s="519"/>
      <c r="AJ26" s="519"/>
      <c r="AK26" s="519"/>
      <c r="AL26" s="561"/>
      <c r="AM26" s="518">
        <v>11708</v>
      </c>
      <c r="AN26" s="519"/>
      <c r="AO26" s="519"/>
      <c r="AP26" s="519"/>
      <c r="AQ26" s="519"/>
      <c r="AR26" s="561"/>
      <c r="AS26" s="518">
        <v>2927</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3400</v>
      </c>
      <c r="R27" s="519"/>
      <c r="S27" s="519"/>
      <c r="T27" s="519"/>
      <c r="U27" s="519"/>
      <c r="V27" s="561"/>
      <c r="W27" s="620"/>
      <c r="X27" s="608"/>
      <c r="Y27" s="609"/>
      <c r="Z27" s="517" t="s">
        <v>178</v>
      </c>
      <c r="AA27" s="497"/>
      <c r="AB27" s="497"/>
      <c r="AC27" s="497"/>
      <c r="AD27" s="497"/>
      <c r="AE27" s="497"/>
      <c r="AF27" s="497"/>
      <c r="AG27" s="498"/>
      <c r="AH27" s="518">
        <v>2</v>
      </c>
      <c r="AI27" s="519"/>
      <c r="AJ27" s="519"/>
      <c r="AK27" s="519"/>
      <c r="AL27" s="561"/>
      <c r="AM27" s="518" t="s">
        <v>179</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397532</v>
      </c>
      <c r="BO27" s="644"/>
      <c r="BP27" s="644"/>
      <c r="BQ27" s="644"/>
      <c r="BR27" s="644"/>
      <c r="BS27" s="644"/>
      <c r="BT27" s="644"/>
      <c r="BU27" s="645"/>
      <c r="BV27" s="643">
        <v>397513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2800</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137</v>
      </c>
      <c r="AN28" s="519"/>
      <c r="AO28" s="519"/>
      <c r="AP28" s="519"/>
      <c r="AQ28" s="519"/>
      <c r="AR28" s="561"/>
      <c r="AS28" s="518" t="s">
        <v>128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1252994</v>
      </c>
      <c r="BO28" s="431"/>
      <c r="BP28" s="431"/>
      <c r="BQ28" s="431"/>
      <c r="BR28" s="431"/>
      <c r="BS28" s="431"/>
      <c r="BT28" s="431"/>
      <c r="BU28" s="432"/>
      <c r="BV28" s="430">
        <v>1234578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12</v>
      </c>
      <c r="M29" s="519"/>
      <c r="N29" s="519"/>
      <c r="O29" s="519"/>
      <c r="P29" s="561"/>
      <c r="Q29" s="518">
        <v>2500</v>
      </c>
      <c r="R29" s="519"/>
      <c r="S29" s="519"/>
      <c r="T29" s="519"/>
      <c r="U29" s="519"/>
      <c r="V29" s="561"/>
      <c r="W29" s="621"/>
      <c r="X29" s="622"/>
      <c r="Y29" s="623"/>
      <c r="Z29" s="517" t="s">
        <v>186</v>
      </c>
      <c r="AA29" s="497"/>
      <c r="AB29" s="497"/>
      <c r="AC29" s="497"/>
      <c r="AD29" s="497"/>
      <c r="AE29" s="497"/>
      <c r="AF29" s="497"/>
      <c r="AG29" s="498"/>
      <c r="AH29" s="518">
        <v>118</v>
      </c>
      <c r="AI29" s="519"/>
      <c r="AJ29" s="519"/>
      <c r="AK29" s="519"/>
      <c r="AL29" s="561"/>
      <c r="AM29" s="518">
        <v>365182</v>
      </c>
      <c r="AN29" s="519"/>
      <c r="AO29" s="519"/>
      <c r="AP29" s="519"/>
      <c r="AQ29" s="519"/>
      <c r="AR29" s="561"/>
      <c r="AS29" s="518">
        <v>3095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377436</v>
      </c>
      <c r="BO29" s="468"/>
      <c r="BP29" s="468"/>
      <c r="BQ29" s="468"/>
      <c r="BR29" s="468"/>
      <c r="BS29" s="468"/>
      <c r="BT29" s="468"/>
      <c r="BU29" s="469"/>
      <c r="BV29" s="467">
        <v>317430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479882</v>
      </c>
      <c r="BO30" s="644"/>
      <c r="BP30" s="644"/>
      <c r="BQ30" s="644"/>
      <c r="BR30" s="644"/>
      <c r="BS30" s="644"/>
      <c r="BT30" s="644"/>
      <c r="BU30" s="645"/>
      <c r="BV30" s="643">
        <v>546778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栃木県市町村総合事務組合（一般会計）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株式会社もてぎプラザ</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ケーブルテレビ事業特別会計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宅地造成事業特別会計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栃木県市町村総合事務組合（特別会計）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栃木県後期高齢者医療広域連合（一般会計）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栃木県後期高齢者医療広域連合（後期高齢者医療特別会計）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芳賀中部環境衛生事務組合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芳賀地区広域行政事務組合(一般会計)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芳賀地区広域行政事務組合(ごみ処理施設特別会計)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芳賀地区広域行政事務組合(卸売市場特別会計)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芳賀地区広域行政事務組合(ふるさと市町村圏基金特別会計)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FX3XXCnQu7IPsd7f0GeD/Bld0nzTVy7Jybfk/6wxrcKJ+DEh7j72rBpZq11tVLow0PyPkPR3a1kHpXwKIQ1BA==" saltValue="GP2xE9KUl58PQVXkiJfo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1" t="s">
        <v>569</v>
      </c>
      <c r="D34" s="1251"/>
      <c r="E34" s="1252"/>
      <c r="F34" s="32">
        <v>10.11</v>
      </c>
      <c r="G34" s="33">
        <v>12.79</v>
      </c>
      <c r="H34" s="33">
        <v>9.94</v>
      </c>
      <c r="I34" s="33">
        <v>11.9</v>
      </c>
      <c r="J34" s="34">
        <v>12.68</v>
      </c>
      <c r="K34" s="22"/>
      <c r="L34" s="22"/>
      <c r="M34" s="22"/>
      <c r="N34" s="22"/>
      <c r="O34" s="22"/>
      <c r="P34" s="22"/>
    </row>
    <row r="35" spans="1:16" ht="39" customHeight="1" x14ac:dyDescent="0.15">
      <c r="A35" s="22"/>
      <c r="B35" s="35"/>
      <c r="C35" s="1245" t="s">
        <v>570</v>
      </c>
      <c r="D35" s="1246"/>
      <c r="E35" s="1247"/>
      <c r="F35" s="36">
        <v>5.03</v>
      </c>
      <c r="G35" s="37">
        <v>5.77</v>
      </c>
      <c r="H35" s="37">
        <v>6.36</v>
      </c>
      <c r="I35" s="37">
        <v>6.38</v>
      </c>
      <c r="J35" s="38">
        <v>6.01</v>
      </c>
      <c r="K35" s="22"/>
      <c r="L35" s="22"/>
      <c r="M35" s="22"/>
      <c r="N35" s="22"/>
      <c r="O35" s="22"/>
      <c r="P35" s="22"/>
    </row>
    <row r="36" spans="1:16" ht="39" customHeight="1" x14ac:dyDescent="0.15">
      <c r="A36" s="22"/>
      <c r="B36" s="35"/>
      <c r="C36" s="1245" t="s">
        <v>571</v>
      </c>
      <c r="D36" s="1246"/>
      <c r="E36" s="1247"/>
      <c r="F36" s="36">
        <v>1.53</v>
      </c>
      <c r="G36" s="37">
        <v>1.63</v>
      </c>
      <c r="H36" s="37">
        <v>2.06</v>
      </c>
      <c r="I36" s="37">
        <v>1.76</v>
      </c>
      <c r="J36" s="38">
        <v>1.59</v>
      </c>
      <c r="K36" s="22"/>
      <c r="L36" s="22"/>
      <c r="M36" s="22"/>
      <c r="N36" s="22"/>
      <c r="O36" s="22"/>
      <c r="P36" s="22"/>
    </row>
    <row r="37" spans="1:16" ht="39" customHeight="1" x14ac:dyDescent="0.15">
      <c r="A37" s="22"/>
      <c r="B37" s="35"/>
      <c r="C37" s="1245" t="s">
        <v>572</v>
      </c>
      <c r="D37" s="1246"/>
      <c r="E37" s="1247"/>
      <c r="F37" s="36">
        <v>2.82</v>
      </c>
      <c r="G37" s="37">
        <v>2.29</v>
      </c>
      <c r="H37" s="37">
        <v>2.2400000000000002</v>
      </c>
      <c r="I37" s="37">
        <v>2.33</v>
      </c>
      <c r="J37" s="38">
        <v>1.32</v>
      </c>
      <c r="K37" s="22"/>
      <c r="L37" s="22"/>
      <c r="M37" s="22"/>
      <c r="N37" s="22"/>
      <c r="O37" s="22"/>
      <c r="P37" s="22"/>
    </row>
    <row r="38" spans="1:16" ht="39" customHeight="1" x14ac:dyDescent="0.15">
      <c r="A38" s="22"/>
      <c r="B38" s="35"/>
      <c r="C38" s="1245" t="s">
        <v>573</v>
      </c>
      <c r="D38" s="1246"/>
      <c r="E38" s="1247"/>
      <c r="F38" s="36">
        <v>1.39</v>
      </c>
      <c r="G38" s="37">
        <v>1.96</v>
      </c>
      <c r="H38" s="37">
        <v>1.1399999999999999</v>
      </c>
      <c r="I38" s="37">
        <v>1.41</v>
      </c>
      <c r="J38" s="38">
        <v>1.1399999999999999</v>
      </c>
      <c r="K38" s="22"/>
      <c r="L38" s="22"/>
      <c r="M38" s="22"/>
      <c r="N38" s="22"/>
      <c r="O38" s="22"/>
      <c r="P38" s="22"/>
    </row>
    <row r="39" spans="1:16" ht="39" customHeight="1" x14ac:dyDescent="0.15">
      <c r="A39" s="22"/>
      <c r="B39" s="35"/>
      <c r="C39" s="1245" t="s">
        <v>574</v>
      </c>
      <c r="D39" s="1246"/>
      <c r="E39" s="1247"/>
      <c r="F39" s="36">
        <v>0.18</v>
      </c>
      <c r="G39" s="37">
        <v>0.13</v>
      </c>
      <c r="H39" s="37">
        <v>0.11</v>
      </c>
      <c r="I39" s="37">
        <v>0.14000000000000001</v>
      </c>
      <c r="J39" s="38">
        <v>0.2</v>
      </c>
      <c r="K39" s="22"/>
      <c r="L39" s="22"/>
      <c r="M39" s="22"/>
      <c r="N39" s="22"/>
      <c r="O39" s="22"/>
      <c r="P39" s="22"/>
    </row>
    <row r="40" spans="1:16" ht="39" customHeight="1" x14ac:dyDescent="0.15">
      <c r="A40" s="22"/>
      <c r="B40" s="35"/>
      <c r="C40" s="1245" t="s">
        <v>575</v>
      </c>
      <c r="D40" s="1246"/>
      <c r="E40" s="1247"/>
      <c r="F40" s="36">
        <v>0.15</v>
      </c>
      <c r="G40" s="37">
        <v>0.31</v>
      </c>
      <c r="H40" s="37">
        <v>0.2</v>
      </c>
      <c r="I40" s="37">
        <v>0.11</v>
      </c>
      <c r="J40" s="38">
        <v>0.18</v>
      </c>
      <c r="K40" s="22"/>
      <c r="L40" s="22"/>
      <c r="M40" s="22"/>
      <c r="N40" s="22"/>
      <c r="O40" s="22"/>
      <c r="P40" s="22"/>
    </row>
    <row r="41" spans="1:16" ht="39" customHeight="1" x14ac:dyDescent="0.15">
      <c r="A41" s="22"/>
      <c r="B41" s="35"/>
      <c r="C41" s="1245" t="s">
        <v>576</v>
      </c>
      <c r="D41" s="1246"/>
      <c r="E41" s="1247"/>
      <c r="F41" s="36">
        <v>0.01</v>
      </c>
      <c r="G41" s="37">
        <v>0.01</v>
      </c>
      <c r="H41" s="37">
        <v>0.01</v>
      </c>
      <c r="I41" s="37">
        <v>0.03</v>
      </c>
      <c r="J41" s="38">
        <v>0.03</v>
      </c>
      <c r="K41" s="22"/>
      <c r="L41" s="22"/>
      <c r="M41" s="22"/>
      <c r="N41" s="22"/>
      <c r="O41" s="22"/>
      <c r="P41" s="22"/>
    </row>
    <row r="42" spans="1:16" ht="39" customHeight="1" x14ac:dyDescent="0.15">
      <c r="A42" s="22"/>
      <c r="B42" s="39"/>
      <c r="C42" s="1245" t="s">
        <v>577</v>
      </c>
      <c r="D42" s="1246"/>
      <c r="E42" s="1247"/>
      <c r="F42" s="36" t="s">
        <v>522</v>
      </c>
      <c r="G42" s="37" t="s">
        <v>522</v>
      </c>
      <c r="H42" s="37" t="s">
        <v>522</v>
      </c>
      <c r="I42" s="37" t="s">
        <v>522</v>
      </c>
      <c r="J42" s="38" t="s">
        <v>522</v>
      </c>
      <c r="K42" s="22"/>
      <c r="L42" s="22"/>
      <c r="M42" s="22"/>
      <c r="N42" s="22"/>
      <c r="O42" s="22"/>
      <c r="P42" s="22"/>
    </row>
    <row r="43" spans="1:16" ht="39" customHeight="1" thickBot="1" x14ac:dyDescent="0.2">
      <c r="A43" s="22"/>
      <c r="B43" s="40"/>
      <c r="C43" s="1248" t="s">
        <v>578</v>
      </c>
      <c r="D43" s="1249"/>
      <c r="E43" s="12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AuCU5nSRx/n5VXkzYUm46sMTsQCu1ef9/24y67vR02hSeLSeOfSOL+QWGScR/5AmT74HpV0pwedJPy3Z6+05w==" saltValue="HwdPCefI146uuQQZdXBx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B57" sqref="B57:C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832</v>
      </c>
      <c r="L45" s="60">
        <v>838</v>
      </c>
      <c r="M45" s="60">
        <v>857</v>
      </c>
      <c r="N45" s="60">
        <v>771</v>
      </c>
      <c r="O45" s="61">
        <v>801</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522</v>
      </c>
      <c r="L46" s="64" t="s">
        <v>522</v>
      </c>
      <c r="M46" s="64" t="s">
        <v>522</v>
      </c>
      <c r="N46" s="64" t="s">
        <v>522</v>
      </c>
      <c r="O46" s="65" t="s">
        <v>522</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522</v>
      </c>
      <c r="L47" s="64" t="s">
        <v>522</v>
      </c>
      <c r="M47" s="64" t="s">
        <v>522</v>
      </c>
      <c r="N47" s="64" t="s">
        <v>522</v>
      </c>
      <c r="O47" s="65" t="s">
        <v>522</v>
      </c>
      <c r="P47" s="48"/>
      <c r="Q47" s="48"/>
      <c r="R47" s="48"/>
      <c r="S47" s="48"/>
      <c r="T47" s="48"/>
      <c r="U47" s="48"/>
    </row>
    <row r="48" spans="1:21" ht="30.75" customHeight="1" x14ac:dyDescent="0.15">
      <c r="A48" s="48"/>
      <c r="B48" s="1255"/>
      <c r="C48" s="1256"/>
      <c r="D48" s="62"/>
      <c r="E48" s="1261" t="s">
        <v>15</v>
      </c>
      <c r="F48" s="1261"/>
      <c r="G48" s="1261"/>
      <c r="H48" s="1261"/>
      <c r="I48" s="1261"/>
      <c r="J48" s="1262"/>
      <c r="K48" s="63">
        <v>215</v>
      </c>
      <c r="L48" s="64">
        <v>210</v>
      </c>
      <c r="M48" s="64">
        <v>180</v>
      </c>
      <c r="N48" s="64">
        <v>184</v>
      </c>
      <c r="O48" s="65">
        <v>182</v>
      </c>
      <c r="P48" s="48"/>
      <c r="Q48" s="48"/>
      <c r="R48" s="48"/>
      <c r="S48" s="48"/>
      <c r="T48" s="48"/>
      <c r="U48" s="48"/>
    </row>
    <row r="49" spans="1:21" ht="30.75" customHeight="1" x14ac:dyDescent="0.15">
      <c r="A49" s="48"/>
      <c r="B49" s="1255"/>
      <c r="C49" s="1256"/>
      <c r="D49" s="62"/>
      <c r="E49" s="1261" t="s">
        <v>16</v>
      </c>
      <c r="F49" s="1261"/>
      <c r="G49" s="1261"/>
      <c r="H49" s="1261"/>
      <c r="I49" s="1261"/>
      <c r="J49" s="1262"/>
      <c r="K49" s="63">
        <v>6</v>
      </c>
      <c r="L49" s="64">
        <v>11</v>
      </c>
      <c r="M49" s="64">
        <v>21</v>
      </c>
      <c r="N49" s="64">
        <v>21</v>
      </c>
      <c r="O49" s="65">
        <v>27</v>
      </c>
      <c r="P49" s="48"/>
      <c r="Q49" s="48"/>
      <c r="R49" s="48"/>
      <c r="S49" s="48"/>
      <c r="T49" s="48"/>
      <c r="U49" s="48"/>
    </row>
    <row r="50" spans="1:21" ht="30.75" customHeight="1" x14ac:dyDescent="0.15">
      <c r="A50" s="48"/>
      <c r="B50" s="1255"/>
      <c r="C50" s="1256"/>
      <c r="D50" s="62"/>
      <c r="E50" s="1261" t="s">
        <v>17</v>
      </c>
      <c r="F50" s="1261"/>
      <c r="G50" s="1261"/>
      <c r="H50" s="1261"/>
      <c r="I50" s="1261"/>
      <c r="J50" s="1262"/>
      <c r="K50" s="63">
        <v>61</v>
      </c>
      <c r="L50" s="64">
        <v>60</v>
      </c>
      <c r="M50" s="64">
        <v>55</v>
      </c>
      <c r="N50" s="64">
        <v>6</v>
      </c>
      <c r="O50" s="65">
        <v>4</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522</v>
      </c>
      <c r="L51" s="64" t="s">
        <v>522</v>
      </c>
      <c r="M51" s="64" t="s">
        <v>522</v>
      </c>
      <c r="N51" s="64" t="s">
        <v>522</v>
      </c>
      <c r="O51" s="65" t="s">
        <v>522</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746</v>
      </c>
      <c r="L52" s="64">
        <v>750</v>
      </c>
      <c r="M52" s="64">
        <v>721</v>
      </c>
      <c r="N52" s="64">
        <v>632</v>
      </c>
      <c r="O52" s="65">
        <v>700</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368</v>
      </c>
      <c r="L53" s="69">
        <v>369</v>
      </c>
      <c r="M53" s="69">
        <v>392</v>
      </c>
      <c r="N53" s="69">
        <v>350</v>
      </c>
      <c r="O53" s="70">
        <v>314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602</v>
      </c>
      <c r="L57" s="84" t="s">
        <v>602</v>
      </c>
      <c r="M57" s="84" t="s">
        <v>602</v>
      </c>
      <c r="N57" s="84" t="s">
        <v>602</v>
      </c>
      <c r="O57" s="85" t="s">
        <v>602</v>
      </c>
    </row>
    <row r="58" spans="1:21" ht="31.5" customHeight="1" thickBot="1" x14ac:dyDescent="0.2">
      <c r="B58" s="1271"/>
      <c r="C58" s="1272"/>
      <c r="D58" s="1276" t="s">
        <v>27</v>
      </c>
      <c r="E58" s="1277"/>
      <c r="F58" s="1277"/>
      <c r="G58" s="1277"/>
      <c r="H58" s="1277"/>
      <c r="I58" s="1277"/>
      <c r="J58" s="1278"/>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MuOJJ7hNOMwcWFiDWTCzCKBwavyqmxD+EuZV4Bgb+eTrW7r70zMSOAPxM3r2djd0BKIT3TNOAPGsDtEWNkDg==" saltValue="tntoWx/4HsxA1TRoKrP7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9" t="s">
        <v>30</v>
      </c>
      <c r="C41" s="1280"/>
      <c r="D41" s="102"/>
      <c r="E41" s="1285" t="s">
        <v>31</v>
      </c>
      <c r="F41" s="1285"/>
      <c r="G41" s="1285"/>
      <c r="H41" s="1286"/>
      <c r="I41" s="103">
        <v>7800</v>
      </c>
      <c r="J41" s="104">
        <v>7616</v>
      </c>
      <c r="K41" s="104">
        <v>7670</v>
      </c>
      <c r="L41" s="104">
        <v>7656</v>
      </c>
      <c r="M41" s="105">
        <v>7411</v>
      </c>
    </row>
    <row r="42" spans="2:13" ht="27.75" customHeight="1" x14ac:dyDescent="0.15">
      <c r="B42" s="1281"/>
      <c r="C42" s="1282"/>
      <c r="D42" s="106"/>
      <c r="E42" s="1287" t="s">
        <v>32</v>
      </c>
      <c r="F42" s="1287"/>
      <c r="G42" s="1287"/>
      <c r="H42" s="1288"/>
      <c r="I42" s="107">
        <v>90</v>
      </c>
      <c r="J42" s="108">
        <v>45</v>
      </c>
      <c r="K42" s="108" t="s">
        <v>522</v>
      </c>
      <c r="L42" s="108" t="s">
        <v>522</v>
      </c>
      <c r="M42" s="109" t="s">
        <v>522</v>
      </c>
    </row>
    <row r="43" spans="2:13" ht="27.75" customHeight="1" x14ac:dyDescent="0.15">
      <c r="B43" s="1281"/>
      <c r="C43" s="1282"/>
      <c r="D43" s="106"/>
      <c r="E43" s="1287" t="s">
        <v>33</v>
      </c>
      <c r="F43" s="1287"/>
      <c r="G43" s="1287"/>
      <c r="H43" s="1288"/>
      <c r="I43" s="107">
        <v>2404</v>
      </c>
      <c r="J43" s="108">
        <v>2359</v>
      </c>
      <c r="K43" s="108">
        <v>2194</v>
      </c>
      <c r="L43" s="108">
        <v>2060</v>
      </c>
      <c r="M43" s="109">
        <v>1939</v>
      </c>
    </row>
    <row r="44" spans="2:13" ht="27.75" customHeight="1" x14ac:dyDescent="0.15">
      <c r="B44" s="1281"/>
      <c r="C44" s="1282"/>
      <c r="D44" s="106"/>
      <c r="E44" s="1287" t="s">
        <v>34</v>
      </c>
      <c r="F44" s="1287"/>
      <c r="G44" s="1287"/>
      <c r="H44" s="1288"/>
      <c r="I44" s="107">
        <v>274</v>
      </c>
      <c r="J44" s="108">
        <v>352</v>
      </c>
      <c r="K44" s="108">
        <v>347</v>
      </c>
      <c r="L44" s="108">
        <v>364</v>
      </c>
      <c r="M44" s="109">
        <v>374</v>
      </c>
    </row>
    <row r="45" spans="2:13" ht="27.75" customHeight="1" x14ac:dyDescent="0.15">
      <c r="B45" s="1281"/>
      <c r="C45" s="1282"/>
      <c r="D45" s="106"/>
      <c r="E45" s="1287" t="s">
        <v>35</v>
      </c>
      <c r="F45" s="1287"/>
      <c r="G45" s="1287"/>
      <c r="H45" s="1288"/>
      <c r="I45" s="107">
        <v>1847</v>
      </c>
      <c r="J45" s="108">
        <v>1850</v>
      </c>
      <c r="K45" s="108">
        <v>1832</v>
      </c>
      <c r="L45" s="108">
        <v>1749</v>
      </c>
      <c r="M45" s="109">
        <v>1700</v>
      </c>
    </row>
    <row r="46" spans="2:13" ht="27.75" customHeight="1" x14ac:dyDescent="0.15">
      <c r="B46" s="1281"/>
      <c r="C46" s="1282"/>
      <c r="D46" s="110"/>
      <c r="E46" s="1287" t="s">
        <v>36</v>
      </c>
      <c r="F46" s="1287"/>
      <c r="G46" s="1287"/>
      <c r="H46" s="1288"/>
      <c r="I46" s="107" t="s">
        <v>522</v>
      </c>
      <c r="J46" s="108" t="s">
        <v>522</v>
      </c>
      <c r="K46" s="108" t="s">
        <v>522</v>
      </c>
      <c r="L46" s="108" t="s">
        <v>522</v>
      </c>
      <c r="M46" s="109" t="s">
        <v>522</v>
      </c>
    </row>
    <row r="47" spans="2:13" ht="27.75" customHeight="1" x14ac:dyDescent="0.15">
      <c r="B47" s="1281"/>
      <c r="C47" s="1282"/>
      <c r="D47" s="111"/>
      <c r="E47" s="1289" t="s">
        <v>37</v>
      </c>
      <c r="F47" s="1290"/>
      <c r="G47" s="1290"/>
      <c r="H47" s="1291"/>
      <c r="I47" s="107" t="s">
        <v>522</v>
      </c>
      <c r="J47" s="108" t="s">
        <v>522</v>
      </c>
      <c r="K47" s="108" t="s">
        <v>522</v>
      </c>
      <c r="L47" s="108" t="s">
        <v>522</v>
      </c>
      <c r="M47" s="109" t="s">
        <v>522</v>
      </c>
    </row>
    <row r="48" spans="2:13" ht="27.75" customHeight="1" x14ac:dyDescent="0.15">
      <c r="B48" s="1281"/>
      <c r="C48" s="1282"/>
      <c r="D48" s="106"/>
      <c r="E48" s="1287" t="s">
        <v>38</v>
      </c>
      <c r="F48" s="1287"/>
      <c r="G48" s="1287"/>
      <c r="H48" s="1288"/>
      <c r="I48" s="107" t="s">
        <v>522</v>
      </c>
      <c r="J48" s="108" t="s">
        <v>522</v>
      </c>
      <c r="K48" s="108" t="s">
        <v>522</v>
      </c>
      <c r="L48" s="108" t="s">
        <v>522</v>
      </c>
      <c r="M48" s="109" t="s">
        <v>522</v>
      </c>
    </row>
    <row r="49" spans="2:13" ht="27.75" customHeight="1" x14ac:dyDescent="0.15">
      <c r="B49" s="1283"/>
      <c r="C49" s="1284"/>
      <c r="D49" s="106"/>
      <c r="E49" s="1287" t="s">
        <v>39</v>
      </c>
      <c r="F49" s="1287"/>
      <c r="G49" s="1287"/>
      <c r="H49" s="1288"/>
      <c r="I49" s="107" t="s">
        <v>522</v>
      </c>
      <c r="J49" s="108" t="s">
        <v>522</v>
      </c>
      <c r="K49" s="108" t="s">
        <v>522</v>
      </c>
      <c r="L49" s="108" t="s">
        <v>522</v>
      </c>
      <c r="M49" s="109" t="s">
        <v>522</v>
      </c>
    </row>
    <row r="50" spans="2:13" ht="27.75" customHeight="1" x14ac:dyDescent="0.15">
      <c r="B50" s="1292" t="s">
        <v>40</v>
      </c>
      <c r="C50" s="1293"/>
      <c r="D50" s="112"/>
      <c r="E50" s="1287" t="s">
        <v>41</v>
      </c>
      <c r="F50" s="1287"/>
      <c r="G50" s="1287"/>
      <c r="H50" s="1288"/>
      <c r="I50" s="107">
        <v>2421</v>
      </c>
      <c r="J50" s="108">
        <v>2499</v>
      </c>
      <c r="K50" s="108">
        <v>2725</v>
      </c>
      <c r="L50" s="108">
        <v>2691</v>
      </c>
      <c r="M50" s="109">
        <v>2724</v>
      </c>
    </row>
    <row r="51" spans="2:13" ht="27.75" customHeight="1" x14ac:dyDescent="0.15">
      <c r="B51" s="1281"/>
      <c r="C51" s="1282"/>
      <c r="D51" s="106"/>
      <c r="E51" s="1287" t="s">
        <v>42</v>
      </c>
      <c r="F51" s="1287"/>
      <c r="G51" s="1287"/>
      <c r="H51" s="1288"/>
      <c r="I51" s="107">
        <v>88</v>
      </c>
      <c r="J51" s="108">
        <v>77</v>
      </c>
      <c r="K51" s="108">
        <v>40</v>
      </c>
      <c r="L51" s="108">
        <v>20</v>
      </c>
      <c r="M51" s="109">
        <v>1</v>
      </c>
    </row>
    <row r="52" spans="2:13" ht="27.75" customHeight="1" x14ac:dyDescent="0.15">
      <c r="B52" s="1283"/>
      <c r="C52" s="1284"/>
      <c r="D52" s="106"/>
      <c r="E52" s="1287" t="s">
        <v>43</v>
      </c>
      <c r="F52" s="1287"/>
      <c r="G52" s="1287"/>
      <c r="H52" s="1288"/>
      <c r="I52" s="107">
        <v>7418</v>
      </c>
      <c r="J52" s="108">
        <v>7335</v>
      </c>
      <c r="K52" s="108">
        <v>7361</v>
      </c>
      <c r="L52" s="108">
        <v>7347</v>
      </c>
      <c r="M52" s="109">
        <v>7143</v>
      </c>
    </row>
    <row r="53" spans="2:13" ht="27.75" customHeight="1" thickBot="1" x14ac:dyDescent="0.2">
      <c r="B53" s="1294" t="s">
        <v>44</v>
      </c>
      <c r="C53" s="1295"/>
      <c r="D53" s="113"/>
      <c r="E53" s="1296" t="s">
        <v>45</v>
      </c>
      <c r="F53" s="1296"/>
      <c r="G53" s="1296"/>
      <c r="H53" s="1297"/>
      <c r="I53" s="114">
        <v>2488</v>
      </c>
      <c r="J53" s="115">
        <v>2312</v>
      </c>
      <c r="K53" s="115">
        <v>1916</v>
      </c>
      <c r="L53" s="115">
        <v>1771</v>
      </c>
      <c r="M53" s="116">
        <v>1556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4q/VuyZ4AirQIDdeqtkwCTrTglLP0vctrvcBwdvjBjLt0+SsiX2IH22P1dCoWD1h/5kvk9+6wajXqaFak6ZgQ==" saltValue="MRNpIma80NKr9EQD9bHy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topLeftCell="F2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6" t="s">
        <v>48</v>
      </c>
      <c r="D55" s="1306"/>
      <c r="E55" s="1307"/>
      <c r="F55" s="128">
        <v>1237</v>
      </c>
      <c r="G55" s="128">
        <v>1235</v>
      </c>
      <c r="H55" s="129">
        <v>1253</v>
      </c>
    </row>
    <row r="56" spans="2:8" ht="52.5" customHeight="1" x14ac:dyDescent="0.15">
      <c r="B56" s="130"/>
      <c r="C56" s="1308" t="s">
        <v>49</v>
      </c>
      <c r="D56" s="1308"/>
      <c r="E56" s="1309"/>
      <c r="F56" s="131">
        <v>327</v>
      </c>
      <c r="G56" s="131">
        <v>317</v>
      </c>
      <c r="H56" s="132">
        <v>377</v>
      </c>
    </row>
    <row r="57" spans="2:8" ht="53.25" customHeight="1" x14ac:dyDescent="0.15">
      <c r="B57" s="130"/>
      <c r="C57" s="1310" t="s">
        <v>50</v>
      </c>
      <c r="D57" s="1310"/>
      <c r="E57" s="1311"/>
      <c r="F57" s="133">
        <v>594</v>
      </c>
      <c r="G57" s="133">
        <v>547</v>
      </c>
      <c r="H57" s="134">
        <v>480</v>
      </c>
    </row>
    <row r="58" spans="2:8" ht="45.75" customHeight="1" x14ac:dyDescent="0.15">
      <c r="B58" s="135"/>
      <c r="C58" s="1298" t="s">
        <v>585</v>
      </c>
      <c r="D58" s="1299"/>
      <c r="E58" s="1300"/>
      <c r="F58" s="136">
        <v>278</v>
      </c>
      <c r="G58" s="136">
        <v>234</v>
      </c>
      <c r="H58" s="137">
        <v>190</v>
      </c>
    </row>
    <row r="59" spans="2:8" ht="45.75" customHeight="1" x14ac:dyDescent="0.15">
      <c r="B59" s="135"/>
      <c r="C59" s="1298" t="s">
        <v>586</v>
      </c>
      <c r="D59" s="1299"/>
      <c r="E59" s="1300"/>
      <c r="F59" s="136">
        <v>124</v>
      </c>
      <c r="G59" s="136">
        <v>122</v>
      </c>
      <c r="H59" s="137">
        <v>110</v>
      </c>
    </row>
    <row r="60" spans="2:8" ht="45.75" customHeight="1" x14ac:dyDescent="0.15">
      <c r="B60" s="135"/>
      <c r="C60" s="1298" t="s">
        <v>587</v>
      </c>
      <c r="D60" s="1299"/>
      <c r="E60" s="1300"/>
      <c r="F60" s="136">
        <v>80</v>
      </c>
      <c r="G60" s="136">
        <v>81</v>
      </c>
      <c r="H60" s="137">
        <v>75</v>
      </c>
    </row>
    <row r="61" spans="2:8" ht="45.75" customHeight="1" x14ac:dyDescent="0.15">
      <c r="B61" s="135"/>
      <c r="C61" s="1298" t="s">
        <v>588</v>
      </c>
      <c r="D61" s="1299"/>
      <c r="E61" s="1300"/>
      <c r="F61" s="136">
        <v>67</v>
      </c>
      <c r="G61" s="136">
        <v>66</v>
      </c>
      <c r="H61" s="137">
        <v>64</v>
      </c>
    </row>
    <row r="62" spans="2:8" ht="45.75" customHeight="1" thickBot="1" x14ac:dyDescent="0.2">
      <c r="B62" s="138"/>
      <c r="C62" s="1301" t="s">
        <v>589</v>
      </c>
      <c r="D62" s="1302"/>
      <c r="E62" s="1303"/>
      <c r="F62" s="139">
        <v>40</v>
      </c>
      <c r="G62" s="139">
        <v>40</v>
      </c>
      <c r="H62" s="140">
        <v>35</v>
      </c>
    </row>
    <row r="63" spans="2:8" ht="52.5" customHeight="1" thickBot="1" x14ac:dyDescent="0.2">
      <c r="B63" s="141"/>
      <c r="C63" s="1304" t="s">
        <v>51</v>
      </c>
      <c r="D63" s="1304"/>
      <c r="E63" s="1305"/>
      <c r="F63" s="142">
        <v>2159</v>
      </c>
      <c r="G63" s="142">
        <v>2099</v>
      </c>
      <c r="H63" s="143">
        <v>2110</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n2a0i8k3XBuQ9nvXL6UP8Y9yVj67s3lERg5y0JE+xAxpGuGEh0QfCEtqtUF+cOAw4fE9cGJ7Vpukhck43KfZhQ==" saltValue="i5qxPvMifX+A90Qladb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6" zoomScaleNormal="10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5" t="s">
        <v>613</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x14ac:dyDescent="0.15">
      <c r="B44" s="38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x14ac:dyDescent="0.15">
      <c r="B45" s="38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x14ac:dyDescent="0.15">
      <c r="B46" s="38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x14ac:dyDescent="0.15">
      <c r="B47" s="38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608</v>
      </c>
    </row>
    <row r="50" spans="1:109" ht="13.5" x14ac:dyDescent="0.15">
      <c r="B50" s="387"/>
      <c r="G50" s="1324"/>
      <c r="H50" s="1324"/>
      <c r="I50" s="1324"/>
      <c r="J50" s="1324"/>
      <c r="K50" s="396"/>
      <c r="L50" s="396"/>
      <c r="M50" s="395"/>
      <c r="N50" s="39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564</v>
      </c>
      <c r="BQ50" s="1312"/>
      <c r="BR50" s="1312"/>
      <c r="BS50" s="1312"/>
      <c r="BT50" s="1312"/>
      <c r="BU50" s="1312"/>
      <c r="BV50" s="1312"/>
      <c r="BW50" s="1312"/>
      <c r="BX50" s="1312" t="s">
        <v>565</v>
      </c>
      <c r="BY50" s="1312"/>
      <c r="BZ50" s="1312"/>
      <c r="CA50" s="1312"/>
      <c r="CB50" s="1312"/>
      <c r="CC50" s="1312"/>
      <c r="CD50" s="1312"/>
      <c r="CE50" s="1312"/>
      <c r="CF50" s="1312" t="s">
        <v>566</v>
      </c>
      <c r="CG50" s="1312"/>
      <c r="CH50" s="1312"/>
      <c r="CI50" s="1312"/>
      <c r="CJ50" s="1312"/>
      <c r="CK50" s="1312"/>
      <c r="CL50" s="1312"/>
      <c r="CM50" s="1312"/>
      <c r="CN50" s="1312" t="s">
        <v>567</v>
      </c>
      <c r="CO50" s="1312"/>
      <c r="CP50" s="1312"/>
      <c r="CQ50" s="1312"/>
      <c r="CR50" s="1312"/>
      <c r="CS50" s="1312"/>
      <c r="CT50" s="1312"/>
      <c r="CU50" s="1312"/>
      <c r="CV50" s="1312" t="s">
        <v>568</v>
      </c>
      <c r="CW50" s="1312"/>
      <c r="CX50" s="1312"/>
      <c r="CY50" s="1312"/>
      <c r="CZ50" s="1312"/>
      <c r="DA50" s="1312"/>
      <c r="DB50" s="1312"/>
      <c r="DC50" s="1312"/>
    </row>
    <row r="51" spans="1:109" ht="13.5" customHeight="1" x14ac:dyDescent="0.15">
      <c r="B51" s="387"/>
      <c r="G51" s="1314"/>
      <c r="H51" s="1314"/>
      <c r="I51" s="1331"/>
      <c r="J51" s="1331"/>
      <c r="K51" s="1329"/>
      <c r="L51" s="1329"/>
      <c r="M51" s="1329"/>
      <c r="N51" s="1329"/>
      <c r="AM51" s="394"/>
      <c r="AN51" s="1328" t="s">
        <v>607</v>
      </c>
      <c r="AO51" s="1328"/>
      <c r="AP51" s="1328"/>
      <c r="AQ51" s="1328"/>
      <c r="AR51" s="1328"/>
      <c r="AS51" s="1328"/>
      <c r="AT51" s="1328"/>
      <c r="AU51" s="1328"/>
      <c r="AV51" s="1328"/>
      <c r="AW51" s="1328"/>
      <c r="AX51" s="1328"/>
      <c r="AY51" s="1328"/>
      <c r="AZ51" s="1328"/>
      <c r="BA51" s="1328"/>
      <c r="BB51" s="1328" t="s">
        <v>605</v>
      </c>
      <c r="BC51" s="1328"/>
      <c r="BD51" s="1328"/>
      <c r="BE51" s="1328"/>
      <c r="BF51" s="1328"/>
      <c r="BG51" s="1328"/>
      <c r="BH51" s="1328"/>
      <c r="BI51" s="1328"/>
      <c r="BJ51" s="1328"/>
      <c r="BK51" s="1328"/>
      <c r="BL51" s="1328"/>
      <c r="BM51" s="1328"/>
      <c r="BN51" s="1328"/>
      <c r="BO51" s="1328"/>
      <c r="BP51" s="1313">
        <v>65</v>
      </c>
      <c r="BQ51" s="1313"/>
      <c r="BR51" s="1313"/>
      <c r="BS51" s="1313"/>
      <c r="BT51" s="1313"/>
      <c r="BU51" s="1313"/>
      <c r="BV51" s="1313"/>
      <c r="BW51" s="1313"/>
      <c r="BX51" s="1313">
        <v>61.5</v>
      </c>
      <c r="BY51" s="1313"/>
      <c r="BZ51" s="1313"/>
      <c r="CA51" s="1313"/>
      <c r="CB51" s="1313"/>
      <c r="CC51" s="1313"/>
      <c r="CD51" s="1313"/>
      <c r="CE51" s="1313"/>
      <c r="CF51" s="1313">
        <v>51.7</v>
      </c>
      <c r="CG51" s="1313"/>
      <c r="CH51" s="1313"/>
      <c r="CI51" s="1313"/>
      <c r="CJ51" s="1313"/>
      <c r="CK51" s="1313"/>
      <c r="CL51" s="1313"/>
      <c r="CM51" s="1313"/>
      <c r="CN51" s="1313">
        <v>48.1</v>
      </c>
      <c r="CO51" s="1313"/>
      <c r="CP51" s="1313"/>
      <c r="CQ51" s="1313"/>
      <c r="CR51" s="1313"/>
      <c r="CS51" s="1313"/>
      <c r="CT51" s="1313"/>
      <c r="CU51" s="1313"/>
      <c r="CV51" s="1313">
        <v>41.7</v>
      </c>
      <c r="CW51" s="1313"/>
      <c r="CX51" s="1313"/>
      <c r="CY51" s="1313"/>
      <c r="CZ51" s="1313"/>
      <c r="DA51" s="1313"/>
      <c r="DB51" s="1313"/>
      <c r="DC51" s="1313"/>
    </row>
    <row r="52" spans="1:109" ht="13.5" x14ac:dyDescent="0.15">
      <c r="B52" s="387"/>
      <c r="G52" s="1314"/>
      <c r="H52" s="1314"/>
      <c r="I52" s="1331"/>
      <c r="J52" s="1331"/>
      <c r="K52" s="1329"/>
      <c r="L52" s="1329"/>
      <c r="M52" s="1329"/>
      <c r="N52" s="1329"/>
      <c r="AM52" s="39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2"/>
      <c r="B53" s="387"/>
      <c r="G53" s="1314"/>
      <c r="H53" s="1314"/>
      <c r="I53" s="1324"/>
      <c r="J53" s="1324"/>
      <c r="K53" s="1329"/>
      <c r="L53" s="1329"/>
      <c r="M53" s="1329"/>
      <c r="N53" s="1329"/>
      <c r="AM53" s="394"/>
      <c r="AN53" s="1328"/>
      <c r="AO53" s="1328"/>
      <c r="AP53" s="1328"/>
      <c r="AQ53" s="1328"/>
      <c r="AR53" s="1328"/>
      <c r="AS53" s="1328"/>
      <c r="AT53" s="1328"/>
      <c r="AU53" s="1328"/>
      <c r="AV53" s="1328"/>
      <c r="AW53" s="1328"/>
      <c r="AX53" s="1328"/>
      <c r="AY53" s="1328"/>
      <c r="AZ53" s="1328"/>
      <c r="BA53" s="1328"/>
      <c r="BB53" s="1328" t="s">
        <v>612</v>
      </c>
      <c r="BC53" s="1328"/>
      <c r="BD53" s="1328"/>
      <c r="BE53" s="1328"/>
      <c r="BF53" s="1328"/>
      <c r="BG53" s="1328"/>
      <c r="BH53" s="1328"/>
      <c r="BI53" s="1328"/>
      <c r="BJ53" s="1328"/>
      <c r="BK53" s="1328"/>
      <c r="BL53" s="1328"/>
      <c r="BM53" s="1328"/>
      <c r="BN53" s="1328"/>
      <c r="BO53" s="1328"/>
      <c r="BP53" s="1313">
        <v>72.8</v>
      </c>
      <c r="BQ53" s="1313"/>
      <c r="BR53" s="1313"/>
      <c r="BS53" s="1313"/>
      <c r="BT53" s="1313"/>
      <c r="BU53" s="1313"/>
      <c r="BV53" s="1313"/>
      <c r="BW53" s="1313"/>
      <c r="BX53" s="1313">
        <v>74</v>
      </c>
      <c r="BY53" s="1313"/>
      <c r="BZ53" s="1313"/>
      <c r="CA53" s="1313"/>
      <c r="CB53" s="1313"/>
      <c r="CC53" s="1313"/>
      <c r="CD53" s="1313"/>
      <c r="CE53" s="1313"/>
      <c r="CF53" s="1313">
        <v>75.099999999999994</v>
      </c>
      <c r="CG53" s="1313"/>
      <c r="CH53" s="1313"/>
      <c r="CI53" s="1313"/>
      <c r="CJ53" s="1313"/>
      <c r="CK53" s="1313"/>
      <c r="CL53" s="1313"/>
      <c r="CM53" s="1313"/>
      <c r="CN53" s="1313">
        <v>75.8</v>
      </c>
      <c r="CO53" s="1313"/>
      <c r="CP53" s="1313"/>
      <c r="CQ53" s="1313"/>
      <c r="CR53" s="1313"/>
      <c r="CS53" s="1313"/>
      <c r="CT53" s="1313"/>
      <c r="CU53" s="1313"/>
      <c r="CV53" s="1313">
        <v>76.8</v>
      </c>
      <c r="CW53" s="1313"/>
      <c r="CX53" s="1313"/>
      <c r="CY53" s="1313"/>
      <c r="CZ53" s="1313"/>
      <c r="DA53" s="1313"/>
      <c r="DB53" s="1313"/>
      <c r="DC53" s="1313"/>
    </row>
    <row r="54" spans="1:109" ht="13.5" x14ac:dyDescent="0.15">
      <c r="A54" s="402"/>
      <c r="B54" s="387"/>
      <c r="G54" s="1314"/>
      <c r="H54" s="1314"/>
      <c r="I54" s="1324"/>
      <c r="J54" s="1324"/>
      <c r="K54" s="1329"/>
      <c r="L54" s="1329"/>
      <c r="M54" s="1329"/>
      <c r="N54" s="1329"/>
      <c r="AM54" s="39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2"/>
      <c r="B55" s="387"/>
      <c r="G55" s="1324"/>
      <c r="H55" s="1324"/>
      <c r="I55" s="1324"/>
      <c r="J55" s="1324"/>
      <c r="K55" s="1329"/>
      <c r="L55" s="1329"/>
      <c r="M55" s="1329"/>
      <c r="N55" s="1329"/>
      <c r="AN55" s="1312" t="s">
        <v>606</v>
      </c>
      <c r="AO55" s="1312"/>
      <c r="AP55" s="1312"/>
      <c r="AQ55" s="1312"/>
      <c r="AR55" s="1312"/>
      <c r="AS55" s="1312"/>
      <c r="AT55" s="1312"/>
      <c r="AU55" s="1312"/>
      <c r="AV55" s="1312"/>
      <c r="AW55" s="1312"/>
      <c r="AX55" s="1312"/>
      <c r="AY55" s="1312"/>
      <c r="AZ55" s="1312"/>
      <c r="BA55" s="1312"/>
      <c r="BB55" s="1328" t="s">
        <v>605</v>
      </c>
      <c r="BC55" s="1328"/>
      <c r="BD55" s="1328"/>
      <c r="BE55" s="1328"/>
      <c r="BF55" s="1328"/>
      <c r="BG55" s="1328"/>
      <c r="BH55" s="1328"/>
      <c r="BI55" s="1328"/>
      <c r="BJ55" s="1328"/>
      <c r="BK55" s="1328"/>
      <c r="BL55" s="1328"/>
      <c r="BM55" s="1328"/>
      <c r="BN55" s="1328"/>
      <c r="BO55" s="1328"/>
      <c r="BP55" s="1313">
        <v>20.2</v>
      </c>
      <c r="BQ55" s="1313"/>
      <c r="BR55" s="1313"/>
      <c r="BS55" s="1313"/>
      <c r="BT55" s="1313"/>
      <c r="BU55" s="1313"/>
      <c r="BV55" s="1313"/>
      <c r="BW55" s="1313"/>
      <c r="BX55" s="1313">
        <v>38.5</v>
      </c>
      <c r="BY55" s="1313"/>
      <c r="BZ55" s="1313"/>
      <c r="CA55" s="1313"/>
      <c r="CB55" s="1313"/>
      <c r="CC55" s="1313"/>
      <c r="CD55" s="1313"/>
      <c r="CE55" s="1313"/>
      <c r="CF55" s="1313">
        <v>32.799999999999997</v>
      </c>
      <c r="CG55" s="1313"/>
      <c r="CH55" s="1313"/>
      <c r="CI55" s="1313"/>
      <c r="CJ55" s="1313"/>
      <c r="CK55" s="1313"/>
      <c r="CL55" s="1313"/>
      <c r="CM55" s="1313"/>
      <c r="CN55" s="1313">
        <v>20.9</v>
      </c>
      <c r="CO55" s="1313"/>
      <c r="CP55" s="1313"/>
      <c r="CQ55" s="1313"/>
      <c r="CR55" s="1313"/>
      <c r="CS55" s="1313"/>
      <c r="CT55" s="1313"/>
      <c r="CU55" s="1313"/>
      <c r="CV55" s="1313">
        <v>21</v>
      </c>
      <c r="CW55" s="1313"/>
      <c r="CX55" s="1313"/>
      <c r="CY55" s="1313"/>
      <c r="CZ55" s="1313"/>
      <c r="DA55" s="1313"/>
      <c r="DB55" s="1313"/>
      <c r="DC55" s="1313"/>
    </row>
    <row r="56" spans="1:109" ht="13.5" x14ac:dyDescent="0.15">
      <c r="A56" s="402"/>
      <c r="B56" s="387"/>
      <c r="G56" s="1324"/>
      <c r="H56" s="1324"/>
      <c r="I56" s="1324"/>
      <c r="J56" s="1324"/>
      <c r="K56" s="1329"/>
      <c r="L56" s="1329"/>
      <c r="M56" s="1329"/>
      <c r="N56" s="1329"/>
      <c r="AN56" s="1312"/>
      <c r="AO56" s="1312"/>
      <c r="AP56" s="1312"/>
      <c r="AQ56" s="1312"/>
      <c r="AR56" s="1312"/>
      <c r="AS56" s="1312"/>
      <c r="AT56" s="1312"/>
      <c r="AU56" s="1312"/>
      <c r="AV56" s="1312"/>
      <c r="AW56" s="1312"/>
      <c r="AX56" s="1312"/>
      <c r="AY56" s="1312"/>
      <c r="AZ56" s="1312"/>
      <c r="BA56" s="1312"/>
      <c r="BB56" s="1328"/>
      <c r="BC56" s="1328"/>
      <c r="BD56" s="1328"/>
      <c r="BE56" s="1328"/>
      <c r="BF56" s="1328"/>
      <c r="BG56" s="1328"/>
      <c r="BH56" s="1328"/>
      <c r="BI56" s="1328"/>
      <c r="BJ56" s="1328"/>
      <c r="BK56" s="1328"/>
      <c r="BL56" s="1328"/>
      <c r="BM56" s="1328"/>
      <c r="BN56" s="1328"/>
      <c r="BO56" s="1328"/>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ht="13.5" x14ac:dyDescent="0.15">
      <c r="B57" s="408"/>
      <c r="G57" s="1324"/>
      <c r="H57" s="1324"/>
      <c r="I57" s="1330"/>
      <c r="J57" s="1330"/>
      <c r="K57" s="1329"/>
      <c r="L57" s="1329"/>
      <c r="M57" s="1329"/>
      <c r="N57" s="1329"/>
      <c r="AM57" s="386"/>
      <c r="AN57" s="1312"/>
      <c r="AO57" s="1312"/>
      <c r="AP57" s="1312"/>
      <c r="AQ57" s="1312"/>
      <c r="AR57" s="1312"/>
      <c r="AS57" s="1312"/>
      <c r="AT57" s="1312"/>
      <c r="AU57" s="1312"/>
      <c r="AV57" s="1312"/>
      <c r="AW57" s="1312"/>
      <c r="AX57" s="1312"/>
      <c r="AY57" s="1312"/>
      <c r="AZ57" s="1312"/>
      <c r="BA57" s="1312"/>
      <c r="BB57" s="1328" t="s">
        <v>612</v>
      </c>
      <c r="BC57" s="1328"/>
      <c r="BD57" s="1328"/>
      <c r="BE57" s="1328"/>
      <c r="BF57" s="1328"/>
      <c r="BG57" s="1328"/>
      <c r="BH57" s="1328"/>
      <c r="BI57" s="1328"/>
      <c r="BJ57" s="1328"/>
      <c r="BK57" s="1328"/>
      <c r="BL57" s="1328"/>
      <c r="BM57" s="1328"/>
      <c r="BN57" s="1328"/>
      <c r="BO57" s="1328"/>
      <c r="BP57" s="1313">
        <v>55.8</v>
      </c>
      <c r="BQ57" s="1313"/>
      <c r="BR57" s="1313"/>
      <c r="BS57" s="1313"/>
      <c r="BT57" s="1313"/>
      <c r="BU57" s="1313"/>
      <c r="BV57" s="1313"/>
      <c r="BW57" s="1313"/>
      <c r="BX57" s="1313">
        <v>57.6</v>
      </c>
      <c r="BY57" s="1313"/>
      <c r="BZ57" s="1313"/>
      <c r="CA57" s="1313"/>
      <c r="CB57" s="1313"/>
      <c r="CC57" s="1313"/>
      <c r="CD57" s="1313"/>
      <c r="CE57" s="1313"/>
      <c r="CF57" s="1313">
        <v>58.9</v>
      </c>
      <c r="CG57" s="1313"/>
      <c r="CH57" s="1313"/>
      <c r="CI57" s="1313"/>
      <c r="CJ57" s="1313"/>
      <c r="CK57" s="1313"/>
      <c r="CL57" s="1313"/>
      <c r="CM57" s="1313"/>
      <c r="CN57" s="1313">
        <v>60.5</v>
      </c>
      <c r="CO57" s="1313"/>
      <c r="CP57" s="1313"/>
      <c r="CQ57" s="1313"/>
      <c r="CR57" s="1313"/>
      <c r="CS57" s="1313"/>
      <c r="CT57" s="1313"/>
      <c r="CU57" s="1313"/>
      <c r="CV57" s="1313">
        <v>61.2</v>
      </c>
      <c r="CW57" s="1313"/>
      <c r="CX57" s="1313"/>
      <c r="CY57" s="1313"/>
      <c r="CZ57" s="1313"/>
      <c r="DA57" s="1313"/>
      <c r="DB57" s="1313"/>
      <c r="DC57" s="1313"/>
      <c r="DD57" s="413"/>
      <c r="DE57" s="408"/>
    </row>
    <row r="58" spans="1:109" s="402" customFormat="1" ht="13.5" x14ac:dyDescent="0.15">
      <c r="A58" s="386"/>
      <c r="B58" s="408"/>
      <c r="G58" s="1324"/>
      <c r="H58" s="1324"/>
      <c r="I58" s="1330"/>
      <c r="J58" s="1330"/>
      <c r="K58" s="1329"/>
      <c r="L58" s="1329"/>
      <c r="M58" s="1329"/>
      <c r="N58" s="1329"/>
      <c r="AM58" s="386"/>
      <c r="AN58" s="1312"/>
      <c r="AO58" s="1312"/>
      <c r="AP58" s="1312"/>
      <c r="AQ58" s="1312"/>
      <c r="AR58" s="1312"/>
      <c r="AS58" s="1312"/>
      <c r="AT58" s="1312"/>
      <c r="AU58" s="1312"/>
      <c r="AV58" s="1312"/>
      <c r="AW58" s="1312"/>
      <c r="AX58" s="1312"/>
      <c r="AY58" s="1312"/>
      <c r="AZ58" s="1312"/>
      <c r="BA58" s="1312"/>
      <c r="BB58" s="1328"/>
      <c r="BC58" s="1328"/>
      <c r="BD58" s="1328"/>
      <c r="BE58" s="1328"/>
      <c r="BF58" s="1328"/>
      <c r="BG58" s="1328"/>
      <c r="BH58" s="1328"/>
      <c r="BI58" s="1328"/>
      <c r="BJ58" s="1328"/>
      <c r="BK58" s="1328"/>
      <c r="BL58" s="1328"/>
      <c r="BM58" s="1328"/>
      <c r="BN58" s="1328"/>
      <c r="BO58" s="1328"/>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611</v>
      </c>
    </row>
    <row r="64" spans="1:109" ht="13.5" x14ac:dyDescent="0.15">
      <c r="B64" s="387"/>
      <c r="G64" s="403"/>
      <c r="I64" s="405"/>
      <c r="J64" s="405"/>
      <c r="K64" s="405"/>
      <c r="L64" s="405"/>
      <c r="M64" s="405"/>
      <c r="N64" s="404"/>
      <c r="AM64" s="403"/>
      <c r="AN64" s="403" t="s">
        <v>610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5" t="s">
        <v>609</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x14ac:dyDescent="0.15">
      <c r="B66" s="38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x14ac:dyDescent="0.15">
      <c r="B67" s="38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x14ac:dyDescent="0.15">
      <c r="B68" s="38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x14ac:dyDescent="0.15">
      <c r="B69" s="38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608</v>
      </c>
    </row>
    <row r="72" spans="2:107" ht="13.5" x14ac:dyDescent="0.15">
      <c r="B72" s="387"/>
      <c r="G72" s="1324"/>
      <c r="H72" s="1324"/>
      <c r="I72" s="1324"/>
      <c r="J72" s="1324"/>
      <c r="K72" s="396"/>
      <c r="L72" s="396"/>
      <c r="M72" s="395"/>
      <c r="N72" s="39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564</v>
      </c>
      <c r="BQ72" s="1312"/>
      <c r="BR72" s="1312"/>
      <c r="BS72" s="1312"/>
      <c r="BT72" s="1312"/>
      <c r="BU72" s="1312"/>
      <c r="BV72" s="1312"/>
      <c r="BW72" s="1312"/>
      <c r="BX72" s="1312" t="s">
        <v>565</v>
      </c>
      <c r="BY72" s="1312"/>
      <c r="BZ72" s="1312"/>
      <c r="CA72" s="1312"/>
      <c r="CB72" s="1312"/>
      <c r="CC72" s="1312"/>
      <c r="CD72" s="1312"/>
      <c r="CE72" s="1312"/>
      <c r="CF72" s="1312" t="s">
        <v>566</v>
      </c>
      <c r="CG72" s="1312"/>
      <c r="CH72" s="1312"/>
      <c r="CI72" s="1312"/>
      <c r="CJ72" s="1312"/>
      <c r="CK72" s="1312"/>
      <c r="CL72" s="1312"/>
      <c r="CM72" s="1312"/>
      <c r="CN72" s="1312" t="s">
        <v>567</v>
      </c>
      <c r="CO72" s="1312"/>
      <c r="CP72" s="1312"/>
      <c r="CQ72" s="1312"/>
      <c r="CR72" s="1312"/>
      <c r="CS72" s="1312"/>
      <c r="CT72" s="1312"/>
      <c r="CU72" s="1312"/>
      <c r="CV72" s="1312" t="s">
        <v>568</v>
      </c>
      <c r="CW72" s="1312"/>
      <c r="CX72" s="1312"/>
      <c r="CY72" s="1312"/>
      <c r="CZ72" s="1312"/>
      <c r="DA72" s="1312"/>
      <c r="DB72" s="1312"/>
      <c r="DC72" s="1312"/>
    </row>
    <row r="73" spans="2:107" ht="13.5" x14ac:dyDescent="0.15">
      <c r="B73" s="387"/>
      <c r="G73" s="1314"/>
      <c r="H73" s="1314"/>
      <c r="I73" s="1314"/>
      <c r="J73" s="1314"/>
      <c r="K73" s="1332"/>
      <c r="L73" s="1332"/>
      <c r="M73" s="1332"/>
      <c r="N73" s="1332"/>
      <c r="AM73" s="394"/>
      <c r="AN73" s="1328" t="s">
        <v>607</v>
      </c>
      <c r="AO73" s="1328"/>
      <c r="AP73" s="1328"/>
      <c r="AQ73" s="1328"/>
      <c r="AR73" s="1328"/>
      <c r="AS73" s="1328"/>
      <c r="AT73" s="1328"/>
      <c r="AU73" s="1328"/>
      <c r="AV73" s="1328"/>
      <c r="AW73" s="1328"/>
      <c r="AX73" s="1328"/>
      <c r="AY73" s="1328"/>
      <c r="AZ73" s="1328"/>
      <c r="BA73" s="1328"/>
      <c r="BB73" s="1328" t="s">
        <v>605</v>
      </c>
      <c r="BC73" s="1328"/>
      <c r="BD73" s="1328"/>
      <c r="BE73" s="1328"/>
      <c r="BF73" s="1328"/>
      <c r="BG73" s="1328"/>
      <c r="BH73" s="1328"/>
      <c r="BI73" s="1328"/>
      <c r="BJ73" s="1328"/>
      <c r="BK73" s="1328"/>
      <c r="BL73" s="1328"/>
      <c r="BM73" s="1328"/>
      <c r="BN73" s="1328"/>
      <c r="BO73" s="1328"/>
      <c r="BP73" s="1313">
        <v>65</v>
      </c>
      <c r="BQ73" s="1313"/>
      <c r="BR73" s="1313"/>
      <c r="BS73" s="1313"/>
      <c r="BT73" s="1313"/>
      <c r="BU73" s="1313"/>
      <c r="BV73" s="1313"/>
      <c r="BW73" s="1313"/>
      <c r="BX73" s="1313">
        <v>61.5</v>
      </c>
      <c r="BY73" s="1313"/>
      <c r="BZ73" s="1313"/>
      <c r="CA73" s="1313"/>
      <c r="CB73" s="1313"/>
      <c r="CC73" s="1313"/>
      <c r="CD73" s="1313"/>
      <c r="CE73" s="1313"/>
      <c r="CF73" s="1313">
        <v>51.7</v>
      </c>
      <c r="CG73" s="1313"/>
      <c r="CH73" s="1313"/>
      <c r="CI73" s="1313"/>
      <c r="CJ73" s="1313"/>
      <c r="CK73" s="1313"/>
      <c r="CL73" s="1313"/>
      <c r="CM73" s="1313"/>
      <c r="CN73" s="1313">
        <v>48.1</v>
      </c>
      <c r="CO73" s="1313"/>
      <c r="CP73" s="1313"/>
      <c r="CQ73" s="1313"/>
      <c r="CR73" s="1313"/>
      <c r="CS73" s="1313"/>
      <c r="CT73" s="1313"/>
      <c r="CU73" s="1313"/>
      <c r="CV73" s="1313">
        <v>41.7</v>
      </c>
      <c r="CW73" s="1313"/>
      <c r="CX73" s="1313"/>
      <c r="CY73" s="1313"/>
      <c r="CZ73" s="1313"/>
      <c r="DA73" s="1313"/>
      <c r="DB73" s="1313"/>
      <c r="DC73" s="1313"/>
    </row>
    <row r="74" spans="2:107" ht="13.5" x14ac:dyDescent="0.15">
      <c r="B74" s="387"/>
      <c r="G74" s="1314"/>
      <c r="H74" s="1314"/>
      <c r="I74" s="1314"/>
      <c r="J74" s="1314"/>
      <c r="K74" s="1332"/>
      <c r="L74" s="1332"/>
      <c r="M74" s="1332"/>
      <c r="N74" s="1332"/>
      <c r="AM74" s="39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7"/>
      <c r="G75" s="1314"/>
      <c r="H75" s="1314"/>
      <c r="I75" s="1324"/>
      <c r="J75" s="1324"/>
      <c r="K75" s="1329"/>
      <c r="L75" s="1329"/>
      <c r="M75" s="1329"/>
      <c r="N75" s="1329"/>
      <c r="AM75" s="394"/>
      <c r="AN75" s="1328"/>
      <c r="AO75" s="1328"/>
      <c r="AP75" s="1328"/>
      <c r="AQ75" s="1328"/>
      <c r="AR75" s="1328"/>
      <c r="AS75" s="1328"/>
      <c r="AT75" s="1328"/>
      <c r="AU75" s="1328"/>
      <c r="AV75" s="1328"/>
      <c r="AW75" s="1328"/>
      <c r="AX75" s="1328"/>
      <c r="AY75" s="1328"/>
      <c r="AZ75" s="1328"/>
      <c r="BA75" s="1328"/>
      <c r="BB75" s="1328" t="s">
        <v>604</v>
      </c>
      <c r="BC75" s="1328"/>
      <c r="BD75" s="1328"/>
      <c r="BE75" s="1328"/>
      <c r="BF75" s="1328"/>
      <c r="BG75" s="1328"/>
      <c r="BH75" s="1328"/>
      <c r="BI75" s="1328"/>
      <c r="BJ75" s="1328"/>
      <c r="BK75" s="1328"/>
      <c r="BL75" s="1328"/>
      <c r="BM75" s="1328"/>
      <c r="BN75" s="1328"/>
      <c r="BO75" s="1328"/>
      <c r="BP75" s="1313">
        <v>10.4</v>
      </c>
      <c r="BQ75" s="1313"/>
      <c r="BR75" s="1313"/>
      <c r="BS75" s="1313"/>
      <c r="BT75" s="1313"/>
      <c r="BU75" s="1313"/>
      <c r="BV75" s="1313"/>
      <c r="BW75" s="1313"/>
      <c r="BX75" s="1313">
        <v>9.8000000000000007</v>
      </c>
      <c r="BY75" s="1313"/>
      <c r="BZ75" s="1313"/>
      <c r="CA75" s="1313"/>
      <c r="CB75" s="1313"/>
      <c r="CC75" s="1313"/>
      <c r="CD75" s="1313"/>
      <c r="CE75" s="1313"/>
      <c r="CF75" s="1313">
        <v>10</v>
      </c>
      <c r="CG75" s="1313"/>
      <c r="CH75" s="1313"/>
      <c r="CI75" s="1313"/>
      <c r="CJ75" s="1313"/>
      <c r="CK75" s="1313"/>
      <c r="CL75" s="1313"/>
      <c r="CM75" s="1313"/>
      <c r="CN75" s="1313">
        <v>10</v>
      </c>
      <c r="CO75" s="1313"/>
      <c r="CP75" s="1313"/>
      <c r="CQ75" s="1313"/>
      <c r="CR75" s="1313"/>
      <c r="CS75" s="1313"/>
      <c r="CT75" s="1313"/>
      <c r="CU75" s="1313"/>
      <c r="CV75" s="1313">
        <v>9.5</v>
      </c>
      <c r="CW75" s="1313"/>
      <c r="CX75" s="1313"/>
      <c r="CY75" s="1313"/>
      <c r="CZ75" s="1313"/>
      <c r="DA75" s="1313"/>
      <c r="DB75" s="1313"/>
      <c r="DC75" s="1313"/>
    </row>
    <row r="76" spans="2:107" ht="13.5" x14ac:dyDescent="0.15">
      <c r="B76" s="387"/>
      <c r="G76" s="1314"/>
      <c r="H76" s="1314"/>
      <c r="I76" s="1324"/>
      <c r="J76" s="1324"/>
      <c r="K76" s="1329"/>
      <c r="L76" s="1329"/>
      <c r="M76" s="1329"/>
      <c r="N76" s="1329"/>
      <c r="AM76" s="39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7"/>
      <c r="G77" s="1324"/>
      <c r="H77" s="1324"/>
      <c r="I77" s="1324"/>
      <c r="J77" s="1324"/>
      <c r="K77" s="1332"/>
      <c r="L77" s="1332"/>
      <c r="M77" s="1332"/>
      <c r="N77" s="1332"/>
      <c r="AN77" s="1312" t="s">
        <v>606</v>
      </c>
      <c r="AO77" s="1312"/>
      <c r="AP77" s="1312"/>
      <c r="AQ77" s="1312"/>
      <c r="AR77" s="1312"/>
      <c r="AS77" s="1312"/>
      <c r="AT77" s="1312"/>
      <c r="AU77" s="1312"/>
      <c r="AV77" s="1312"/>
      <c r="AW77" s="1312"/>
      <c r="AX77" s="1312"/>
      <c r="AY77" s="1312"/>
      <c r="AZ77" s="1312"/>
      <c r="BA77" s="1312"/>
      <c r="BB77" s="1328" t="s">
        <v>605</v>
      </c>
      <c r="BC77" s="1328"/>
      <c r="BD77" s="1328"/>
      <c r="BE77" s="1328"/>
      <c r="BF77" s="1328"/>
      <c r="BG77" s="1328"/>
      <c r="BH77" s="1328"/>
      <c r="BI77" s="1328"/>
      <c r="BJ77" s="1328"/>
      <c r="BK77" s="1328"/>
      <c r="BL77" s="1328"/>
      <c r="BM77" s="1328"/>
      <c r="BN77" s="1328"/>
      <c r="BO77" s="1328"/>
      <c r="BP77" s="1313">
        <v>20.2</v>
      </c>
      <c r="BQ77" s="1313"/>
      <c r="BR77" s="1313"/>
      <c r="BS77" s="1313"/>
      <c r="BT77" s="1313"/>
      <c r="BU77" s="1313"/>
      <c r="BV77" s="1313"/>
      <c r="BW77" s="1313"/>
      <c r="BX77" s="1313">
        <v>38.5</v>
      </c>
      <c r="BY77" s="1313"/>
      <c r="BZ77" s="1313"/>
      <c r="CA77" s="1313"/>
      <c r="CB77" s="1313"/>
      <c r="CC77" s="1313"/>
      <c r="CD77" s="1313"/>
      <c r="CE77" s="1313"/>
      <c r="CF77" s="1313">
        <v>32.799999999999997</v>
      </c>
      <c r="CG77" s="1313"/>
      <c r="CH77" s="1313"/>
      <c r="CI77" s="1313"/>
      <c r="CJ77" s="1313"/>
      <c r="CK77" s="1313"/>
      <c r="CL77" s="1313"/>
      <c r="CM77" s="1313"/>
      <c r="CN77" s="1313">
        <v>20.9</v>
      </c>
      <c r="CO77" s="1313"/>
      <c r="CP77" s="1313"/>
      <c r="CQ77" s="1313"/>
      <c r="CR77" s="1313"/>
      <c r="CS77" s="1313"/>
      <c r="CT77" s="1313"/>
      <c r="CU77" s="1313"/>
      <c r="CV77" s="1313">
        <v>21</v>
      </c>
      <c r="CW77" s="1313"/>
      <c r="CX77" s="1313"/>
      <c r="CY77" s="1313"/>
      <c r="CZ77" s="1313"/>
      <c r="DA77" s="1313"/>
      <c r="DB77" s="1313"/>
      <c r="DC77" s="1313"/>
    </row>
    <row r="78" spans="2:107" ht="13.5" x14ac:dyDescent="0.15">
      <c r="B78" s="387"/>
      <c r="G78" s="1324"/>
      <c r="H78" s="1324"/>
      <c r="I78" s="1324"/>
      <c r="J78" s="1324"/>
      <c r="K78" s="1332"/>
      <c r="L78" s="1332"/>
      <c r="M78" s="1332"/>
      <c r="N78" s="1332"/>
      <c r="AN78" s="1312"/>
      <c r="AO78" s="1312"/>
      <c r="AP78" s="1312"/>
      <c r="AQ78" s="1312"/>
      <c r="AR78" s="1312"/>
      <c r="AS78" s="1312"/>
      <c r="AT78" s="1312"/>
      <c r="AU78" s="1312"/>
      <c r="AV78" s="1312"/>
      <c r="AW78" s="1312"/>
      <c r="AX78" s="1312"/>
      <c r="AY78" s="1312"/>
      <c r="AZ78" s="1312"/>
      <c r="BA78" s="1312"/>
      <c r="BB78" s="1328"/>
      <c r="BC78" s="1328"/>
      <c r="BD78" s="1328"/>
      <c r="BE78" s="1328"/>
      <c r="BF78" s="1328"/>
      <c r="BG78" s="1328"/>
      <c r="BH78" s="1328"/>
      <c r="BI78" s="1328"/>
      <c r="BJ78" s="1328"/>
      <c r="BK78" s="1328"/>
      <c r="BL78" s="1328"/>
      <c r="BM78" s="1328"/>
      <c r="BN78" s="1328"/>
      <c r="BO78" s="1328"/>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7"/>
      <c r="G79" s="1324"/>
      <c r="H79" s="1324"/>
      <c r="I79" s="1330"/>
      <c r="J79" s="1330"/>
      <c r="K79" s="1333"/>
      <c r="L79" s="1333"/>
      <c r="M79" s="1333"/>
      <c r="N79" s="1333"/>
      <c r="AN79" s="1312"/>
      <c r="AO79" s="1312"/>
      <c r="AP79" s="1312"/>
      <c r="AQ79" s="1312"/>
      <c r="AR79" s="1312"/>
      <c r="AS79" s="1312"/>
      <c r="AT79" s="1312"/>
      <c r="AU79" s="1312"/>
      <c r="AV79" s="1312"/>
      <c r="AW79" s="1312"/>
      <c r="AX79" s="1312"/>
      <c r="AY79" s="1312"/>
      <c r="AZ79" s="1312"/>
      <c r="BA79" s="1312"/>
      <c r="BB79" s="1328" t="s">
        <v>604</v>
      </c>
      <c r="BC79" s="1328"/>
      <c r="BD79" s="1328"/>
      <c r="BE79" s="1328"/>
      <c r="BF79" s="1328"/>
      <c r="BG79" s="1328"/>
      <c r="BH79" s="1328"/>
      <c r="BI79" s="1328"/>
      <c r="BJ79" s="1328"/>
      <c r="BK79" s="1328"/>
      <c r="BL79" s="1328"/>
      <c r="BM79" s="1328"/>
      <c r="BN79" s="1328"/>
      <c r="BO79" s="1328"/>
      <c r="BP79" s="1313">
        <v>9.3000000000000007</v>
      </c>
      <c r="BQ79" s="1313"/>
      <c r="BR79" s="1313"/>
      <c r="BS79" s="1313"/>
      <c r="BT79" s="1313"/>
      <c r="BU79" s="1313"/>
      <c r="BV79" s="1313"/>
      <c r="BW79" s="1313"/>
      <c r="BX79" s="1313">
        <v>9.1999999999999993</v>
      </c>
      <c r="BY79" s="1313"/>
      <c r="BZ79" s="1313"/>
      <c r="CA79" s="1313"/>
      <c r="CB79" s="1313"/>
      <c r="CC79" s="1313"/>
      <c r="CD79" s="1313"/>
      <c r="CE79" s="1313"/>
      <c r="CF79" s="1313">
        <v>9.1</v>
      </c>
      <c r="CG79" s="1313"/>
      <c r="CH79" s="1313"/>
      <c r="CI79" s="1313"/>
      <c r="CJ79" s="1313"/>
      <c r="CK79" s="1313"/>
      <c r="CL79" s="1313"/>
      <c r="CM79" s="1313"/>
      <c r="CN79" s="1313">
        <v>9.1</v>
      </c>
      <c r="CO79" s="1313"/>
      <c r="CP79" s="1313"/>
      <c r="CQ79" s="1313"/>
      <c r="CR79" s="1313"/>
      <c r="CS79" s="1313"/>
      <c r="CT79" s="1313"/>
      <c r="CU79" s="1313"/>
      <c r="CV79" s="1313">
        <v>9.1999999999999993</v>
      </c>
      <c r="CW79" s="1313"/>
      <c r="CX79" s="1313"/>
      <c r="CY79" s="1313"/>
      <c r="CZ79" s="1313"/>
      <c r="DA79" s="1313"/>
      <c r="DB79" s="1313"/>
      <c r="DC79" s="1313"/>
    </row>
    <row r="80" spans="2:107" ht="13.5" x14ac:dyDescent="0.15">
      <c r="B80" s="387"/>
      <c r="G80" s="1324"/>
      <c r="H80" s="1324"/>
      <c r="I80" s="1330"/>
      <c r="J80" s="1330"/>
      <c r="K80" s="1333"/>
      <c r="L80" s="1333"/>
      <c r="M80" s="1333"/>
      <c r="N80" s="1333"/>
      <c r="AN80" s="1312"/>
      <c r="AO80" s="1312"/>
      <c r="AP80" s="1312"/>
      <c r="AQ80" s="1312"/>
      <c r="AR80" s="1312"/>
      <c r="AS80" s="1312"/>
      <c r="AT80" s="1312"/>
      <c r="AU80" s="1312"/>
      <c r="AV80" s="1312"/>
      <c r="AW80" s="1312"/>
      <c r="AX80" s="1312"/>
      <c r="AY80" s="1312"/>
      <c r="AZ80" s="1312"/>
      <c r="BA80" s="1312"/>
      <c r="BB80" s="1328"/>
      <c r="BC80" s="1328"/>
      <c r="BD80" s="1328"/>
      <c r="BE80" s="1328"/>
      <c r="BF80" s="1328"/>
      <c r="BG80" s="1328"/>
      <c r="BH80" s="1328"/>
      <c r="BI80" s="1328"/>
      <c r="BJ80" s="1328"/>
      <c r="BK80" s="1328"/>
      <c r="BL80" s="1328"/>
      <c r="BM80" s="1328"/>
      <c r="BN80" s="1328"/>
      <c r="BO80" s="1328"/>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aT02sQZ7nzLejGWHvwuZmV4IXTcTdyLz5hQQDUD05Uda4WJZpYy1/ORI4AIBbM9d75vKGhttZ1349iOrqdhzwA==" saltValue="yDKBttiVpiYNMQnd6pxYZ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Q46"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2jAjHY5KMdXJPZYwmy/IOs0amVUeVdXAnnXAyMqHnvRQPspy2RSPaPY2I+YpLa52gUNNGyHcaRW884SoonM88w==" saltValue="FaLgVRrI2dU7Q7HuMN83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rqWkmI5JNkyI29MoiGk1taWtPdCIEMn4LNZPapBLDITe6R995byVNSlA7EblQrCG3+LkhJtf/69/F3zuQ3I2TA==" saltValue="94lHgqZP/xs0AF+nN/Cl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131809</v>
      </c>
      <c r="E3" s="162"/>
      <c r="F3" s="163">
        <v>106092</v>
      </c>
      <c r="G3" s="164"/>
      <c r="H3" s="165"/>
    </row>
    <row r="4" spans="1:8" x14ac:dyDescent="0.15">
      <c r="A4" s="166"/>
      <c r="B4" s="167"/>
      <c r="C4" s="168"/>
      <c r="D4" s="169">
        <v>29613</v>
      </c>
      <c r="E4" s="170"/>
      <c r="F4" s="171">
        <v>44299</v>
      </c>
      <c r="G4" s="172"/>
      <c r="H4" s="173"/>
    </row>
    <row r="5" spans="1:8" x14ac:dyDescent="0.15">
      <c r="A5" s="154" t="s">
        <v>556</v>
      </c>
      <c r="B5" s="159"/>
      <c r="C5" s="160"/>
      <c r="D5" s="161">
        <v>60352</v>
      </c>
      <c r="E5" s="162"/>
      <c r="F5" s="163">
        <v>78903</v>
      </c>
      <c r="G5" s="164"/>
      <c r="H5" s="165"/>
    </row>
    <row r="6" spans="1:8" x14ac:dyDescent="0.15">
      <c r="A6" s="166"/>
      <c r="B6" s="167"/>
      <c r="C6" s="168"/>
      <c r="D6" s="169">
        <v>28165</v>
      </c>
      <c r="E6" s="170"/>
      <c r="F6" s="171">
        <v>49201</v>
      </c>
      <c r="G6" s="172"/>
      <c r="H6" s="173"/>
    </row>
    <row r="7" spans="1:8" x14ac:dyDescent="0.15">
      <c r="A7" s="154" t="s">
        <v>557</v>
      </c>
      <c r="B7" s="159"/>
      <c r="C7" s="160"/>
      <c r="D7" s="161">
        <v>82149</v>
      </c>
      <c r="E7" s="162"/>
      <c r="F7" s="163">
        <v>82993</v>
      </c>
      <c r="G7" s="164"/>
      <c r="H7" s="165"/>
    </row>
    <row r="8" spans="1:8" x14ac:dyDescent="0.15">
      <c r="A8" s="166"/>
      <c r="B8" s="167"/>
      <c r="C8" s="168"/>
      <c r="D8" s="169">
        <v>40733</v>
      </c>
      <c r="E8" s="170"/>
      <c r="F8" s="171">
        <v>46787</v>
      </c>
      <c r="G8" s="172"/>
      <c r="H8" s="173"/>
    </row>
    <row r="9" spans="1:8" x14ac:dyDescent="0.15">
      <c r="A9" s="154" t="s">
        <v>558</v>
      </c>
      <c r="B9" s="159"/>
      <c r="C9" s="160"/>
      <c r="D9" s="161">
        <v>66344</v>
      </c>
      <c r="E9" s="162"/>
      <c r="F9" s="163">
        <v>108252</v>
      </c>
      <c r="G9" s="164"/>
      <c r="H9" s="165"/>
    </row>
    <row r="10" spans="1:8" x14ac:dyDescent="0.15">
      <c r="A10" s="166"/>
      <c r="B10" s="167"/>
      <c r="C10" s="168"/>
      <c r="D10" s="169">
        <v>34512</v>
      </c>
      <c r="E10" s="170"/>
      <c r="F10" s="171">
        <v>50321</v>
      </c>
      <c r="G10" s="172"/>
      <c r="H10" s="173"/>
    </row>
    <row r="11" spans="1:8" x14ac:dyDescent="0.15">
      <c r="A11" s="154" t="s">
        <v>559</v>
      </c>
      <c r="B11" s="159"/>
      <c r="C11" s="160"/>
      <c r="D11" s="161">
        <v>48887</v>
      </c>
      <c r="E11" s="162"/>
      <c r="F11" s="163">
        <v>93492</v>
      </c>
      <c r="G11" s="164"/>
      <c r="H11" s="165"/>
    </row>
    <row r="12" spans="1:8" x14ac:dyDescent="0.15">
      <c r="A12" s="166"/>
      <c r="B12" s="167"/>
      <c r="C12" s="174"/>
      <c r="D12" s="169">
        <v>17642</v>
      </c>
      <c r="E12" s="170"/>
      <c r="F12" s="171">
        <v>53316</v>
      </c>
      <c r="G12" s="172"/>
      <c r="H12" s="173"/>
    </row>
    <row r="13" spans="1:8" x14ac:dyDescent="0.15">
      <c r="A13" s="154"/>
      <c r="B13" s="159"/>
      <c r="C13" s="175"/>
      <c r="D13" s="176">
        <v>77908</v>
      </c>
      <c r="E13" s="177"/>
      <c r="F13" s="178">
        <v>93946</v>
      </c>
      <c r="G13" s="179"/>
      <c r="H13" s="165"/>
    </row>
    <row r="14" spans="1:8" x14ac:dyDescent="0.15">
      <c r="A14" s="166"/>
      <c r="B14" s="167"/>
      <c r="C14" s="168"/>
      <c r="D14" s="169">
        <v>30133</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v>
      </c>
      <c r="C19" s="180">
        <f>ROUND(VALUE(SUBSTITUTE(実質収支比率等に係る経年分析!G$48,"▲","-")),2)</f>
        <v>12.94</v>
      </c>
      <c r="D19" s="180">
        <f>ROUND(VALUE(SUBSTITUTE(実質収支比率等に係る経年分析!H$48,"▲","-")),2)</f>
        <v>10.06</v>
      </c>
      <c r="E19" s="180">
        <f>ROUND(VALUE(SUBSTITUTE(実質収支比率等に係る経年分析!I$48,"▲","-")),2)</f>
        <v>12.05</v>
      </c>
      <c r="F19" s="180">
        <f>ROUND(VALUE(SUBSTITUTE(実質収支比率等に係る経年分析!J$48,"▲","-")),2)</f>
        <v>12.89</v>
      </c>
    </row>
    <row r="20" spans="1:11" x14ac:dyDescent="0.15">
      <c r="A20" s="180" t="s">
        <v>55</v>
      </c>
      <c r="B20" s="180">
        <f>ROUND(VALUE(SUBSTITUTE(実質収支比率等に係る経年分析!F$47,"▲","-")),2)</f>
        <v>21.87</v>
      </c>
      <c r="C20" s="180">
        <f>ROUND(VALUE(SUBSTITUTE(実質収支比率等に係る経年分析!G$47,"▲","-")),2)</f>
        <v>24.47</v>
      </c>
      <c r="D20" s="180">
        <f>ROUND(VALUE(SUBSTITUTE(実質収支比率等に係る経年分析!H$47,"▲","-")),2)</f>
        <v>28.02</v>
      </c>
      <c r="E20" s="180">
        <f>ROUND(VALUE(SUBSTITUTE(実質収支比率等に係る経年分析!I$47,"▲","-")),2)</f>
        <v>28.63</v>
      </c>
      <c r="F20" s="180">
        <f>ROUND(VALUE(SUBSTITUTE(実質収支比率等に係る経年分析!J$47,"▲","-")),2)</f>
        <v>28.31</v>
      </c>
    </row>
    <row r="21" spans="1:11" x14ac:dyDescent="0.15">
      <c r="A21" s="180" t="s">
        <v>56</v>
      </c>
      <c r="B21" s="180">
        <f>IF(ISNUMBER(VALUE(SUBSTITUTE(実質収支比率等に係る経年分析!F$49,"▲","-"))),ROUND(VALUE(SUBSTITUTE(実質収支比率等に係る経年分析!F$49,"▲","-")),2),NA())</f>
        <v>1.05</v>
      </c>
      <c r="C21" s="180">
        <f>IF(ISNUMBER(VALUE(SUBSTITUTE(実質収支比率等に係る経年分析!G$49,"▲","-"))),ROUND(VALUE(SUBSTITUTE(実質収支比率等に係る経年分析!G$49,"▲","-")),2),NA())</f>
        <v>4.7699999999999996</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1.57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ケーブルテレビ事業特別会計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宅地造成事業特別会計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2.2400000000000002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746</v>
      </c>
      <c r="E42" s="182"/>
      <c r="F42" s="182"/>
      <c r="G42" s="182">
        <f>'実質公債費比率（分子）の構造'!L$52</f>
        <v>750</v>
      </c>
      <c r="H42" s="182"/>
      <c r="I42" s="182"/>
      <c r="J42" s="182">
        <f>'実質公債費比率（分子）の構造'!M$52</f>
        <v>721</v>
      </c>
      <c r="K42" s="182"/>
      <c r="L42" s="182"/>
      <c r="M42" s="182">
        <f>'実質公債費比率（分子）の構造'!N$52</f>
        <v>632</v>
      </c>
      <c r="N42" s="182"/>
      <c r="O42" s="182"/>
      <c r="P42" s="182">
        <f>'実質公債費比率（分子）の構造'!O$52</f>
        <v>700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61</v>
      </c>
      <c r="C44" s="182"/>
      <c r="D44" s="182"/>
      <c r="E44" s="182">
        <f>'実質公債費比率（分子）の構造'!L$50</f>
        <v>60</v>
      </c>
      <c r="F44" s="182"/>
      <c r="G44" s="182"/>
      <c r="H44" s="182">
        <f>'実質公債費比率（分子）の構造'!M$50</f>
        <v>55</v>
      </c>
      <c r="I44" s="182"/>
      <c r="J44" s="182"/>
      <c r="K44" s="182">
        <f>'実質公債費比率（分子）の構造'!N$50</f>
        <v>6</v>
      </c>
      <c r="L44" s="182"/>
      <c r="M44" s="182"/>
      <c r="N44" s="182">
        <f>'実質公債費比率（分子）の構造'!O$50</f>
        <v>4</v>
      </c>
      <c r="O44" s="182"/>
      <c r="P44" s="182"/>
    </row>
    <row r="45" spans="1:16" x14ac:dyDescent="0.15">
      <c r="A45" s="182" t="s">
        <v>66</v>
      </c>
      <c r="B45" s="182">
        <f>'実質公債費比率（分子）の構造'!K$49</f>
        <v>6</v>
      </c>
      <c r="C45" s="182"/>
      <c r="D45" s="182"/>
      <c r="E45" s="182">
        <f>'実質公債費比率（分子）の構造'!L$49</f>
        <v>11</v>
      </c>
      <c r="F45" s="182"/>
      <c r="G45" s="182"/>
      <c r="H45" s="182">
        <f>'実質公債費比率（分子）の構造'!M$49</f>
        <v>21</v>
      </c>
      <c r="I45" s="182"/>
      <c r="J45" s="182"/>
      <c r="K45" s="182">
        <f>'実質公債費比率（分子）の構造'!N$49</f>
        <v>21</v>
      </c>
      <c r="L45" s="182"/>
      <c r="M45" s="182"/>
      <c r="N45" s="182">
        <f>'実質公債費比率（分子）の構造'!O$49</f>
        <v>27</v>
      </c>
      <c r="O45" s="182"/>
      <c r="P45" s="182"/>
    </row>
    <row r="46" spans="1:16" x14ac:dyDescent="0.15">
      <c r="A46" s="182" t="s">
        <v>67</v>
      </c>
      <c r="B46" s="182">
        <f>'実質公債費比率（分子）の構造'!K$48</f>
        <v>215</v>
      </c>
      <c r="C46" s="182"/>
      <c r="D46" s="182"/>
      <c r="E46" s="182">
        <f>'実質公債費比率（分子）の構造'!L$48</f>
        <v>210</v>
      </c>
      <c r="F46" s="182"/>
      <c r="G46" s="182"/>
      <c r="H46" s="182">
        <f>'実質公債費比率（分子）の構造'!M$48</f>
        <v>180</v>
      </c>
      <c r="I46" s="182"/>
      <c r="J46" s="182"/>
      <c r="K46" s="182">
        <f>'実質公債費比率（分子）の構造'!N$48</f>
        <v>184</v>
      </c>
      <c r="L46" s="182"/>
      <c r="M46" s="182"/>
      <c r="N46" s="182">
        <f>'実質公債費比率（分子）の構造'!O$48</f>
        <v>182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832</v>
      </c>
      <c r="C49" s="182"/>
      <c r="D49" s="182"/>
      <c r="E49" s="182">
        <f>'実質公債費比率（分子）の構造'!L$45</f>
        <v>838</v>
      </c>
      <c r="F49" s="182"/>
      <c r="G49" s="182"/>
      <c r="H49" s="182">
        <f>'実質公債費比率（分子）の構造'!M$45</f>
        <v>857</v>
      </c>
      <c r="I49" s="182"/>
      <c r="J49" s="182"/>
      <c r="K49" s="182">
        <f>'実質公債費比率（分子）の構造'!N$45</f>
        <v>771</v>
      </c>
      <c r="L49" s="182"/>
      <c r="M49" s="182"/>
      <c r="N49" s="182">
        <f>'実質公債費比率（分子）の構造'!O$45</f>
        <v>801</v>
      </c>
      <c r="O49" s="182"/>
      <c r="P49" s="182"/>
    </row>
    <row r="50" spans="1:16" x14ac:dyDescent="0.15">
      <c r="A50" s="182" t="s">
        <v>71</v>
      </c>
      <c r="B50" s="182" t="e">
        <f>NA()</f>
        <v>#N/A</v>
      </c>
      <c r="C50" s="182">
        <f>IF(ISNUMBER('実質公債費比率（分子）の構造'!K$53),'実質公債費比率（分子）の構造'!K$53,NA())</f>
        <v>368</v>
      </c>
      <c r="D50" s="182" t="e">
        <f>NA()</f>
        <v>#N/A</v>
      </c>
      <c r="E50" s="182" t="e">
        <f>NA()</f>
        <v>#N/A</v>
      </c>
      <c r="F50" s="182">
        <f>IF(ISNUMBER('実質公債費比率（分子）の構造'!L$53),'実質公債費比率（分子）の構造'!L$53,NA())</f>
        <v>369</v>
      </c>
      <c r="G50" s="182" t="e">
        <f>NA()</f>
        <v>#N/A</v>
      </c>
      <c r="H50" s="182" t="e">
        <f>NA()</f>
        <v>#N/A</v>
      </c>
      <c r="I50" s="182">
        <f>IF(ISNUMBER('実質公債費比率（分子）の構造'!M$53),'実質公債費比率（分子）の構造'!M$53,NA())</f>
        <v>392</v>
      </c>
      <c r="J50" s="182" t="e">
        <f>NA()</f>
        <v>#N/A</v>
      </c>
      <c r="K50" s="182" t="e">
        <f>NA()</f>
        <v>#N/A</v>
      </c>
      <c r="L50" s="182">
        <f>IF(ISNUMBER('実質公債費比率（分子）の構造'!N$53),'実質公債費比率（分子）の構造'!N$53,NA())</f>
        <v>350</v>
      </c>
      <c r="M50" s="182" t="e">
        <f>NA()</f>
        <v>#N/A</v>
      </c>
      <c r="N50" s="182" t="e">
        <f>NA()</f>
        <v>#N/A</v>
      </c>
      <c r="O50" s="182">
        <f>IF(ISNUMBER('実質公債費比率（分子）の構造'!O$53),'実質公債費比率（分子）の構造'!O$53,NA())</f>
        <v>314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7418</v>
      </c>
      <c r="E56" s="181"/>
      <c r="F56" s="181"/>
      <c r="G56" s="181">
        <f>'将来負担比率（分子）の構造'!J$52</f>
        <v>7335</v>
      </c>
      <c r="H56" s="181"/>
      <c r="I56" s="181"/>
      <c r="J56" s="181">
        <f>'将来負担比率（分子）の構造'!K$52</f>
        <v>7361</v>
      </c>
      <c r="K56" s="181"/>
      <c r="L56" s="181"/>
      <c r="M56" s="181">
        <f>'将来負担比率（分子）の構造'!L$52</f>
        <v>7347</v>
      </c>
      <c r="N56" s="181"/>
      <c r="O56" s="181"/>
      <c r="P56" s="181">
        <f>'将来負担比率（分子）の構造'!M$52</f>
        <v>7143</v>
      </c>
    </row>
    <row r="57" spans="1:16" x14ac:dyDescent="0.15">
      <c r="A57" s="181" t="s">
        <v>42</v>
      </c>
      <c r="B57" s="181"/>
      <c r="C57" s="181"/>
      <c r="D57" s="181">
        <f>'将来負担比率（分子）の構造'!I$51</f>
        <v>88</v>
      </c>
      <c r="E57" s="181"/>
      <c r="F57" s="181"/>
      <c r="G57" s="181">
        <f>'将来負担比率（分子）の構造'!J$51</f>
        <v>77</v>
      </c>
      <c r="H57" s="181"/>
      <c r="I57" s="181"/>
      <c r="J57" s="181">
        <f>'将来負担比率（分子）の構造'!K$51</f>
        <v>40</v>
      </c>
      <c r="K57" s="181"/>
      <c r="L57" s="181"/>
      <c r="M57" s="181">
        <f>'将来負担比率（分子）の構造'!L$51</f>
        <v>20</v>
      </c>
      <c r="N57" s="181"/>
      <c r="O57" s="181"/>
      <c r="P57" s="181">
        <f>'将来負担比率（分子）の構造'!M$51</f>
        <v>1</v>
      </c>
    </row>
    <row r="58" spans="1:16" x14ac:dyDescent="0.15">
      <c r="A58" s="181" t="s">
        <v>41</v>
      </c>
      <c r="B58" s="181"/>
      <c r="C58" s="181"/>
      <c r="D58" s="181">
        <f>'将来負担比率（分子）の構造'!I$50</f>
        <v>2421</v>
      </c>
      <c r="E58" s="181"/>
      <c r="F58" s="181"/>
      <c r="G58" s="181">
        <f>'将来負担比率（分子）の構造'!J$50</f>
        <v>2499</v>
      </c>
      <c r="H58" s="181"/>
      <c r="I58" s="181"/>
      <c r="J58" s="181">
        <f>'将来負担比率（分子）の構造'!K$50</f>
        <v>2725</v>
      </c>
      <c r="K58" s="181"/>
      <c r="L58" s="181"/>
      <c r="M58" s="181">
        <f>'将来負担比率（分子）の構造'!L$50</f>
        <v>2691</v>
      </c>
      <c r="N58" s="181"/>
      <c r="O58" s="181"/>
      <c r="P58" s="181">
        <f>'将来負担比率（分子）の構造'!M$50</f>
        <v>2724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1847</v>
      </c>
      <c r="C62" s="181"/>
      <c r="D62" s="181"/>
      <c r="E62" s="181">
        <f>'将来負担比率（分子）の構造'!J$45</f>
        <v>1850</v>
      </c>
      <c r="F62" s="181"/>
      <c r="G62" s="181"/>
      <c r="H62" s="181">
        <f>'将来負担比率（分子）の構造'!K$45</f>
        <v>1832</v>
      </c>
      <c r="I62" s="181"/>
      <c r="J62" s="181"/>
      <c r="K62" s="181">
        <f>'将来負担比率（分子）の構造'!L$45</f>
        <v>1749</v>
      </c>
      <c r="L62" s="181"/>
      <c r="M62" s="181"/>
      <c r="N62" s="181">
        <f>'将来負担比率（分子）の構造'!M$45</f>
        <v>1700</v>
      </c>
      <c r="O62" s="181"/>
      <c r="P62" s="181"/>
    </row>
    <row r="63" spans="1:16" x14ac:dyDescent="0.15">
      <c r="A63" s="181" t="s">
        <v>34</v>
      </c>
      <c r="B63" s="181">
        <f>'将来負担比率（分子）の構造'!I$44</f>
        <v>274</v>
      </c>
      <c r="C63" s="181"/>
      <c r="D63" s="181"/>
      <c r="E63" s="181">
        <f>'将来負担比率（分子）の構造'!J$44</f>
        <v>352</v>
      </c>
      <c r="F63" s="181"/>
      <c r="G63" s="181"/>
      <c r="H63" s="181">
        <f>'将来負担比率（分子）の構造'!K$44</f>
        <v>347</v>
      </c>
      <c r="I63" s="181"/>
      <c r="J63" s="181"/>
      <c r="K63" s="181">
        <f>'将来負担比率（分子）の構造'!L$44</f>
        <v>364</v>
      </c>
      <c r="L63" s="181"/>
      <c r="M63" s="181"/>
      <c r="N63" s="181">
        <f>'将来負担比率（分子）の構造'!M$44</f>
        <v>374</v>
      </c>
      <c r="O63" s="181"/>
      <c r="P63" s="181"/>
    </row>
    <row r="64" spans="1:16" x14ac:dyDescent="0.15">
      <c r="A64" s="181" t="s">
        <v>33</v>
      </c>
      <c r="B64" s="181">
        <f>'将来負担比率（分子）の構造'!I$43</f>
        <v>2404</v>
      </c>
      <c r="C64" s="181"/>
      <c r="D64" s="181"/>
      <c r="E64" s="181">
        <f>'将来負担比率（分子）の構造'!J$43</f>
        <v>2359</v>
      </c>
      <c r="F64" s="181"/>
      <c r="G64" s="181"/>
      <c r="H64" s="181">
        <f>'将来負担比率（分子）の構造'!K$43</f>
        <v>2194</v>
      </c>
      <c r="I64" s="181"/>
      <c r="J64" s="181"/>
      <c r="K64" s="181">
        <f>'将来負担比率（分子）の構造'!L$43</f>
        <v>2060</v>
      </c>
      <c r="L64" s="181"/>
      <c r="M64" s="181"/>
      <c r="N64" s="181">
        <f>'将来負担比率（分子）の構造'!M$43</f>
        <v>1939</v>
      </c>
      <c r="O64" s="181"/>
      <c r="P64" s="181"/>
    </row>
    <row r="65" spans="1:16" x14ac:dyDescent="0.15">
      <c r="A65" s="181" t="s">
        <v>32</v>
      </c>
      <c r="B65" s="181">
        <f>'将来負担比率（分子）の構造'!I$42</f>
        <v>90</v>
      </c>
      <c r="C65" s="181"/>
      <c r="D65" s="181"/>
      <c r="E65" s="181">
        <f>'将来負担比率（分子）の構造'!J$42</f>
        <v>45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7800</v>
      </c>
      <c r="C66" s="181"/>
      <c r="D66" s="181"/>
      <c r="E66" s="181">
        <f>'将来負担比率（分子）の構造'!J$41</f>
        <v>7616</v>
      </c>
      <c r="F66" s="181"/>
      <c r="G66" s="181"/>
      <c r="H66" s="181">
        <f>'将来負担比率（分子）の構造'!K$41</f>
        <v>7670</v>
      </c>
      <c r="I66" s="181"/>
      <c r="J66" s="181"/>
      <c r="K66" s="181">
        <f>'将来負担比率（分子）の構造'!L$41</f>
        <v>7656</v>
      </c>
      <c r="L66" s="181"/>
      <c r="M66" s="181"/>
      <c r="N66" s="181">
        <f>'将来負担比率（分子）の構造'!M$41</f>
        <v>7411</v>
      </c>
      <c r="O66" s="181"/>
      <c r="P66" s="181"/>
    </row>
    <row r="67" spans="1:16" x14ac:dyDescent="0.15">
      <c r="A67" s="181" t="s">
        <v>75</v>
      </c>
      <c r="B67" s="181" t="e">
        <f>NA()</f>
        <v>#N/A</v>
      </c>
      <c r="C67" s="181">
        <f>IF(ISNUMBER('将来負担比率（分子）の構造'!I$53), IF('将来負担比率（分子）の構造'!I$53 &lt; 0, 0, '将来負担比率（分子）の構造'!I$53), NA())</f>
        <v>2488</v>
      </c>
      <c r="D67" s="181" t="e">
        <f>NA()</f>
        <v>#N/A</v>
      </c>
      <c r="E67" s="181" t="e">
        <f>NA()</f>
        <v>#N/A</v>
      </c>
      <c r="F67" s="181">
        <f>IF(ISNUMBER('将来負担比率（分子）の構造'!J$53), IF('将来負担比率（分子）の構造'!J$53 &lt; 0, 0, '将来負担比率（分子）の構造'!J$53), NA())</f>
        <v>2312</v>
      </c>
      <c r="G67" s="181" t="e">
        <f>NA()</f>
        <v>#N/A</v>
      </c>
      <c r="H67" s="181" t="e">
        <f>NA()</f>
        <v>#N/A</v>
      </c>
      <c r="I67" s="181">
        <f>IF(ISNUMBER('将来負担比率（分子）の構造'!K$53), IF('将来負担比率（分子）の構造'!K$53 &lt; 0, 0, '将来負担比率（分子）の構造'!K$53), NA())</f>
        <v>1916</v>
      </c>
      <c r="J67" s="181" t="e">
        <f>NA()</f>
        <v>#N/A</v>
      </c>
      <c r="K67" s="181" t="e">
        <f>NA()</f>
        <v>#N/A</v>
      </c>
      <c r="L67" s="181">
        <f>IF(ISNUMBER('将来負担比率（分子）の構造'!L$53), IF('将来負担比率（分子）の構造'!L$53 &lt; 0, 0, '将来負担比率（分子）の構造'!L$53), NA())</f>
        <v>1771</v>
      </c>
      <c r="M67" s="181" t="e">
        <f>NA()</f>
        <v>#N/A</v>
      </c>
      <c r="N67" s="181" t="e">
        <f>NA()</f>
        <v>#N/A</v>
      </c>
      <c r="O67" s="181">
        <f>IF(ISNUMBER('将来負担比率（分子）の構造'!M$53), IF('将来負担比率（分子）の構造'!M$53 &lt; 0, 0, '将来負担比率（分子）の構造'!M$53), NA())</f>
        <v>1556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1237</v>
      </c>
      <c r="C72" s="185">
        <f>基金残高に係る経年分析!G55</f>
        <v>1235</v>
      </c>
      <c r="D72" s="185">
        <f>基金残高に係る経年分析!H55</f>
        <v>1253</v>
      </c>
    </row>
    <row r="73" spans="1:16" x14ac:dyDescent="0.15">
      <c r="A73" s="184" t="s">
        <v>78</v>
      </c>
      <c r="B73" s="185">
        <f>基金残高に係る経年分析!F56</f>
        <v>327</v>
      </c>
      <c r="C73" s="185">
        <f>基金残高に係る経年分析!G56</f>
        <v>317</v>
      </c>
      <c r="D73" s="185">
        <f>基金残高に係る経年分析!H56</f>
        <v>377</v>
      </c>
    </row>
    <row r="74" spans="1:16" x14ac:dyDescent="0.15">
      <c r="A74" s="184" t="s">
        <v>79</v>
      </c>
      <c r="B74" s="185">
        <f>基金残高に係る経年分析!F57</f>
        <v>594</v>
      </c>
      <c r="C74" s="185">
        <f>基金残高に係る経年分析!G57</f>
        <v>547</v>
      </c>
      <c r="D74" s="185">
        <f>基金残高に係る経年分析!H57</f>
        <v>480</v>
      </c>
    </row>
  </sheetData>
  <sheetProtection algorithmName="SHA-512" hashValue="Ib6jRyYBTDHjsUMGNBx/iBPAJgt2Njm8A4yaW1r6GKKnB/W3Ins7PxxBK4/gHwmE59rBMim8aMW2wzpURHYkmw==" saltValue="eYoZDQLDLwWcB93VjLwb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1561132</v>
      </c>
      <c r="S5" s="673"/>
      <c r="T5" s="673"/>
      <c r="U5" s="673"/>
      <c r="V5" s="673"/>
      <c r="W5" s="673"/>
      <c r="X5" s="673"/>
      <c r="Y5" s="674"/>
      <c r="Z5" s="675">
        <v>19.899999999999999</v>
      </c>
      <c r="AA5" s="675"/>
      <c r="AB5" s="675"/>
      <c r="AC5" s="675"/>
      <c r="AD5" s="676">
        <v>1561132</v>
      </c>
      <c r="AE5" s="676"/>
      <c r="AF5" s="676"/>
      <c r="AG5" s="676"/>
      <c r="AH5" s="676"/>
      <c r="AI5" s="676"/>
      <c r="AJ5" s="676"/>
      <c r="AK5" s="676"/>
      <c r="AL5" s="677">
        <v>36.5</v>
      </c>
      <c r="AM5" s="678"/>
      <c r="AN5" s="678"/>
      <c r="AO5" s="679"/>
      <c r="AP5" s="669" t="s">
        <v>226</v>
      </c>
      <c r="AQ5" s="670"/>
      <c r="AR5" s="670"/>
      <c r="AS5" s="670"/>
      <c r="AT5" s="670"/>
      <c r="AU5" s="670"/>
      <c r="AV5" s="670"/>
      <c r="AW5" s="670"/>
      <c r="AX5" s="670"/>
      <c r="AY5" s="670"/>
      <c r="AZ5" s="670"/>
      <c r="BA5" s="670"/>
      <c r="BB5" s="670"/>
      <c r="BC5" s="670"/>
      <c r="BD5" s="670"/>
      <c r="BE5" s="670"/>
      <c r="BF5" s="671"/>
      <c r="BG5" s="683">
        <v>1561132</v>
      </c>
      <c r="BH5" s="684"/>
      <c r="BI5" s="684"/>
      <c r="BJ5" s="684"/>
      <c r="BK5" s="684"/>
      <c r="BL5" s="684"/>
      <c r="BM5" s="684"/>
      <c r="BN5" s="685"/>
      <c r="BO5" s="686">
        <v>100</v>
      </c>
      <c r="BP5" s="686"/>
      <c r="BQ5" s="686"/>
      <c r="BR5" s="686"/>
      <c r="BS5" s="687">
        <v>8953</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84567</v>
      </c>
      <c r="S6" s="684"/>
      <c r="T6" s="684"/>
      <c r="U6" s="684"/>
      <c r="V6" s="684"/>
      <c r="W6" s="684"/>
      <c r="X6" s="684"/>
      <c r="Y6" s="685"/>
      <c r="Z6" s="686">
        <v>1.1000000000000001</v>
      </c>
      <c r="AA6" s="686"/>
      <c r="AB6" s="686"/>
      <c r="AC6" s="686"/>
      <c r="AD6" s="687">
        <v>84567</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1561132</v>
      </c>
      <c r="BH6" s="684"/>
      <c r="BI6" s="684"/>
      <c r="BJ6" s="684"/>
      <c r="BK6" s="684"/>
      <c r="BL6" s="684"/>
      <c r="BM6" s="684"/>
      <c r="BN6" s="685"/>
      <c r="BO6" s="686">
        <v>100</v>
      </c>
      <c r="BP6" s="686"/>
      <c r="BQ6" s="686"/>
      <c r="BR6" s="686"/>
      <c r="BS6" s="687">
        <v>8953</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97737</v>
      </c>
      <c r="CS6" s="684"/>
      <c r="CT6" s="684"/>
      <c r="CU6" s="684"/>
      <c r="CV6" s="684"/>
      <c r="CW6" s="684"/>
      <c r="CX6" s="684"/>
      <c r="CY6" s="685"/>
      <c r="CZ6" s="677">
        <v>1.3</v>
      </c>
      <c r="DA6" s="678"/>
      <c r="DB6" s="678"/>
      <c r="DC6" s="697"/>
      <c r="DD6" s="692" t="s">
        <v>137</v>
      </c>
      <c r="DE6" s="684"/>
      <c r="DF6" s="684"/>
      <c r="DG6" s="684"/>
      <c r="DH6" s="684"/>
      <c r="DI6" s="684"/>
      <c r="DJ6" s="684"/>
      <c r="DK6" s="684"/>
      <c r="DL6" s="684"/>
      <c r="DM6" s="684"/>
      <c r="DN6" s="684"/>
      <c r="DO6" s="684"/>
      <c r="DP6" s="685"/>
      <c r="DQ6" s="692">
        <v>97737</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828</v>
      </c>
      <c r="S7" s="684"/>
      <c r="T7" s="684"/>
      <c r="U7" s="684"/>
      <c r="V7" s="684"/>
      <c r="W7" s="684"/>
      <c r="X7" s="684"/>
      <c r="Y7" s="685"/>
      <c r="Z7" s="686">
        <v>0</v>
      </c>
      <c r="AA7" s="686"/>
      <c r="AB7" s="686"/>
      <c r="AC7" s="686"/>
      <c r="AD7" s="687">
        <v>828</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573461</v>
      </c>
      <c r="BH7" s="684"/>
      <c r="BI7" s="684"/>
      <c r="BJ7" s="684"/>
      <c r="BK7" s="684"/>
      <c r="BL7" s="684"/>
      <c r="BM7" s="684"/>
      <c r="BN7" s="685"/>
      <c r="BO7" s="686">
        <v>36.700000000000003</v>
      </c>
      <c r="BP7" s="686"/>
      <c r="BQ7" s="686"/>
      <c r="BR7" s="686"/>
      <c r="BS7" s="687">
        <v>8953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1556937</v>
      </c>
      <c r="CS7" s="684"/>
      <c r="CT7" s="684"/>
      <c r="CU7" s="684"/>
      <c r="CV7" s="684"/>
      <c r="CW7" s="684"/>
      <c r="CX7" s="684"/>
      <c r="CY7" s="685"/>
      <c r="CZ7" s="686">
        <v>21.5</v>
      </c>
      <c r="DA7" s="686"/>
      <c r="DB7" s="686"/>
      <c r="DC7" s="686"/>
      <c r="DD7" s="692">
        <v>26868</v>
      </c>
      <c r="DE7" s="684"/>
      <c r="DF7" s="684"/>
      <c r="DG7" s="684"/>
      <c r="DH7" s="684"/>
      <c r="DI7" s="684"/>
      <c r="DJ7" s="684"/>
      <c r="DK7" s="684"/>
      <c r="DL7" s="684"/>
      <c r="DM7" s="684"/>
      <c r="DN7" s="684"/>
      <c r="DO7" s="684"/>
      <c r="DP7" s="685"/>
      <c r="DQ7" s="692">
        <v>1346231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5176</v>
      </c>
      <c r="S8" s="684"/>
      <c r="T8" s="684"/>
      <c r="U8" s="684"/>
      <c r="V8" s="684"/>
      <c r="W8" s="684"/>
      <c r="X8" s="684"/>
      <c r="Y8" s="685"/>
      <c r="Z8" s="686">
        <v>0.1</v>
      </c>
      <c r="AA8" s="686"/>
      <c r="AB8" s="686"/>
      <c r="AC8" s="686"/>
      <c r="AD8" s="687">
        <v>5176</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24948</v>
      </c>
      <c r="BH8" s="684"/>
      <c r="BI8" s="684"/>
      <c r="BJ8" s="684"/>
      <c r="BK8" s="684"/>
      <c r="BL8" s="684"/>
      <c r="BM8" s="684"/>
      <c r="BN8" s="685"/>
      <c r="BO8" s="686">
        <v>1.6</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1741131</v>
      </c>
      <c r="CS8" s="684"/>
      <c r="CT8" s="684"/>
      <c r="CU8" s="684"/>
      <c r="CV8" s="684"/>
      <c r="CW8" s="684"/>
      <c r="CX8" s="684"/>
      <c r="CY8" s="685"/>
      <c r="CZ8" s="686">
        <v>24</v>
      </c>
      <c r="DA8" s="686"/>
      <c r="DB8" s="686"/>
      <c r="DC8" s="686"/>
      <c r="DD8" s="692" t="s">
        <v>128</v>
      </c>
      <c r="DE8" s="684"/>
      <c r="DF8" s="684"/>
      <c r="DG8" s="684"/>
      <c r="DH8" s="684"/>
      <c r="DI8" s="684"/>
      <c r="DJ8" s="684"/>
      <c r="DK8" s="684"/>
      <c r="DL8" s="684"/>
      <c r="DM8" s="684"/>
      <c r="DN8" s="684"/>
      <c r="DO8" s="684"/>
      <c r="DP8" s="685"/>
      <c r="DQ8" s="692">
        <v>930075</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3566</v>
      </c>
      <c r="S9" s="684"/>
      <c r="T9" s="684"/>
      <c r="U9" s="684"/>
      <c r="V9" s="684"/>
      <c r="W9" s="684"/>
      <c r="X9" s="684"/>
      <c r="Y9" s="685"/>
      <c r="Z9" s="686">
        <v>0</v>
      </c>
      <c r="AA9" s="686"/>
      <c r="AB9" s="686"/>
      <c r="AC9" s="686"/>
      <c r="AD9" s="687">
        <v>3566</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474010</v>
      </c>
      <c r="BH9" s="684"/>
      <c r="BI9" s="684"/>
      <c r="BJ9" s="684"/>
      <c r="BK9" s="684"/>
      <c r="BL9" s="684"/>
      <c r="BM9" s="684"/>
      <c r="BN9" s="685"/>
      <c r="BO9" s="686">
        <v>30.4</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384380</v>
      </c>
      <c r="CS9" s="684"/>
      <c r="CT9" s="684"/>
      <c r="CU9" s="684"/>
      <c r="CV9" s="684"/>
      <c r="CW9" s="684"/>
      <c r="CX9" s="684"/>
      <c r="CY9" s="685"/>
      <c r="CZ9" s="686">
        <v>5.3</v>
      </c>
      <c r="DA9" s="686"/>
      <c r="DB9" s="686"/>
      <c r="DC9" s="686"/>
      <c r="DD9" s="692">
        <v>9516</v>
      </c>
      <c r="DE9" s="684"/>
      <c r="DF9" s="684"/>
      <c r="DG9" s="684"/>
      <c r="DH9" s="684"/>
      <c r="DI9" s="684"/>
      <c r="DJ9" s="684"/>
      <c r="DK9" s="684"/>
      <c r="DL9" s="684"/>
      <c r="DM9" s="684"/>
      <c r="DN9" s="684"/>
      <c r="DO9" s="684"/>
      <c r="DP9" s="685"/>
      <c r="DQ9" s="692">
        <v>352912</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128</v>
      </c>
      <c r="AA10" s="686"/>
      <c r="AB10" s="686"/>
      <c r="AC10" s="686"/>
      <c r="AD10" s="687" t="s">
        <v>238</v>
      </c>
      <c r="AE10" s="687"/>
      <c r="AF10" s="687"/>
      <c r="AG10" s="687"/>
      <c r="AH10" s="687"/>
      <c r="AI10" s="687"/>
      <c r="AJ10" s="687"/>
      <c r="AK10" s="687"/>
      <c r="AL10" s="688" t="s">
        <v>137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29363</v>
      </c>
      <c r="BH10" s="684"/>
      <c r="BI10" s="684"/>
      <c r="BJ10" s="684"/>
      <c r="BK10" s="684"/>
      <c r="BL10" s="684"/>
      <c r="BM10" s="684"/>
      <c r="BN10" s="685"/>
      <c r="BO10" s="686">
        <v>1.9</v>
      </c>
      <c r="BP10" s="686"/>
      <c r="BQ10" s="686"/>
      <c r="BR10" s="686"/>
      <c r="BS10" s="692" t="s">
        <v>238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9592</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4592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220937</v>
      </c>
      <c r="S11" s="684"/>
      <c r="T11" s="684"/>
      <c r="U11" s="684"/>
      <c r="V11" s="684"/>
      <c r="W11" s="684"/>
      <c r="X11" s="684"/>
      <c r="Y11" s="685"/>
      <c r="Z11" s="688">
        <v>2.8</v>
      </c>
      <c r="AA11" s="689"/>
      <c r="AB11" s="689"/>
      <c r="AC11" s="701"/>
      <c r="AD11" s="692">
        <v>220937</v>
      </c>
      <c r="AE11" s="684"/>
      <c r="AF11" s="684"/>
      <c r="AG11" s="684"/>
      <c r="AH11" s="684"/>
      <c r="AI11" s="684"/>
      <c r="AJ11" s="684"/>
      <c r="AK11" s="685"/>
      <c r="AL11" s="688">
        <v>5.2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45140</v>
      </c>
      <c r="BH11" s="684"/>
      <c r="BI11" s="684"/>
      <c r="BJ11" s="684"/>
      <c r="BK11" s="684"/>
      <c r="BL11" s="684"/>
      <c r="BM11" s="684"/>
      <c r="BN11" s="685"/>
      <c r="BO11" s="686">
        <v>2.9</v>
      </c>
      <c r="BP11" s="686"/>
      <c r="BQ11" s="686"/>
      <c r="BR11" s="686"/>
      <c r="BS11" s="692">
        <v>8953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442039</v>
      </c>
      <c r="CS11" s="684"/>
      <c r="CT11" s="684"/>
      <c r="CU11" s="684"/>
      <c r="CV11" s="684"/>
      <c r="CW11" s="684"/>
      <c r="CX11" s="684"/>
      <c r="CY11" s="685"/>
      <c r="CZ11" s="686">
        <v>6.1</v>
      </c>
      <c r="DA11" s="686"/>
      <c r="DB11" s="686"/>
      <c r="DC11" s="686"/>
      <c r="DD11" s="692">
        <v>34888</v>
      </c>
      <c r="DE11" s="684"/>
      <c r="DF11" s="684"/>
      <c r="DG11" s="684"/>
      <c r="DH11" s="684"/>
      <c r="DI11" s="684"/>
      <c r="DJ11" s="684"/>
      <c r="DK11" s="684"/>
      <c r="DL11" s="684"/>
      <c r="DM11" s="684"/>
      <c r="DN11" s="684"/>
      <c r="DO11" s="684"/>
      <c r="DP11" s="685"/>
      <c r="DQ11" s="692">
        <v>228677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41064</v>
      </c>
      <c r="S12" s="684"/>
      <c r="T12" s="684"/>
      <c r="U12" s="684"/>
      <c r="V12" s="684"/>
      <c r="W12" s="684"/>
      <c r="X12" s="684"/>
      <c r="Y12" s="685"/>
      <c r="Z12" s="686">
        <v>0.5</v>
      </c>
      <c r="AA12" s="686"/>
      <c r="AB12" s="686"/>
      <c r="AC12" s="686"/>
      <c r="AD12" s="687">
        <v>41064</v>
      </c>
      <c r="AE12" s="687"/>
      <c r="AF12" s="687"/>
      <c r="AG12" s="687"/>
      <c r="AH12" s="687"/>
      <c r="AI12" s="687"/>
      <c r="AJ12" s="687"/>
      <c r="AK12" s="687"/>
      <c r="AL12" s="688">
        <v>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892560</v>
      </c>
      <c r="BH12" s="684"/>
      <c r="BI12" s="684"/>
      <c r="BJ12" s="684"/>
      <c r="BK12" s="684"/>
      <c r="BL12" s="684"/>
      <c r="BM12" s="684"/>
      <c r="BN12" s="685"/>
      <c r="BO12" s="686">
        <v>57.2</v>
      </c>
      <c r="BP12" s="686"/>
      <c r="BQ12" s="686"/>
      <c r="BR12" s="686"/>
      <c r="BS12" s="692" t="s">
        <v>238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235919</v>
      </c>
      <c r="CS12" s="684"/>
      <c r="CT12" s="684"/>
      <c r="CU12" s="684"/>
      <c r="CV12" s="684"/>
      <c r="CW12" s="684"/>
      <c r="CX12" s="684"/>
      <c r="CY12" s="685"/>
      <c r="CZ12" s="686">
        <v>3.3</v>
      </c>
      <c r="DA12" s="686"/>
      <c r="DB12" s="686"/>
      <c r="DC12" s="686"/>
      <c r="DD12" s="692">
        <v>11951</v>
      </c>
      <c r="DE12" s="684"/>
      <c r="DF12" s="684"/>
      <c r="DG12" s="684"/>
      <c r="DH12" s="684"/>
      <c r="DI12" s="684"/>
      <c r="DJ12" s="684"/>
      <c r="DK12" s="684"/>
      <c r="DL12" s="684"/>
      <c r="DM12" s="684"/>
      <c r="DN12" s="684"/>
      <c r="DO12" s="684"/>
      <c r="DP12" s="685"/>
      <c r="DQ12" s="692">
        <v>181396</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128</v>
      </c>
      <c r="AA13" s="686"/>
      <c r="AB13" s="686"/>
      <c r="AC13" s="686"/>
      <c r="AD13" s="687" t="s">
        <v>238</v>
      </c>
      <c r="AE13" s="687"/>
      <c r="AF13" s="687"/>
      <c r="AG13" s="687"/>
      <c r="AH13" s="687"/>
      <c r="AI13" s="687"/>
      <c r="AJ13" s="687"/>
      <c r="AK13" s="687"/>
      <c r="AL13" s="688" t="s">
        <v>137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892276</v>
      </c>
      <c r="BH13" s="684"/>
      <c r="BI13" s="684"/>
      <c r="BJ13" s="684"/>
      <c r="BK13" s="684"/>
      <c r="BL13" s="684"/>
      <c r="BM13" s="684"/>
      <c r="BN13" s="685"/>
      <c r="BO13" s="686">
        <v>57.2</v>
      </c>
      <c r="BP13" s="686"/>
      <c r="BQ13" s="686"/>
      <c r="BR13" s="686"/>
      <c r="BS13" s="692" t="s">
        <v>137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777154</v>
      </c>
      <c r="CS13" s="684"/>
      <c r="CT13" s="684"/>
      <c r="CU13" s="684"/>
      <c r="CV13" s="684"/>
      <c r="CW13" s="684"/>
      <c r="CX13" s="684"/>
      <c r="CY13" s="685"/>
      <c r="CZ13" s="686">
        <v>10.7</v>
      </c>
      <c r="DA13" s="686"/>
      <c r="DB13" s="686"/>
      <c r="DC13" s="686"/>
      <c r="DD13" s="692">
        <v>357776</v>
      </c>
      <c r="DE13" s="684"/>
      <c r="DF13" s="684"/>
      <c r="DG13" s="684"/>
      <c r="DH13" s="684"/>
      <c r="DI13" s="684"/>
      <c r="DJ13" s="684"/>
      <c r="DK13" s="684"/>
      <c r="DL13" s="684"/>
      <c r="DM13" s="684"/>
      <c r="DN13" s="684"/>
      <c r="DO13" s="684"/>
      <c r="DP13" s="685"/>
      <c r="DQ13" s="692">
        <v>480448</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12610</v>
      </c>
      <c r="S14" s="684"/>
      <c r="T14" s="684"/>
      <c r="U14" s="684"/>
      <c r="V14" s="684"/>
      <c r="W14" s="684"/>
      <c r="X14" s="684"/>
      <c r="Y14" s="685"/>
      <c r="Z14" s="686">
        <v>0.2</v>
      </c>
      <c r="AA14" s="686"/>
      <c r="AB14" s="686"/>
      <c r="AC14" s="686"/>
      <c r="AD14" s="687">
        <v>12610</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47198</v>
      </c>
      <c r="BH14" s="684"/>
      <c r="BI14" s="684"/>
      <c r="BJ14" s="684"/>
      <c r="BK14" s="684"/>
      <c r="BL14" s="684"/>
      <c r="BM14" s="684"/>
      <c r="BN14" s="685"/>
      <c r="BO14" s="686">
        <v>3</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291701</v>
      </c>
      <c r="CS14" s="684"/>
      <c r="CT14" s="684"/>
      <c r="CU14" s="684"/>
      <c r="CV14" s="684"/>
      <c r="CW14" s="684"/>
      <c r="CX14" s="684"/>
      <c r="CY14" s="685"/>
      <c r="CZ14" s="686">
        <v>4</v>
      </c>
      <c r="DA14" s="686"/>
      <c r="DB14" s="686"/>
      <c r="DC14" s="686"/>
      <c r="DD14" s="692">
        <v>17683</v>
      </c>
      <c r="DE14" s="684"/>
      <c r="DF14" s="684"/>
      <c r="DG14" s="684"/>
      <c r="DH14" s="684"/>
      <c r="DI14" s="684"/>
      <c r="DJ14" s="684"/>
      <c r="DK14" s="684"/>
      <c r="DL14" s="684"/>
      <c r="DM14" s="684"/>
      <c r="DN14" s="684"/>
      <c r="DO14" s="684"/>
      <c r="DP14" s="685"/>
      <c r="DQ14" s="692">
        <v>273867</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238</v>
      </c>
      <c r="AA15" s="686"/>
      <c r="AB15" s="686"/>
      <c r="AC15" s="686"/>
      <c r="AD15" s="687" t="s">
        <v>137</v>
      </c>
      <c r="AE15" s="687"/>
      <c r="AF15" s="687"/>
      <c r="AG15" s="687"/>
      <c r="AH15" s="687"/>
      <c r="AI15" s="687"/>
      <c r="AJ15" s="687"/>
      <c r="AK15" s="687"/>
      <c r="AL15" s="688" t="s">
        <v>137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47913</v>
      </c>
      <c r="BH15" s="684"/>
      <c r="BI15" s="684"/>
      <c r="BJ15" s="684"/>
      <c r="BK15" s="684"/>
      <c r="BL15" s="684"/>
      <c r="BM15" s="684"/>
      <c r="BN15" s="685"/>
      <c r="BO15" s="686">
        <v>3.1</v>
      </c>
      <c r="BP15" s="686"/>
      <c r="BQ15" s="686"/>
      <c r="BR15" s="686"/>
      <c r="BS15" s="692" t="s">
        <v>238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774179</v>
      </c>
      <c r="CS15" s="684"/>
      <c r="CT15" s="684"/>
      <c r="CU15" s="684"/>
      <c r="CV15" s="684"/>
      <c r="CW15" s="684"/>
      <c r="CX15" s="684"/>
      <c r="CY15" s="685"/>
      <c r="CZ15" s="686">
        <v>10.7</v>
      </c>
      <c r="DA15" s="686"/>
      <c r="DB15" s="686"/>
      <c r="DC15" s="686"/>
      <c r="DD15" s="692">
        <v>164381</v>
      </c>
      <c r="DE15" s="684"/>
      <c r="DF15" s="684"/>
      <c r="DG15" s="684"/>
      <c r="DH15" s="684"/>
      <c r="DI15" s="684"/>
      <c r="DJ15" s="684"/>
      <c r="DK15" s="684"/>
      <c r="DL15" s="684"/>
      <c r="DM15" s="684"/>
      <c r="DN15" s="684"/>
      <c r="DO15" s="684"/>
      <c r="DP15" s="685"/>
      <c r="DQ15" s="692">
        <v>567330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3967</v>
      </c>
      <c r="S16" s="684"/>
      <c r="T16" s="684"/>
      <c r="U16" s="684"/>
      <c r="V16" s="684"/>
      <c r="W16" s="684"/>
      <c r="X16" s="684"/>
      <c r="Y16" s="685"/>
      <c r="Z16" s="686">
        <v>0.1</v>
      </c>
      <c r="AA16" s="686"/>
      <c r="AB16" s="686"/>
      <c r="AC16" s="686"/>
      <c r="AD16" s="687">
        <v>3967</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137</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133081</v>
      </c>
      <c r="CS16" s="684"/>
      <c r="CT16" s="684"/>
      <c r="CU16" s="684"/>
      <c r="CV16" s="684"/>
      <c r="CW16" s="684"/>
      <c r="CX16" s="684"/>
      <c r="CY16" s="685"/>
      <c r="CZ16" s="686">
        <v>1.8</v>
      </c>
      <c r="DA16" s="686"/>
      <c r="DB16" s="686"/>
      <c r="DC16" s="686"/>
      <c r="DD16" s="692" t="s">
        <v>128</v>
      </c>
      <c r="DE16" s="684"/>
      <c r="DF16" s="684"/>
      <c r="DG16" s="684"/>
      <c r="DH16" s="684"/>
      <c r="DI16" s="684"/>
      <c r="DJ16" s="684"/>
      <c r="DK16" s="684"/>
      <c r="DL16" s="684"/>
      <c r="DM16" s="684"/>
      <c r="DN16" s="684"/>
      <c r="DO16" s="684"/>
      <c r="DP16" s="685"/>
      <c r="DQ16" s="692">
        <v>47906</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14209</v>
      </c>
      <c r="S17" s="684"/>
      <c r="T17" s="684"/>
      <c r="U17" s="684"/>
      <c r="V17" s="684"/>
      <c r="W17" s="684"/>
      <c r="X17" s="684"/>
      <c r="Y17" s="685"/>
      <c r="Z17" s="686">
        <v>0.2</v>
      </c>
      <c r="AA17" s="686"/>
      <c r="AB17" s="686"/>
      <c r="AC17" s="686"/>
      <c r="AD17" s="687">
        <v>14209</v>
      </c>
      <c r="AE17" s="687"/>
      <c r="AF17" s="687"/>
      <c r="AG17" s="687"/>
      <c r="AH17" s="687"/>
      <c r="AI17" s="687"/>
      <c r="AJ17" s="687"/>
      <c r="AK17" s="687"/>
      <c r="AL17" s="688">
        <v>0.3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800518</v>
      </c>
      <c r="CS17" s="684"/>
      <c r="CT17" s="684"/>
      <c r="CU17" s="684"/>
      <c r="CV17" s="684"/>
      <c r="CW17" s="684"/>
      <c r="CX17" s="684"/>
      <c r="CY17" s="685"/>
      <c r="CZ17" s="686">
        <v>11.1</v>
      </c>
      <c r="DA17" s="686"/>
      <c r="DB17" s="686"/>
      <c r="DC17" s="686"/>
      <c r="DD17" s="692" t="s">
        <v>128</v>
      </c>
      <c r="DE17" s="684"/>
      <c r="DF17" s="684"/>
      <c r="DG17" s="684"/>
      <c r="DH17" s="684"/>
      <c r="DI17" s="684"/>
      <c r="DJ17" s="684"/>
      <c r="DK17" s="684"/>
      <c r="DL17" s="684"/>
      <c r="DM17" s="684"/>
      <c r="DN17" s="684"/>
      <c r="DO17" s="684"/>
      <c r="DP17" s="685"/>
      <c r="DQ17" s="692">
        <v>800136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3516</v>
      </c>
      <c r="S18" s="684"/>
      <c r="T18" s="684"/>
      <c r="U18" s="684"/>
      <c r="V18" s="684"/>
      <c r="W18" s="684"/>
      <c r="X18" s="684"/>
      <c r="Y18" s="685"/>
      <c r="Z18" s="686">
        <v>0</v>
      </c>
      <c r="AA18" s="686"/>
      <c r="AB18" s="686"/>
      <c r="AC18" s="686"/>
      <c r="AD18" s="687">
        <v>3516</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137</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137</v>
      </c>
      <c r="DA18" s="686"/>
      <c r="DB18" s="686"/>
      <c r="DC18" s="686"/>
      <c r="DD18" s="692" t="s">
        <v>137</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2211</v>
      </c>
      <c r="S19" s="684"/>
      <c r="T19" s="684"/>
      <c r="U19" s="684"/>
      <c r="V19" s="684"/>
      <c r="W19" s="684"/>
      <c r="X19" s="684"/>
      <c r="Y19" s="685"/>
      <c r="Z19" s="686">
        <v>0</v>
      </c>
      <c r="AA19" s="686"/>
      <c r="AB19" s="686"/>
      <c r="AC19" s="686"/>
      <c r="AD19" s="687">
        <v>2211</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238</v>
      </c>
      <c r="BH19" s="684"/>
      <c r="BI19" s="684"/>
      <c r="BJ19" s="684"/>
      <c r="BK19" s="684"/>
      <c r="BL19" s="684"/>
      <c r="BM19" s="684"/>
      <c r="BN19" s="685"/>
      <c r="BO19" s="686" t="s">
        <v>128</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238</v>
      </c>
      <c r="DA19" s="686"/>
      <c r="DB19" s="686"/>
      <c r="DC19" s="686"/>
      <c r="DD19" s="692" t="s">
        <v>137</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303</v>
      </c>
      <c r="S20" s="684"/>
      <c r="T20" s="684"/>
      <c r="U20" s="684"/>
      <c r="V20" s="684"/>
      <c r="W20" s="684"/>
      <c r="X20" s="684"/>
      <c r="Y20" s="685"/>
      <c r="Z20" s="686">
        <v>0</v>
      </c>
      <c r="AA20" s="686"/>
      <c r="AB20" s="686"/>
      <c r="AC20" s="686"/>
      <c r="AD20" s="687">
        <v>303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238</v>
      </c>
      <c r="BH20" s="684"/>
      <c r="BI20" s="684"/>
      <c r="BJ20" s="684"/>
      <c r="BK20" s="684"/>
      <c r="BL20" s="684"/>
      <c r="BM20" s="684"/>
      <c r="BN20" s="685"/>
      <c r="BO20" s="686" t="s">
        <v>137</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7244368</v>
      </c>
      <c r="CS20" s="684"/>
      <c r="CT20" s="684"/>
      <c r="CU20" s="684"/>
      <c r="CV20" s="684"/>
      <c r="CW20" s="684"/>
      <c r="CX20" s="684"/>
      <c r="CY20" s="685"/>
      <c r="CZ20" s="686">
        <v>100</v>
      </c>
      <c r="DA20" s="686"/>
      <c r="DB20" s="686"/>
      <c r="DC20" s="686"/>
      <c r="DD20" s="692">
        <v>623063</v>
      </c>
      <c r="DE20" s="684"/>
      <c r="DF20" s="684"/>
      <c r="DG20" s="684"/>
      <c r="DH20" s="684"/>
      <c r="DI20" s="684"/>
      <c r="DJ20" s="684"/>
      <c r="DK20" s="684"/>
      <c r="DL20" s="684"/>
      <c r="DM20" s="684"/>
      <c r="DN20" s="684"/>
      <c r="DO20" s="684"/>
      <c r="DP20" s="685"/>
      <c r="DQ20" s="692">
        <v>5311307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8179</v>
      </c>
      <c r="S21" s="684"/>
      <c r="T21" s="684"/>
      <c r="U21" s="684"/>
      <c r="V21" s="684"/>
      <c r="W21" s="684"/>
      <c r="X21" s="684"/>
      <c r="Y21" s="685"/>
      <c r="Z21" s="686">
        <v>0.1</v>
      </c>
      <c r="AA21" s="686"/>
      <c r="AB21" s="686"/>
      <c r="AC21" s="686"/>
      <c r="AD21" s="687">
        <v>8179</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137</v>
      </c>
      <c r="BH21" s="684"/>
      <c r="BI21" s="684"/>
      <c r="BJ21" s="684"/>
      <c r="BK21" s="684"/>
      <c r="BL21" s="684"/>
      <c r="BM21" s="684"/>
      <c r="BN21" s="685"/>
      <c r="BO21" s="686" t="s">
        <v>238</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2667984</v>
      </c>
      <c r="S22" s="684"/>
      <c r="T22" s="684"/>
      <c r="U22" s="684"/>
      <c r="V22" s="684"/>
      <c r="W22" s="684"/>
      <c r="X22" s="684"/>
      <c r="Y22" s="685"/>
      <c r="Z22" s="686">
        <v>34</v>
      </c>
      <c r="AA22" s="686"/>
      <c r="AB22" s="686"/>
      <c r="AC22" s="686"/>
      <c r="AD22" s="687">
        <v>2326215</v>
      </c>
      <c r="AE22" s="687"/>
      <c r="AF22" s="687"/>
      <c r="AG22" s="687"/>
      <c r="AH22" s="687"/>
      <c r="AI22" s="687"/>
      <c r="AJ22" s="687"/>
      <c r="AK22" s="687"/>
      <c r="AL22" s="688">
        <v>54.3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2326215</v>
      </c>
      <c r="S23" s="684"/>
      <c r="T23" s="684"/>
      <c r="U23" s="684"/>
      <c r="V23" s="684"/>
      <c r="W23" s="684"/>
      <c r="X23" s="684"/>
      <c r="Y23" s="685"/>
      <c r="Z23" s="686">
        <v>29.7</v>
      </c>
      <c r="AA23" s="686"/>
      <c r="AB23" s="686"/>
      <c r="AC23" s="686"/>
      <c r="AD23" s="687">
        <v>2326215</v>
      </c>
      <c r="AE23" s="687"/>
      <c r="AF23" s="687"/>
      <c r="AG23" s="687"/>
      <c r="AH23" s="687"/>
      <c r="AI23" s="687"/>
      <c r="AJ23" s="687"/>
      <c r="AK23" s="687"/>
      <c r="AL23" s="688">
        <v>54.3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341273</v>
      </c>
      <c r="S24" s="684"/>
      <c r="T24" s="684"/>
      <c r="U24" s="684"/>
      <c r="V24" s="684"/>
      <c r="W24" s="684"/>
      <c r="X24" s="684"/>
      <c r="Y24" s="685"/>
      <c r="Z24" s="686">
        <v>4.4000000000000004</v>
      </c>
      <c r="AA24" s="686"/>
      <c r="AB24" s="686"/>
      <c r="AC24" s="686"/>
      <c r="AD24" s="687" t="s">
        <v>128</v>
      </c>
      <c r="AE24" s="687"/>
      <c r="AF24" s="687"/>
      <c r="AG24" s="687"/>
      <c r="AH24" s="687"/>
      <c r="AI24" s="687"/>
      <c r="AJ24" s="687"/>
      <c r="AK24" s="687"/>
      <c r="AL24" s="688" t="s">
        <v>238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238</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2849674</v>
      </c>
      <c r="CS24" s="673"/>
      <c r="CT24" s="673"/>
      <c r="CU24" s="673"/>
      <c r="CV24" s="673"/>
      <c r="CW24" s="673"/>
      <c r="CX24" s="673"/>
      <c r="CY24" s="674"/>
      <c r="CZ24" s="677">
        <v>39.299999999999997</v>
      </c>
      <c r="DA24" s="678"/>
      <c r="DB24" s="678"/>
      <c r="DC24" s="697"/>
      <c r="DD24" s="722">
        <v>2156238</v>
      </c>
      <c r="DE24" s="673"/>
      <c r="DF24" s="673"/>
      <c r="DG24" s="673"/>
      <c r="DH24" s="673"/>
      <c r="DI24" s="673"/>
      <c r="DJ24" s="673"/>
      <c r="DK24" s="674"/>
      <c r="DL24" s="722">
        <v>2149677</v>
      </c>
      <c r="DM24" s="673"/>
      <c r="DN24" s="673"/>
      <c r="DO24" s="673"/>
      <c r="DP24" s="673"/>
      <c r="DQ24" s="673"/>
      <c r="DR24" s="673"/>
      <c r="DS24" s="673"/>
      <c r="DT24" s="673"/>
      <c r="DU24" s="673"/>
      <c r="DV24" s="674"/>
      <c r="DW24" s="677">
        <v>48.2</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496</v>
      </c>
      <c r="S25" s="684"/>
      <c r="T25" s="684"/>
      <c r="U25" s="684"/>
      <c r="V25" s="684"/>
      <c r="W25" s="684"/>
      <c r="X25" s="684"/>
      <c r="Y25" s="685"/>
      <c r="Z25" s="686">
        <v>0</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238</v>
      </c>
      <c r="BP25" s="686"/>
      <c r="BQ25" s="686"/>
      <c r="BR25" s="686"/>
      <c r="BS25" s="692" t="s">
        <v>238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1135809</v>
      </c>
      <c r="CS25" s="719"/>
      <c r="CT25" s="719"/>
      <c r="CU25" s="719"/>
      <c r="CV25" s="719"/>
      <c r="CW25" s="719"/>
      <c r="CX25" s="719"/>
      <c r="CY25" s="720"/>
      <c r="CZ25" s="688">
        <v>15.7</v>
      </c>
      <c r="DA25" s="717"/>
      <c r="DB25" s="717"/>
      <c r="DC25" s="721"/>
      <c r="DD25" s="692">
        <v>1103167</v>
      </c>
      <c r="DE25" s="719"/>
      <c r="DF25" s="719"/>
      <c r="DG25" s="719"/>
      <c r="DH25" s="719"/>
      <c r="DI25" s="719"/>
      <c r="DJ25" s="719"/>
      <c r="DK25" s="720"/>
      <c r="DL25" s="692">
        <v>1097879</v>
      </c>
      <c r="DM25" s="719"/>
      <c r="DN25" s="719"/>
      <c r="DO25" s="719"/>
      <c r="DP25" s="719"/>
      <c r="DQ25" s="719"/>
      <c r="DR25" s="719"/>
      <c r="DS25" s="719"/>
      <c r="DT25" s="719"/>
      <c r="DU25" s="719"/>
      <c r="DV25" s="720"/>
      <c r="DW25" s="688">
        <v>24.6</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4616040</v>
      </c>
      <c r="S26" s="684"/>
      <c r="T26" s="684"/>
      <c r="U26" s="684"/>
      <c r="V26" s="684"/>
      <c r="W26" s="684"/>
      <c r="X26" s="684"/>
      <c r="Y26" s="685"/>
      <c r="Z26" s="686">
        <v>58.8</v>
      </c>
      <c r="AA26" s="686"/>
      <c r="AB26" s="686"/>
      <c r="AC26" s="686"/>
      <c r="AD26" s="687">
        <v>4274271</v>
      </c>
      <c r="AE26" s="687"/>
      <c r="AF26" s="687"/>
      <c r="AG26" s="687"/>
      <c r="AH26" s="687"/>
      <c r="AI26" s="687"/>
      <c r="AJ26" s="687"/>
      <c r="AK26" s="687"/>
      <c r="AL26" s="688">
        <v>99.8</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238</v>
      </c>
      <c r="BP26" s="686"/>
      <c r="BQ26" s="686"/>
      <c r="BR26" s="686"/>
      <c r="BS26" s="692" t="s">
        <v>137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647551</v>
      </c>
      <c r="CS26" s="684"/>
      <c r="CT26" s="684"/>
      <c r="CU26" s="684"/>
      <c r="CV26" s="684"/>
      <c r="CW26" s="684"/>
      <c r="CX26" s="684"/>
      <c r="CY26" s="685"/>
      <c r="CZ26" s="688">
        <v>8.9</v>
      </c>
      <c r="DA26" s="717"/>
      <c r="DB26" s="717"/>
      <c r="DC26" s="721"/>
      <c r="DD26" s="692">
        <v>627233</v>
      </c>
      <c r="DE26" s="684"/>
      <c r="DF26" s="684"/>
      <c r="DG26" s="684"/>
      <c r="DH26" s="684"/>
      <c r="DI26" s="684"/>
      <c r="DJ26" s="684"/>
      <c r="DK26" s="685"/>
      <c r="DL26" s="692" t="s">
        <v>137</v>
      </c>
      <c r="DM26" s="684"/>
      <c r="DN26" s="684"/>
      <c r="DO26" s="684"/>
      <c r="DP26" s="684"/>
      <c r="DQ26" s="684"/>
      <c r="DR26" s="684"/>
      <c r="DS26" s="684"/>
      <c r="DT26" s="684"/>
      <c r="DU26" s="684"/>
      <c r="DV26" s="685"/>
      <c r="DW26" s="688" t="s">
        <v>238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1041</v>
      </c>
      <c r="S27" s="684"/>
      <c r="T27" s="684"/>
      <c r="U27" s="684"/>
      <c r="V27" s="684"/>
      <c r="W27" s="684"/>
      <c r="X27" s="684"/>
      <c r="Y27" s="685"/>
      <c r="Z27" s="686">
        <v>0</v>
      </c>
      <c r="AA27" s="686"/>
      <c r="AB27" s="686"/>
      <c r="AC27" s="686"/>
      <c r="AD27" s="687">
        <v>1041</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1561132</v>
      </c>
      <c r="BH27" s="684"/>
      <c r="BI27" s="684"/>
      <c r="BJ27" s="684"/>
      <c r="BK27" s="684"/>
      <c r="BL27" s="684"/>
      <c r="BM27" s="684"/>
      <c r="BN27" s="685"/>
      <c r="BO27" s="686">
        <v>100</v>
      </c>
      <c r="BP27" s="686"/>
      <c r="BQ27" s="686"/>
      <c r="BR27" s="686"/>
      <c r="BS27" s="692">
        <v>8953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913347</v>
      </c>
      <c r="CS27" s="719"/>
      <c r="CT27" s="719"/>
      <c r="CU27" s="719"/>
      <c r="CV27" s="719"/>
      <c r="CW27" s="719"/>
      <c r="CX27" s="719"/>
      <c r="CY27" s="720"/>
      <c r="CZ27" s="688">
        <v>12.6</v>
      </c>
      <c r="DA27" s="717"/>
      <c r="DB27" s="717"/>
      <c r="DC27" s="721"/>
      <c r="DD27" s="692">
        <v>252935</v>
      </c>
      <c r="DE27" s="719"/>
      <c r="DF27" s="719"/>
      <c r="DG27" s="719"/>
      <c r="DH27" s="719"/>
      <c r="DI27" s="719"/>
      <c r="DJ27" s="719"/>
      <c r="DK27" s="720"/>
      <c r="DL27" s="692">
        <v>251662</v>
      </c>
      <c r="DM27" s="719"/>
      <c r="DN27" s="719"/>
      <c r="DO27" s="719"/>
      <c r="DP27" s="719"/>
      <c r="DQ27" s="719"/>
      <c r="DR27" s="719"/>
      <c r="DS27" s="719"/>
      <c r="DT27" s="719"/>
      <c r="DU27" s="719"/>
      <c r="DV27" s="720"/>
      <c r="DW27" s="688">
        <v>5.6</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62591</v>
      </c>
      <c r="S28" s="684"/>
      <c r="T28" s="684"/>
      <c r="U28" s="684"/>
      <c r="V28" s="684"/>
      <c r="W28" s="684"/>
      <c r="X28" s="684"/>
      <c r="Y28" s="685"/>
      <c r="Z28" s="686">
        <v>0.8</v>
      </c>
      <c r="AA28" s="686"/>
      <c r="AB28" s="686"/>
      <c r="AC28" s="686"/>
      <c r="AD28" s="687" t="s">
        <v>137</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800518</v>
      </c>
      <c r="CS28" s="684"/>
      <c r="CT28" s="684"/>
      <c r="CU28" s="684"/>
      <c r="CV28" s="684"/>
      <c r="CW28" s="684"/>
      <c r="CX28" s="684"/>
      <c r="CY28" s="685"/>
      <c r="CZ28" s="688">
        <v>11.1</v>
      </c>
      <c r="DA28" s="717"/>
      <c r="DB28" s="717"/>
      <c r="DC28" s="721"/>
      <c r="DD28" s="692">
        <v>800136</v>
      </c>
      <c r="DE28" s="684"/>
      <c r="DF28" s="684"/>
      <c r="DG28" s="684"/>
      <c r="DH28" s="684"/>
      <c r="DI28" s="684"/>
      <c r="DJ28" s="684"/>
      <c r="DK28" s="685"/>
      <c r="DL28" s="692">
        <v>800136</v>
      </c>
      <c r="DM28" s="684"/>
      <c r="DN28" s="684"/>
      <c r="DO28" s="684"/>
      <c r="DP28" s="684"/>
      <c r="DQ28" s="684"/>
      <c r="DR28" s="684"/>
      <c r="DS28" s="684"/>
      <c r="DT28" s="684"/>
      <c r="DU28" s="684"/>
      <c r="DV28" s="685"/>
      <c r="DW28" s="688">
        <v>17.899999999999999</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116634</v>
      </c>
      <c r="S29" s="684"/>
      <c r="T29" s="684"/>
      <c r="U29" s="684"/>
      <c r="V29" s="684"/>
      <c r="W29" s="684"/>
      <c r="X29" s="684"/>
      <c r="Y29" s="685"/>
      <c r="Z29" s="686">
        <v>1.5</v>
      </c>
      <c r="AA29" s="686"/>
      <c r="AB29" s="686"/>
      <c r="AC29" s="686"/>
      <c r="AD29" s="687">
        <v>2757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800518</v>
      </c>
      <c r="CS29" s="719"/>
      <c r="CT29" s="719"/>
      <c r="CU29" s="719"/>
      <c r="CV29" s="719"/>
      <c r="CW29" s="719"/>
      <c r="CX29" s="719"/>
      <c r="CY29" s="720"/>
      <c r="CZ29" s="688">
        <v>11.1</v>
      </c>
      <c r="DA29" s="717"/>
      <c r="DB29" s="717"/>
      <c r="DC29" s="721"/>
      <c r="DD29" s="692">
        <v>800136</v>
      </c>
      <c r="DE29" s="719"/>
      <c r="DF29" s="719"/>
      <c r="DG29" s="719"/>
      <c r="DH29" s="719"/>
      <c r="DI29" s="719"/>
      <c r="DJ29" s="719"/>
      <c r="DK29" s="720"/>
      <c r="DL29" s="692">
        <v>800136</v>
      </c>
      <c r="DM29" s="719"/>
      <c r="DN29" s="719"/>
      <c r="DO29" s="719"/>
      <c r="DP29" s="719"/>
      <c r="DQ29" s="719"/>
      <c r="DR29" s="719"/>
      <c r="DS29" s="719"/>
      <c r="DT29" s="719"/>
      <c r="DU29" s="719"/>
      <c r="DV29" s="720"/>
      <c r="DW29" s="688">
        <v>17.899999999999999</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17320</v>
      </c>
      <c r="S30" s="684"/>
      <c r="T30" s="684"/>
      <c r="U30" s="684"/>
      <c r="V30" s="684"/>
      <c r="W30" s="684"/>
      <c r="X30" s="684"/>
      <c r="Y30" s="685"/>
      <c r="Z30" s="686">
        <v>0.2</v>
      </c>
      <c r="AA30" s="686"/>
      <c r="AB30" s="686"/>
      <c r="AC30" s="686"/>
      <c r="AD30" s="687" t="s">
        <v>238</v>
      </c>
      <c r="AE30" s="687"/>
      <c r="AF30" s="687"/>
      <c r="AG30" s="687"/>
      <c r="AH30" s="687"/>
      <c r="AI30" s="687"/>
      <c r="AJ30" s="687"/>
      <c r="AK30" s="687"/>
      <c r="AL30" s="688" t="s">
        <v>137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765219</v>
      </c>
      <c r="CS30" s="684"/>
      <c r="CT30" s="684"/>
      <c r="CU30" s="684"/>
      <c r="CV30" s="684"/>
      <c r="CW30" s="684"/>
      <c r="CX30" s="684"/>
      <c r="CY30" s="685"/>
      <c r="CZ30" s="688">
        <v>10.6</v>
      </c>
      <c r="DA30" s="717"/>
      <c r="DB30" s="717"/>
      <c r="DC30" s="721"/>
      <c r="DD30" s="692">
        <v>764837</v>
      </c>
      <c r="DE30" s="684"/>
      <c r="DF30" s="684"/>
      <c r="DG30" s="684"/>
      <c r="DH30" s="684"/>
      <c r="DI30" s="684"/>
      <c r="DJ30" s="684"/>
      <c r="DK30" s="685"/>
      <c r="DL30" s="692">
        <v>764837</v>
      </c>
      <c r="DM30" s="684"/>
      <c r="DN30" s="684"/>
      <c r="DO30" s="684"/>
      <c r="DP30" s="684"/>
      <c r="DQ30" s="684"/>
      <c r="DR30" s="684"/>
      <c r="DS30" s="684"/>
      <c r="DT30" s="684"/>
      <c r="DU30" s="684"/>
      <c r="DV30" s="685"/>
      <c r="DW30" s="688">
        <v>17.100000000000001</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766070</v>
      </c>
      <c r="S31" s="684"/>
      <c r="T31" s="684"/>
      <c r="U31" s="684"/>
      <c r="V31" s="684"/>
      <c r="W31" s="684"/>
      <c r="X31" s="684"/>
      <c r="Y31" s="685"/>
      <c r="Z31" s="686">
        <v>9.8000000000000007</v>
      </c>
      <c r="AA31" s="686"/>
      <c r="AB31" s="686"/>
      <c r="AC31" s="686"/>
      <c r="AD31" s="687" t="s">
        <v>238</v>
      </c>
      <c r="AE31" s="687"/>
      <c r="AF31" s="687"/>
      <c r="AG31" s="687"/>
      <c r="AH31" s="687"/>
      <c r="AI31" s="687"/>
      <c r="AJ31" s="687"/>
      <c r="AK31" s="687"/>
      <c r="AL31" s="688" t="s">
        <v>128</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98.7</v>
      </c>
      <c r="BH31" s="738"/>
      <c r="BI31" s="738"/>
      <c r="BJ31" s="738"/>
      <c r="BK31" s="738"/>
      <c r="BL31" s="738"/>
      <c r="BM31" s="678">
        <v>95.3</v>
      </c>
      <c r="BN31" s="738"/>
      <c r="BO31" s="738"/>
      <c r="BP31" s="738"/>
      <c r="BQ31" s="739"/>
      <c r="BR31" s="751">
        <v>98.5</v>
      </c>
      <c r="BS31" s="738"/>
      <c r="BT31" s="738"/>
      <c r="BU31" s="738"/>
      <c r="BV31" s="738"/>
      <c r="BW31" s="738"/>
      <c r="BX31" s="678">
        <v>94.7</v>
      </c>
      <c r="BY31" s="738"/>
      <c r="BZ31" s="738"/>
      <c r="CA31" s="738"/>
      <c r="CB31" s="739"/>
      <c r="CD31" s="725"/>
      <c r="CE31" s="726"/>
      <c r="CF31" s="698" t="s">
        <v>311</v>
      </c>
      <c r="CG31" s="699"/>
      <c r="CH31" s="699"/>
      <c r="CI31" s="699"/>
      <c r="CJ31" s="699"/>
      <c r="CK31" s="699"/>
      <c r="CL31" s="699"/>
      <c r="CM31" s="699"/>
      <c r="CN31" s="699"/>
      <c r="CO31" s="699"/>
      <c r="CP31" s="699"/>
      <c r="CQ31" s="700"/>
      <c r="CR31" s="683">
        <v>35299</v>
      </c>
      <c r="CS31" s="719"/>
      <c r="CT31" s="719"/>
      <c r="CU31" s="719"/>
      <c r="CV31" s="719"/>
      <c r="CW31" s="719"/>
      <c r="CX31" s="719"/>
      <c r="CY31" s="720"/>
      <c r="CZ31" s="688">
        <v>0.5</v>
      </c>
      <c r="DA31" s="717"/>
      <c r="DB31" s="717"/>
      <c r="DC31" s="721"/>
      <c r="DD31" s="692">
        <v>35299</v>
      </c>
      <c r="DE31" s="719"/>
      <c r="DF31" s="719"/>
      <c r="DG31" s="719"/>
      <c r="DH31" s="719"/>
      <c r="DI31" s="719"/>
      <c r="DJ31" s="719"/>
      <c r="DK31" s="720"/>
      <c r="DL31" s="692">
        <v>35299</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238</v>
      </c>
      <c r="S32" s="684"/>
      <c r="T32" s="684"/>
      <c r="U32" s="684"/>
      <c r="V32" s="684"/>
      <c r="W32" s="684"/>
      <c r="X32" s="684"/>
      <c r="Y32" s="685"/>
      <c r="Z32" s="686" t="s">
        <v>137</v>
      </c>
      <c r="AA32" s="686"/>
      <c r="AB32" s="686"/>
      <c r="AC32" s="686"/>
      <c r="AD32" s="687" t="s">
        <v>238</v>
      </c>
      <c r="AE32" s="687"/>
      <c r="AF32" s="687"/>
      <c r="AG32" s="687"/>
      <c r="AH32" s="687"/>
      <c r="AI32" s="687"/>
      <c r="AJ32" s="687"/>
      <c r="AK32" s="687"/>
      <c r="AL32" s="688" t="s">
        <v>238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99.5</v>
      </c>
      <c r="BH32" s="719"/>
      <c r="BI32" s="719"/>
      <c r="BJ32" s="719"/>
      <c r="BK32" s="719"/>
      <c r="BL32" s="719"/>
      <c r="BM32" s="689">
        <v>97.4</v>
      </c>
      <c r="BN32" s="749"/>
      <c r="BO32" s="749"/>
      <c r="BP32" s="749"/>
      <c r="BQ32" s="750"/>
      <c r="BR32" s="752">
        <v>99.1</v>
      </c>
      <c r="BS32" s="719"/>
      <c r="BT32" s="719"/>
      <c r="BU32" s="719"/>
      <c r="BV32" s="719"/>
      <c r="BW32" s="719"/>
      <c r="BX32" s="689">
        <v>96.5</v>
      </c>
      <c r="BY32" s="749"/>
      <c r="BZ32" s="749"/>
      <c r="CA32" s="749"/>
      <c r="CB32" s="750"/>
      <c r="CD32" s="727"/>
      <c r="CE32" s="728"/>
      <c r="CF32" s="698" t="s">
        <v>315</v>
      </c>
      <c r="CG32" s="699"/>
      <c r="CH32" s="699"/>
      <c r="CI32" s="699"/>
      <c r="CJ32" s="699"/>
      <c r="CK32" s="699"/>
      <c r="CL32" s="699"/>
      <c r="CM32" s="699"/>
      <c r="CN32" s="699"/>
      <c r="CO32" s="699"/>
      <c r="CP32" s="699"/>
      <c r="CQ32" s="700"/>
      <c r="CR32" s="683" t="s">
        <v>238</v>
      </c>
      <c r="CS32" s="684"/>
      <c r="CT32" s="684"/>
      <c r="CU32" s="684"/>
      <c r="CV32" s="684"/>
      <c r="CW32" s="684"/>
      <c r="CX32" s="684"/>
      <c r="CY32" s="685"/>
      <c r="CZ32" s="688" t="s">
        <v>238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432950</v>
      </c>
      <c r="S33" s="684"/>
      <c r="T33" s="684"/>
      <c r="U33" s="684"/>
      <c r="V33" s="684"/>
      <c r="W33" s="684"/>
      <c r="X33" s="684"/>
      <c r="Y33" s="685"/>
      <c r="Z33" s="686">
        <v>5.5</v>
      </c>
      <c r="AA33" s="686"/>
      <c r="AB33" s="686"/>
      <c r="AC33" s="686"/>
      <c r="AD33" s="687" t="s">
        <v>128</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98.2</v>
      </c>
      <c r="BH33" s="754"/>
      <c r="BI33" s="754"/>
      <c r="BJ33" s="754"/>
      <c r="BK33" s="754"/>
      <c r="BL33" s="754"/>
      <c r="BM33" s="755">
        <v>93.8</v>
      </c>
      <c r="BN33" s="754"/>
      <c r="BO33" s="754"/>
      <c r="BP33" s="754"/>
      <c r="BQ33" s="756"/>
      <c r="BR33" s="753">
        <v>98</v>
      </c>
      <c r="BS33" s="754"/>
      <c r="BT33" s="754"/>
      <c r="BU33" s="754"/>
      <c r="BV33" s="754"/>
      <c r="BW33" s="754"/>
      <c r="BX33" s="755">
        <v>93.2</v>
      </c>
      <c r="BY33" s="754"/>
      <c r="BZ33" s="754"/>
      <c r="CA33" s="754"/>
      <c r="CB33" s="756"/>
      <c r="CD33" s="698" t="s">
        <v>318</v>
      </c>
      <c r="CE33" s="699"/>
      <c r="CF33" s="699"/>
      <c r="CG33" s="699"/>
      <c r="CH33" s="699"/>
      <c r="CI33" s="699"/>
      <c r="CJ33" s="699"/>
      <c r="CK33" s="699"/>
      <c r="CL33" s="699"/>
      <c r="CM33" s="699"/>
      <c r="CN33" s="699"/>
      <c r="CO33" s="699"/>
      <c r="CP33" s="699"/>
      <c r="CQ33" s="700"/>
      <c r="CR33" s="683">
        <v>3638815</v>
      </c>
      <c r="CS33" s="719"/>
      <c r="CT33" s="719"/>
      <c r="CU33" s="719"/>
      <c r="CV33" s="719"/>
      <c r="CW33" s="719"/>
      <c r="CX33" s="719"/>
      <c r="CY33" s="720"/>
      <c r="CZ33" s="688">
        <v>50.2</v>
      </c>
      <c r="DA33" s="717"/>
      <c r="DB33" s="717"/>
      <c r="DC33" s="721"/>
      <c r="DD33" s="692">
        <v>2947894</v>
      </c>
      <c r="DE33" s="719"/>
      <c r="DF33" s="719"/>
      <c r="DG33" s="719"/>
      <c r="DH33" s="719"/>
      <c r="DI33" s="719"/>
      <c r="DJ33" s="719"/>
      <c r="DK33" s="720"/>
      <c r="DL33" s="692">
        <v>2014031</v>
      </c>
      <c r="DM33" s="719"/>
      <c r="DN33" s="719"/>
      <c r="DO33" s="719"/>
      <c r="DP33" s="719"/>
      <c r="DQ33" s="719"/>
      <c r="DR33" s="719"/>
      <c r="DS33" s="719"/>
      <c r="DT33" s="719"/>
      <c r="DU33" s="719"/>
      <c r="DV33" s="720"/>
      <c r="DW33" s="688">
        <v>45.1</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20250</v>
      </c>
      <c r="S34" s="684"/>
      <c r="T34" s="684"/>
      <c r="U34" s="684"/>
      <c r="V34" s="684"/>
      <c r="W34" s="684"/>
      <c r="X34" s="684"/>
      <c r="Y34" s="685"/>
      <c r="Z34" s="686">
        <v>0.3</v>
      </c>
      <c r="AA34" s="686"/>
      <c r="AB34" s="686"/>
      <c r="AC34" s="686"/>
      <c r="AD34" s="687">
        <v>3287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1120661</v>
      </c>
      <c r="CS34" s="684"/>
      <c r="CT34" s="684"/>
      <c r="CU34" s="684"/>
      <c r="CV34" s="684"/>
      <c r="CW34" s="684"/>
      <c r="CX34" s="684"/>
      <c r="CY34" s="685"/>
      <c r="CZ34" s="688">
        <v>15.5</v>
      </c>
      <c r="DA34" s="717"/>
      <c r="DB34" s="717"/>
      <c r="DC34" s="721"/>
      <c r="DD34" s="692">
        <v>807393</v>
      </c>
      <c r="DE34" s="684"/>
      <c r="DF34" s="684"/>
      <c r="DG34" s="684"/>
      <c r="DH34" s="684"/>
      <c r="DI34" s="684"/>
      <c r="DJ34" s="684"/>
      <c r="DK34" s="685"/>
      <c r="DL34" s="692">
        <v>742865</v>
      </c>
      <c r="DM34" s="684"/>
      <c r="DN34" s="684"/>
      <c r="DO34" s="684"/>
      <c r="DP34" s="684"/>
      <c r="DQ34" s="684"/>
      <c r="DR34" s="684"/>
      <c r="DS34" s="684"/>
      <c r="DT34" s="684"/>
      <c r="DU34" s="684"/>
      <c r="DV34" s="685"/>
      <c r="DW34" s="688">
        <v>16.7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39242</v>
      </c>
      <c r="S35" s="684"/>
      <c r="T35" s="684"/>
      <c r="U35" s="684"/>
      <c r="V35" s="684"/>
      <c r="W35" s="684"/>
      <c r="X35" s="684"/>
      <c r="Y35" s="685"/>
      <c r="Z35" s="686">
        <v>0.5</v>
      </c>
      <c r="AA35" s="686"/>
      <c r="AB35" s="686"/>
      <c r="AC35" s="686"/>
      <c r="AD35" s="687" t="s">
        <v>128</v>
      </c>
      <c r="AE35" s="687"/>
      <c r="AF35" s="687"/>
      <c r="AG35" s="687"/>
      <c r="AH35" s="687"/>
      <c r="AI35" s="687"/>
      <c r="AJ35" s="687"/>
      <c r="AK35" s="687"/>
      <c r="AL35" s="688" t="s">
        <v>238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45048</v>
      </c>
      <c r="CS35" s="719"/>
      <c r="CT35" s="719"/>
      <c r="CU35" s="719"/>
      <c r="CV35" s="719"/>
      <c r="CW35" s="719"/>
      <c r="CX35" s="719"/>
      <c r="CY35" s="720"/>
      <c r="CZ35" s="688">
        <v>0.6</v>
      </c>
      <c r="DA35" s="717"/>
      <c r="DB35" s="717"/>
      <c r="DC35" s="721"/>
      <c r="DD35" s="692">
        <v>14898</v>
      </c>
      <c r="DE35" s="719"/>
      <c r="DF35" s="719"/>
      <c r="DG35" s="719"/>
      <c r="DH35" s="719"/>
      <c r="DI35" s="719"/>
      <c r="DJ35" s="719"/>
      <c r="DK35" s="720"/>
      <c r="DL35" s="692">
        <v>13238</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625237</v>
      </c>
      <c r="S36" s="684"/>
      <c r="T36" s="684"/>
      <c r="U36" s="684"/>
      <c r="V36" s="684"/>
      <c r="W36" s="684"/>
      <c r="X36" s="684"/>
      <c r="Y36" s="685"/>
      <c r="Z36" s="686">
        <v>8</v>
      </c>
      <c r="AA36" s="686"/>
      <c r="AB36" s="686"/>
      <c r="AC36" s="686"/>
      <c r="AD36" s="687" t="s">
        <v>137</v>
      </c>
      <c r="AE36" s="687"/>
      <c r="AF36" s="687"/>
      <c r="AG36" s="687"/>
      <c r="AH36" s="687"/>
      <c r="AI36" s="687"/>
      <c r="AJ36" s="687"/>
      <c r="AK36" s="687"/>
      <c r="AL36" s="688" t="s">
        <v>238</v>
      </c>
      <c r="AM36" s="689"/>
      <c r="AN36" s="689"/>
      <c r="AO36" s="690"/>
      <c r="AP36" s="235"/>
      <c r="AQ36" s="757" t="s">
        <v>326</v>
      </c>
      <c r="AR36" s="758"/>
      <c r="AS36" s="758"/>
      <c r="AT36" s="758"/>
      <c r="AU36" s="758"/>
      <c r="AV36" s="758"/>
      <c r="AW36" s="758"/>
      <c r="AX36" s="758"/>
      <c r="AY36" s="759"/>
      <c r="AZ36" s="672">
        <v>992019</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40548</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852967</v>
      </c>
      <c r="CS36" s="684"/>
      <c r="CT36" s="684"/>
      <c r="CU36" s="684"/>
      <c r="CV36" s="684"/>
      <c r="CW36" s="684"/>
      <c r="CX36" s="684"/>
      <c r="CY36" s="685"/>
      <c r="CZ36" s="688">
        <v>11.8</v>
      </c>
      <c r="DA36" s="717"/>
      <c r="DB36" s="717"/>
      <c r="DC36" s="721"/>
      <c r="DD36" s="692">
        <v>690271</v>
      </c>
      <c r="DE36" s="684"/>
      <c r="DF36" s="684"/>
      <c r="DG36" s="684"/>
      <c r="DH36" s="684"/>
      <c r="DI36" s="684"/>
      <c r="DJ36" s="684"/>
      <c r="DK36" s="685"/>
      <c r="DL36" s="692">
        <v>631168</v>
      </c>
      <c r="DM36" s="684"/>
      <c r="DN36" s="684"/>
      <c r="DO36" s="684"/>
      <c r="DP36" s="684"/>
      <c r="DQ36" s="684"/>
      <c r="DR36" s="684"/>
      <c r="DS36" s="684"/>
      <c r="DT36" s="684"/>
      <c r="DU36" s="684"/>
      <c r="DV36" s="685"/>
      <c r="DW36" s="688">
        <v>14.1</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549495</v>
      </c>
      <c r="S37" s="684"/>
      <c r="T37" s="684"/>
      <c r="U37" s="684"/>
      <c r="V37" s="684"/>
      <c r="W37" s="684"/>
      <c r="X37" s="684"/>
      <c r="Y37" s="685"/>
      <c r="Z37" s="686">
        <v>7</v>
      </c>
      <c r="AA37" s="686"/>
      <c r="AB37" s="686"/>
      <c r="AC37" s="686"/>
      <c r="AD37" s="687" t="s">
        <v>238</v>
      </c>
      <c r="AE37" s="687"/>
      <c r="AF37" s="687"/>
      <c r="AG37" s="687"/>
      <c r="AH37" s="687"/>
      <c r="AI37" s="687"/>
      <c r="AJ37" s="687"/>
      <c r="AK37" s="687"/>
      <c r="AL37" s="688" t="s">
        <v>238</v>
      </c>
      <c r="AM37" s="689"/>
      <c r="AN37" s="689"/>
      <c r="AO37" s="690"/>
      <c r="AQ37" s="761" t="s">
        <v>330</v>
      </c>
      <c r="AR37" s="762"/>
      <c r="AS37" s="762"/>
      <c r="AT37" s="762"/>
      <c r="AU37" s="762"/>
      <c r="AV37" s="762"/>
      <c r="AW37" s="762"/>
      <c r="AX37" s="762"/>
      <c r="AY37" s="763"/>
      <c r="AZ37" s="683">
        <v>135277</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23889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347203</v>
      </c>
      <c r="CS37" s="719"/>
      <c r="CT37" s="719"/>
      <c r="CU37" s="719"/>
      <c r="CV37" s="719"/>
      <c r="CW37" s="719"/>
      <c r="CX37" s="719"/>
      <c r="CY37" s="720"/>
      <c r="CZ37" s="688">
        <v>4.8</v>
      </c>
      <c r="DA37" s="717"/>
      <c r="DB37" s="717"/>
      <c r="DC37" s="721"/>
      <c r="DD37" s="692">
        <v>347203</v>
      </c>
      <c r="DE37" s="719"/>
      <c r="DF37" s="719"/>
      <c r="DG37" s="719"/>
      <c r="DH37" s="719"/>
      <c r="DI37" s="719"/>
      <c r="DJ37" s="719"/>
      <c r="DK37" s="720"/>
      <c r="DL37" s="692">
        <v>347203</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78475</v>
      </c>
      <c r="S38" s="684"/>
      <c r="T38" s="684"/>
      <c r="U38" s="684"/>
      <c r="V38" s="684"/>
      <c r="W38" s="684"/>
      <c r="X38" s="684"/>
      <c r="Y38" s="685"/>
      <c r="Z38" s="686">
        <v>1</v>
      </c>
      <c r="AA38" s="686"/>
      <c r="AB38" s="686"/>
      <c r="AC38" s="686"/>
      <c r="AD38" s="687">
        <v>12</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99994</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2175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904361</v>
      </c>
      <c r="CS38" s="684"/>
      <c r="CT38" s="684"/>
      <c r="CU38" s="684"/>
      <c r="CV38" s="684"/>
      <c r="CW38" s="684"/>
      <c r="CX38" s="684"/>
      <c r="CY38" s="685"/>
      <c r="CZ38" s="688">
        <v>12.5</v>
      </c>
      <c r="DA38" s="717"/>
      <c r="DB38" s="717"/>
      <c r="DC38" s="721"/>
      <c r="DD38" s="692">
        <v>795915</v>
      </c>
      <c r="DE38" s="684"/>
      <c r="DF38" s="684"/>
      <c r="DG38" s="684"/>
      <c r="DH38" s="684"/>
      <c r="DI38" s="684"/>
      <c r="DJ38" s="684"/>
      <c r="DK38" s="685"/>
      <c r="DL38" s="692">
        <v>626760</v>
      </c>
      <c r="DM38" s="684"/>
      <c r="DN38" s="684"/>
      <c r="DO38" s="684"/>
      <c r="DP38" s="684"/>
      <c r="DQ38" s="684"/>
      <c r="DR38" s="684"/>
      <c r="DS38" s="684"/>
      <c r="DT38" s="684"/>
      <c r="DU38" s="684"/>
      <c r="DV38" s="685"/>
      <c r="DW38" s="688">
        <v>14</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519700</v>
      </c>
      <c r="S39" s="684"/>
      <c r="T39" s="684"/>
      <c r="U39" s="684"/>
      <c r="V39" s="684"/>
      <c r="W39" s="684"/>
      <c r="X39" s="684"/>
      <c r="Y39" s="685"/>
      <c r="Z39" s="686">
        <v>6.6</v>
      </c>
      <c r="AA39" s="686"/>
      <c r="AB39" s="686"/>
      <c r="AC39" s="686"/>
      <c r="AD39" s="687" t="s">
        <v>238</v>
      </c>
      <c r="AE39" s="687"/>
      <c r="AF39" s="687"/>
      <c r="AG39" s="687"/>
      <c r="AH39" s="687"/>
      <c r="AI39" s="687"/>
      <c r="AJ39" s="687"/>
      <c r="AK39" s="687"/>
      <c r="AL39" s="688" t="s">
        <v>137</v>
      </c>
      <c r="AM39" s="689"/>
      <c r="AN39" s="689"/>
      <c r="AO39" s="690"/>
      <c r="AQ39" s="761" t="s">
        <v>338</v>
      </c>
      <c r="AR39" s="762"/>
      <c r="AS39" s="762"/>
      <c r="AT39" s="762"/>
      <c r="AU39" s="762"/>
      <c r="AV39" s="762"/>
      <c r="AW39" s="762"/>
      <c r="AX39" s="762"/>
      <c r="AY39" s="763"/>
      <c r="AZ39" s="683">
        <v>87658</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3621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631120</v>
      </c>
      <c r="CS39" s="719"/>
      <c r="CT39" s="719"/>
      <c r="CU39" s="719"/>
      <c r="CV39" s="719"/>
      <c r="CW39" s="719"/>
      <c r="CX39" s="719"/>
      <c r="CY39" s="720"/>
      <c r="CZ39" s="688">
        <v>8.6999999999999993</v>
      </c>
      <c r="DA39" s="717"/>
      <c r="DB39" s="717"/>
      <c r="DC39" s="721"/>
      <c r="DD39" s="692">
        <v>599759</v>
      </c>
      <c r="DE39" s="719"/>
      <c r="DF39" s="719"/>
      <c r="DG39" s="719"/>
      <c r="DH39" s="719"/>
      <c r="DI39" s="719"/>
      <c r="DJ39" s="719"/>
      <c r="DK39" s="720"/>
      <c r="DL39" s="692" t="s">
        <v>137</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128</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v>537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84658</v>
      </c>
      <c r="CS40" s="684"/>
      <c r="CT40" s="684"/>
      <c r="CU40" s="684"/>
      <c r="CV40" s="684"/>
      <c r="CW40" s="684"/>
      <c r="CX40" s="684"/>
      <c r="CY40" s="685"/>
      <c r="CZ40" s="688">
        <v>1.2</v>
      </c>
      <c r="DA40" s="717"/>
      <c r="DB40" s="717"/>
      <c r="DC40" s="721"/>
      <c r="DD40" s="692">
        <v>39658</v>
      </c>
      <c r="DE40" s="684"/>
      <c r="DF40" s="684"/>
      <c r="DG40" s="684"/>
      <c r="DH40" s="684"/>
      <c r="DI40" s="684"/>
      <c r="DJ40" s="684"/>
      <c r="DK40" s="685"/>
      <c r="DL40" s="692" t="s">
        <v>137</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180000</v>
      </c>
      <c r="S41" s="684"/>
      <c r="T41" s="684"/>
      <c r="U41" s="684"/>
      <c r="V41" s="684"/>
      <c r="W41" s="684"/>
      <c r="X41" s="684"/>
      <c r="Y41" s="685"/>
      <c r="Z41" s="686">
        <v>2.2999999999999998</v>
      </c>
      <c r="AA41" s="686"/>
      <c r="AB41" s="686"/>
      <c r="AC41" s="686"/>
      <c r="AD41" s="687" t="s">
        <v>137</v>
      </c>
      <c r="AE41" s="687"/>
      <c r="AF41" s="687"/>
      <c r="AG41" s="687"/>
      <c r="AH41" s="687"/>
      <c r="AI41" s="687"/>
      <c r="AJ41" s="687"/>
      <c r="AK41" s="687"/>
      <c r="AL41" s="688" t="s">
        <v>137</v>
      </c>
      <c r="AM41" s="689"/>
      <c r="AN41" s="689"/>
      <c r="AO41" s="690"/>
      <c r="AQ41" s="761" t="s">
        <v>347</v>
      </c>
      <c r="AR41" s="762"/>
      <c r="AS41" s="762"/>
      <c r="AT41" s="762"/>
      <c r="AU41" s="762"/>
      <c r="AV41" s="762"/>
      <c r="AW41" s="762"/>
      <c r="AX41" s="762"/>
      <c r="AY41" s="763"/>
      <c r="AZ41" s="683">
        <v>147353</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7845045</v>
      </c>
      <c r="S42" s="769"/>
      <c r="T42" s="769"/>
      <c r="U42" s="769"/>
      <c r="V42" s="769"/>
      <c r="W42" s="769"/>
      <c r="X42" s="769"/>
      <c r="Y42" s="777"/>
      <c r="Z42" s="778">
        <v>100</v>
      </c>
      <c r="AA42" s="778"/>
      <c r="AB42" s="778"/>
      <c r="AC42" s="778"/>
      <c r="AD42" s="779">
        <v>4281368</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521200</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324</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755879</v>
      </c>
      <c r="CS42" s="684"/>
      <c r="CT42" s="684"/>
      <c r="CU42" s="684"/>
      <c r="CV42" s="684"/>
      <c r="CW42" s="684"/>
      <c r="CX42" s="684"/>
      <c r="CY42" s="685"/>
      <c r="CZ42" s="688">
        <v>10.4</v>
      </c>
      <c r="DA42" s="689"/>
      <c r="DB42" s="689"/>
      <c r="DC42" s="701"/>
      <c r="DD42" s="692">
        <v>207175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12742</v>
      </c>
      <c r="CS43" s="719"/>
      <c r="CT43" s="719"/>
      <c r="CU43" s="719"/>
      <c r="CV43" s="719"/>
      <c r="CW43" s="719"/>
      <c r="CX43" s="719"/>
      <c r="CY43" s="720"/>
      <c r="CZ43" s="688">
        <v>0.2</v>
      </c>
      <c r="DA43" s="717"/>
      <c r="DB43" s="717"/>
      <c r="DC43" s="721"/>
      <c r="DD43" s="692">
        <v>12742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623063</v>
      </c>
      <c r="CS44" s="684"/>
      <c r="CT44" s="684"/>
      <c r="CU44" s="684"/>
      <c r="CV44" s="684"/>
      <c r="CW44" s="684"/>
      <c r="CX44" s="684"/>
      <c r="CY44" s="685"/>
      <c r="CZ44" s="688">
        <v>8.6</v>
      </c>
      <c r="DA44" s="689"/>
      <c r="DB44" s="689"/>
      <c r="DC44" s="701"/>
      <c r="DD44" s="692">
        <v>159534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373326</v>
      </c>
      <c r="CS45" s="719"/>
      <c r="CT45" s="719"/>
      <c r="CU45" s="719"/>
      <c r="CV45" s="719"/>
      <c r="CW45" s="719"/>
      <c r="CX45" s="719"/>
      <c r="CY45" s="720"/>
      <c r="CZ45" s="688">
        <v>5.2</v>
      </c>
      <c r="DA45" s="717"/>
      <c r="DB45" s="717"/>
      <c r="DC45" s="721"/>
      <c r="DD45" s="692">
        <v>48096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224842</v>
      </c>
      <c r="CS46" s="684"/>
      <c r="CT46" s="684"/>
      <c r="CU46" s="684"/>
      <c r="CV46" s="684"/>
      <c r="CW46" s="684"/>
      <c r="CX46" s="684"/>
      <c r="CY46" s="685"/>
      <c r="CZ46" s="688">
        <v>3.1</v>
      </c>
      <c r="DA46" s="689"/>
      <c r="DB46" s="689"/>
      <c r="DC46" s="701"/>
      <c r="DD46" s="692">
        <v>105573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132816</v>
      </c>
      <c r="CS47" s="719"/>
      <c r="CT47" s="719"/>
      <c r="CU47" s="719"/>
      <c r="CV47" s="719"/>
      <c r="CW47" s="719"/>
      <c r="CX47" s="719"/>
      <c r="CY47" s="720"/>
      <c r="CZ47" s="688">
        <v>1.8</v>
      </c>
      <c r="DA47" s="717"/>
      <c r="DB47" s="717"/>
      <c r="DC47" s="721"/>
      <c r="DD47" s="692">
        <v>47641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7244368</v>
      </c>
      <c r="CS49" s="754"/>
      <c r="CT49" s="754"/>
      <c r="CU49" s="754"/>
      <c r="CV49" s="754"/>
      <c r="CW49" s="754"/>
      <c r="CX49" s="754"/>
      <c r="CY49" s="785"/>
      <c r="CZ49" s="780">
        <v>100</v>
      </c>
      <c r="DA49" s="786"/>
      <c r="DB49" s="786"/>
      <c r="DC49" s="787"/>
      <c r="DD49" s="788">
        <v>5311307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53hm9yV2dl3sbiqxdoEOCFtNiVlxU56pkH9KgriO+t4PRzNn/JPkGZDqpJNGi5/mQSRG3/qLj6/4BSWjPN46g==" saltValue="sLE8QPEBFG8CbTZVvu/j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60" zoomScaleNormal="60" zoomScaleSheetLayoutView="70" workbookViewId="0">
      <selection activeCell="AK72" sqref="AK72:AO7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7751</v>
      </c>
      <c r="R7" s="819"/>
      <c r="S7" s="819"/>
      <c r="T7" s="819"/>
      <c r="U7" s="819"/>
      <c r="V7" s="819">
        <v>7159</v>
      </c>
      <c r="W7" s="819"/>
      <c r="X7" s="819"/>
      <c r="Y7" s="819"/>
      <c r="Z7" s="819"/>
      <c r="AA7" s="819">
        <v>592</v>
      </c>
      <c r="AB7" s="819"/>
      <c r="AC7" s="819"/>
      <c r="AD7" s="819"/>
      <c r="AE7" s="820"/>
      <c r="AF7" s="821">
        <v>562</v>
      </c>
      <c r="AG7" s="822"/>
      <c r="AH7" s="822"/>
      <c r="AI7" s="822"/>
      <c r="AJ7" s="823"/>
      <c r="AK7" s="858">
        <v>635</v>
      </c>
      <c r="AL7" s="859"/>
      <c r="AM7" s="859"/>
      <c r="AN7" s="859"/>
      <c r="AO7" s="859"/>
      <c r="AP7" s="859">
        <v>7411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601</v>
      </c>
      <c r="BT7" s="863"/>
      <c r="BU7" s="863"/>
      <c r="BV7" s="863"/>
      <c r="BW7" s="863"/>
      <c r="BX7" s="863"/>
      <c r="BY7" s="863"/>
      <c r="BZ7" s="863"/>
      <c r="CA7" s="863"/>
      <c r="CB7" s="863"/>
      <c r="CC7" s="863"/>
      <c r="CD7" s="863"/>
      <c r="CE7" s="863"/>
      <c r="CF7" s="863"/>
      <c r="CG7" s="864"/>
      <c r="CH7" s="855">
        <v>8</v>
      </c>
      <c r="CI7" s="856"/>
      <c r="CJ7" s="856"/>
      <c r="CK7" s="856"/>
      <c r="CL7" s="857"/>
      <c r="CM7" s="855">
        <v>180</v>
      </c>
      <c r="CN7" s="856"/>
      <c r="CO7" s="856"/>
      <c r="CP7" s="856"/>
      <c r="CQ7" s="857"/>
      <c r="CR7" s="855">
        <v>45</v>
      </c>
      <c r="CS7" s="856"/>
      <c r="CT7" s="856"/>
      <c r="CU7" s="856"/>
      <c r="CV7" s="857"/>
      <c r="CW7" s="855" t="s">
        <v>591</v>
      </c>
      <c r="CX7" s="856"/>
      <c r="CY7" s="856"/>
      <c r="CZ7" s="856"/>
      <c r="DA7" s="857"/>
      <c r="DB7" s="855" t="s">
        <v>591</v>
      </c>
      <c r="DC7" s="856"/>
      <c r="DD7" s="856"/>
      <c r="DE7" s="856"/>
      <c r="DF7" s="857"/>
      <c r="DG7" s="855" t="s">
        <v>591</v>
      </c>
      <c r="DH7" s="856"/>
      <c r="DI7" s="856"/>
      <c r="DJ7" s="856"/>
      <c r="DK7" s="857"/>
      <c r="DL7" s="855" t="s">
        <v>591</v>
      </c>
      <c r="DM7" s="856"/>
      <c r="DN7" s="856"/>
      <c r="DO7" s="856"/>
      <c r="DP7" s="857"/>
      <c r="DQ7" s="855" t="s">
        <v>591</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105</v>
      </c>
      <c r="R8" s="843"/>
      <c r="S8" s="843"/>
      <c r="T8" s="843"/>
      <c r="U8" s="843"/>
      <c r="V8" s="843">
        <v>96</v>
      </c>
      <c r="W8" s="843"/>
      <c r="X8" s="843"/>
      <c r="Y8" s="843"/>
      <c r="Z8" s="843"/>
      <c r="AA8" s="843">
        <v>9</v>
      </c>
      <c r="AB8" s="843"/>
      <c r="AC8" s="843"/>
      <c r="AD8" s="843"/>
      <c r="AE8" s="844"/>
      <c r="AF8" s="845">
        <v>9</v>
      </c>
      <c r="AG8" s="846"/>
      <c r="AH8" s="846"/>
      <c r="AI8" s="846"/>
      <c r="AJ8" s="847"/>
      <c r="AK8" s="848" t="s">
        <v>590</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7856</v>
      </c>
      <c r="R23" s="878"/>
      <c r="S23" s="878"/>
      <c r="T23" s="878"/>
      <c r="U23" s="878"/>
      <c r="V23" s="878">
        <v>7255</v>
      </c>
      <c r="W23" s="878"/>
      <c r="X23" s="878"/>
      <c r="Y23" s="878"/>
      <c r="Z23" s="878"/>
      <c r="AA23" s="878">
        <v>601</v>
      </c>
      <c r="AB23" s="878"/>
      <c r="AC23" s="878"/>
      <c r="AD23" s="878"/>
      <c r="AE23" s="879"/>
      <c r="AF23" s="880">
        <v>571</v>
      </c>
      <c r="AG23" s="878"/>
      <c r="AH23" s="878"/>
      <c r="AI23" s="878"/>
      <c r="AJ23" s="881"/>
      <c r="AK23" s="882"/>
      <c r="AL23" s="883"/>
      <c r="AM23" s="883"/>
      <c r="AN23" s="883"/>
      <c r="AO23" s="883"/>
      <c r="AP23" s="878">
        <v>7411</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1798</v>
      </c>
      <c r="R28" s="907"/>
      <c r="S28" s="907"/>
      <c r="T28" s="907"/>
      <c r="U28" s="907"/>
      <c r="V28" s="907">
        <v>1727</v>
      </c>
      <c r="W28" s="907"/>
      <c r="X28" s="907"/>
      <c r="Y28" s="907"/>
      <c r="Z28" s="907"/>
      <c r="AA28" s="907">
        <v>71</v>
      </c>
      <c r="AB28" s="907"/>
      <c r="AC28" s="907"/>
      <c r="AD28" s="907"/>
      <c r="AE28" s="908"/>
      <c r="AF28" s="909">
        <v>71</v>
      </c>
      <c r="AG28" s="907"/>
      <c r="AH28" s="907"/>
      <c r="AI28" s="907"/>
      <c r="AJ28" s="910"/>
      <c r="AK28" s="911">
        <v>147</v>
      </c>
      <c r="AL28" s="902"/>
      <c r="AM28" s="902"/>
      <c r="AN28" s="902"/>
      <c r="AO28" s="902"/>
      <c r="AP28" s="902" t="s">
        <v>590</v>
      </c>
      <c r="AQ28" s="902"/>
      <c r="AR28" s="902"/>
      <c r="AS28" s="902"/>
      <c r="AT28" s="902"/>
      <c r="AU28" s="902" t="s">
        <v>590</v>
      </c>
      <c r="AV28" s="902"/>
      <c r="AW28" s="902"/>
      <c r="AX28" s="902"/>
      <c r="AY28" s="902"/>
      <c r="AZ28" s="903" t="s">
        <v>590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1627</v>
      </c>
      <c r="R29" s="843"/>
      <c r="S29" s="843"/>
      <c r="T29" s="843"/>
      <c r="U29" s="843"/>
      <c r="V29" s="843">
        <v>1576</v>
      </c>
      <c r="W29" s="843"/>
      <c r="X29" s="843"/>
      <c r="Y29" s="843"/>
      <c r="Z29" s="843"/>
      <c r="AA29" s="843">
        <v>51</v>
      </c>
      <c r="AB29" s="843"/>
      <c r="AC29" s="843"/>
      <c r="AD29" s="843"/>
      <c r="AE29" s="844"/>
      <c r="AF29" s="845">
        <v>51</v>
      </c>
      <c r="AG29" s="846"/>
      <c r="AH29" s="846"/>
      <c r="AI29" s="846"/>
      <c r="AJ29" s="847"/>
      <c r="AK29" s="914">
        <v>281</v>
      </c>
      <c r="AL29" s="915"/>
      <c r="AM29" s="915"/>
      <c r="AN29" s="915"/>
      <c r="AO29" s="915"/>
      <c r="AP29" s="915" t="s">
        <v>590</v>
      </c>
      <c r="AQ29" s="915"/>
      <c r="AR29" s="915"/>
      <c r="AS29" s="915"/>
      <c r="AT29" s="915"/>
      <c r="AU29" s="915" t="s">
        <v>590</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179</v>
      </c>
      <c r="R30" s="843"/>
      <c r="S30" s="843"/>
      <c r="T30" s="843"/>
      <c r="U30" s="843"/>
      <c r="V30" s="843">
        <v>177</v>
      </c>
      <c r="W30" s="843"/>
      <c r="X30" s="843"/>
      <c r="Y30" s="843"/>
      <c r="Z30" s="843"/>
      <c r="AA30" s="843">
        <v>2</v>
      </c>
      <c r="AB30" s="843"/>
      <c r="AC30" s="843"/>
      <c r="AD30" s="843"/>
      <c r="AE30" s="844"/>
      <c r="AF30" s="845">
        <v>2</v>
      </c>
      <c r="AG30" s="846"/>
      <c r="AH30" s="846"/>
      <c r="AI30" s="846"/>
      <c r="AJ30" s="847"/>
      <c r="AK30" s="914">
        <v>54</v>
      </c>
      <c r="AL30" s="915"/>
      <c r="AM30" s="915"/>
      <c r="AN30" s="915"/>
      <c r="AO30" s="915"/>
      <c r="AP30" s="915" t="s">
        <v>590</v>
      </c>
      <c r="AQ30" s="915"/>
      <c r="AR30" s="915"/>
      <c r="AS30" s="915"/>
      <c r="AT30" s="915"/>
      <c r="AU30" s="915" t="s">
        <v>590</v>
      </c>
      <c r="AV30" s="915"/>
      <c r="AW30" s="915"/>
      <c r="AX30" s="915"/>
      <c r="AY30" s="915"/>
      <c r="AZ30" s="916" t="s">
        <v>590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446</v>
      </c>
      <c r="R31" s="843"/>
      <c r="S31" s="843"/>
      <c r="T31" s="843"/>
      <c r="U31" s="843"/>
      <c r="V31" s="843">
        <v>427</v>
      </c>
      <c r="W31" s="843"/>
      <c r="X31" s="843"/>
      <c r="Y31" s="843"/>
      <c r="Z31" s="843"/>
      <c r="AA31" s="843">
        <v>20</v>
      </c>
      <c r="AB31" s="843"/>
      <c r="AC31" s="843"/>
      <c r="AD31" s="843"/>
      <c r="AE31" s="844"/>
      <c r="AF31" s="845">
        <v>266</v>
      </c>
      <c r="AG31" s="846"/>
      <c r="AH31" s="846"/>
      <c r="AI31" s="846"/>
      <c r="AJ31" s="847"/>
      <c r="AK31" s="914">
        <v>48</v>
      </c>
      <c r="AL31" s="915"/>
      <c r="AM31" s="915"/>
      <c r="AN31" s="915"/>
      <c r="AO31" s="915"/>
      <c r="AP31" s="915">
        <v>1337</v>
      </c>
      <c r="AQ31" s="915"/>
      <c r="AR31" s="915"/>
      <c r="AS31" s="915"/>
      <c r="AT31" s="915"/>
      <c r="AU31" s="915">
        <v>439</v>
      </c>
      <c r="AV31" s="915"/>
      <c r="AW31" s="915"/>
      <c r="AX31" s="915"/>
      <c r="AY31" s="915"/>
      <c r="AZ31" s="916" t="s">
        <v>590</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214</v>
      </c>
      <c r="R32" s="843"/>
      <c r="S32" s="843"/>
      <c r="T32" s="843"/>
      <c r="U32" s="843"/>
      <c r="V32" s="843">
        <v>206</v>
      </c>
      <c r="W32" s="843"/>
      <c r="X32" s="843"/>
      <c r="Y32" s="843"/>
      <c r="Z32" s="843"/>
      <c r="AA32" s="843">
        <v>8</v>
      </c>
      <c r="AB32" s="843"/>
      <c r="AC32" s="843"/>
      <c r="AD32" s="843"/>
      <c r="AE32" s="844"/>
      <c r="AF32" s="845">
        <v>8</v>
      </c>
      <c r="AG32" s="846"/>
      <c r="AH32" s="846"/>
      <c r="AI32" s="846"/>
      <c r="AJ32" s="847"/>
      <c r="AK32" s="914">
        <v>135</v>
      </c>
      <c r="AL32" s="915"/>
      <c r="AM32" s="915"/>
      <c r="AN32" s="915"/>
      <c r="AO32" s="915"/>
      <c r="AP32" s="915">
        <v>1739</v>
      </c>
      <c r="AQ32" s="915"/>
      <c r="AR32" s="915"/>
      <c r="AS32" s="915"/>
      <c r="AT32" s="915"/>
      <c r="AU32" s="915">
        <v>1501</v>
      </c>
      <c r="AV32" s="915"/>
      <c r="AW32" s="915"/>
      <c r="AX32" s="915"/>
      <c r="AY32" s="915"/>
      <c r="AZ32" s="916" t="s">
        <v>590</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177</v>
      </c>
      <c r="R33" s="843"/>
      <c r="S33" s="843"/>
      <c r="T33" s="843"/>
      <c r="U33" s="843"/>
      <c r="V33" s="843">
        <v>92</v>
      </c>
      <c r="W33" s="843"/>
      <c r="X33" s="843"/>
      <c r="Y33" s="843"/>
      <c r="Z33" s="843"/>
      <c r="AA33" s="843">
        <v>86</v>
      </c>
      <c r="AB33" s="843"/>
      <c r="AC33" s="843"/>
      <c r="AD33" s="843"/>
      <c r="AE33" s="844"/>
      <c r="AF33" s="845">
        <v>59</v>
      </c>
      <c r="AG33" s="846"/>
      <c r="AH33" s="846"/>
      <c r="AI33" s="846"/>
      <c r="AJ33" s="847"/>
      <c r="AK33" s="914">
        <v>129</v>
      </c>
      <c r="AL33" s="915"/>
      <c r="AM33" s="915"/>
      <c r="AN33" s="915"/>
      <c r="AO33" s="915"/>
      <c r="AP33" s="915" t="s">
        <v>591</v>
      </c>
      <c r="AQ33" s="915"/>
      <c r="AR33" s="915"/>
      <c r="AS33" s="915"/>
      <c r="AT33" s="915"/>
      <c r="AU33" s="915" t="s">
        <v>591</v>
      </c>
      <c r="AV33" s="915"/>
      <c r="AW33" s="915"/>
      <c r="AX33" s="915"/>
      <c r="AY33" s="915"/>
      <c r="AZ33" s="916" t="s">
        <v>590</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456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398</v>
      </c>
      <c r="AL66" s="825"/>
      <c r="AM66" s="825"/>
      <c r="AN66" s="825"/>
      <c r="AO66" s="826"/>
      <c r="AP66" s="801" t="s">
        <v>420</v>
      </c>
      <c r="AQ66" s="802"/>
      <c r="AR66" s="802"/>
      <c r="AS66" s="802"/>
      <c r="AT66" s="803"/>
      <c r="AU66" s="801" t="s">
        <v>421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9468</v>
      </c>
      <c r="R68" s="950"/>
      <c r="S68" s="950"/>
      <c r="T68" s="950"/>
      <c r="U68" s="950"/>
      <c r="V68" s="950">
        <v>9276</v>
      </c>
      <c r="W68" s="950"/>
      <c r="X68" s="950"/>
      <c r="Y68" s="950"/>
      <c r="Z68" s="950"/>
      <c r="AA68" s="950">
        <v>192</v>
      </c>
      <c r="AB68" s="950"/>
      <c r="AC68" s="950"/>
      <c r="AD68" s="950"/>
      <c r="AE68" s="950"/>
      <c r="AF68" s="950">
        <v>192</v>
      </c>
      <c r="AG68" s="950"/>
      <c r="AH68" s="950"/>
      <c r="AI68" s="950"/>
      <c r="AJ68" s="950"/>
      <c r="AK68" s="950">
        <v>52</v>
      </c>
      <c r="AL68" s="950"/>
      <c r="AM68" s="950"/>
      <c r="AN68" s="950"/>
      <c r="AO68" s="950"/>
      <c r="AP68" s="950" t="s">
        <v>591</v>
      </c>
      <c r="AQ68" s="950"/>
      <c r="AR68" s="950"/>
      <c r="AS68" s="950"/>
      <c r="AT68" s="950"/>
      <c r="AU68" s="950" t="s">
        <v>591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22</v>
      </c>
      <c r="R69" s="915"/>
      <c r="S69" s="915"/>
      <c r="T69" s="915"/>
      <c r="U69" s="915"/>
      <c r="V69" s="915">
        <v>16</v>
      </c>
      <c r="W69" s="915"/>
      <c r="X69" s="915"/>
      <c r="Y69" s="915"/>
      <c r="Z69" s="915"/>
      <c r="AA69" s="915">
        <v>7</v>
      </c>
      <c r="AB69" s="915"/>
      <c r="AC69" s="915"/>
      <c r="AD69" s="915"/>
      <c r="AE69" s="915"/>
      <c r="AF69" s="915">
        <v>7</v>
      </c>
      <c r="AG69" s="915"/>
      <c r="AH69" s="915"/>
      <c r="AI69" s="915"/>
      <c r="AJ69" s="915"/>
      <c r="AK69" s="915">
        <v>2</v>
      </c>
      <c r="AL69" s="915"/>
      <c r="AM69" s="915"/>
      <c r="AN69" s="915"/>
      <c r="AO69" s="915"/>
      <c r="AP69" s="915" t="s">
        <v>591</v>
      </c>
      <c r="AQ69" s="915"/>
      <c r="AR69" s="915"/>
      <c r="AS69" s="915"/>
      <c r="AT69" s="915"/>
      <c r="AU69" s="915" t="s">
        <v>591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237</v>
      </c>
      <c r="R70" s="915"/>
      <c r="S70" s="915"/>
      <c r="T70" s="915"/>
      <c r="U70" s="915"/>
      <c r="V70" s="915">
        <v>234</v>
      </c>
      <c r="W70" s="915"/>
      <c r="X70" s="915"/>
      <c r="Y70" s="915"/>
      <c r="Z70" s="915"/>
      <c r="AA70" s="915">
        <v>3</v>
      </c>
      <c r="AB70" s="915"/>
      <c r="AC70" s="915"/>
      <c r="AD70" s="915"/>
      <c r="AE70" s="915"/>
      <c r="AF70" s="915">
        <v>3</v>
      </c>
      <c r="AG70" s="915"/>
      <c r="AH70" s="915"/>
      <c r="AI70" s="915"/>
      <c r="AJ70" s="915"/>
      <c r="AK70" s="915">
        <v>122</v>
      </c>
      <c r="AL70" s="915"/>
      <c r="AM70" s="915"/>
      <c r="AN70" s="915"/>
      <c r="AO70" s="915"/>
      <c r="AP70" s="915" t="s">
        <v>591</v>
      </c>
      <c r="AQ70" s="915"/>
      <c r="AR70" s="915"/>
      <c r="AS70" s="915"/>
      <c r="AT70" s="915"/>
      <c r="AU70" s="915" t="s">
        <v>591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222319</v>
      </c>
      <c r="R71" s="915"/>
      <c r="S71" s="915"/>
      <c r="T71" s="915"/>
      <c r="U71" s="915"/>
      <c r="V71" s="915">
        <v>215489</v>
      </c>
      <c r="W71" s="915"/>
      <c r="X71" s="915"/>
      <c r="Y71" s="915"/>
      <c r="Z71" s="915"/>
      <c r="AA71" s="915">
        <v>6830</v>
      </c>
      <c r="AB71" s="915"/>
      <c r="AC71" s="915"/>
      <c r="AD71" s="915"/>
      <c r="AE71" s="915"/>
      <c r="AF71" s="915">
        <v>6830</v>
      </c>
      <c r="AG71" s="915"/>
      <c r="AH71" s="915"/>
      <c r="AI71" s="915"/>
      <c r="AJ71" s="915"/>
      <c r="AK71" s="915" t="s">
        <v>603</v>
      </c>
      <c r="AL71" s="915"/>
      <c r="AM71" s="915"/>
      <c r="AN71" s="915"/>
      <c r="AO71" s="915"/>
      <c r="AP71" s="915" t="s">
        <v>591</v>
      </c>
      <c r="AQ71" s="915"/>
      <c r="AR71" s="915"/>
      <c r="AS71" s="915"/>
      <c r="AT71" s="915"/>
      <c r="AU71" s="915" t="s">
        <v>591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259</v>
      </c>
      <c r="R72" s="915"/>
      <c r="S72" s="915"/>
      <c r="T72" s="915"/>
      <c r="U72" s="915"/>
      <c r="V72" s="915">
        <v>221</v>
      </c>
      <c r="W72" s="915"/>
      <c r="X72" s="915"/>
      <c r="Y72" s="915"/>
      <c r="Z72" s="915"/>
      <c r="AA72" s="915">
        <v>38</v>
      </c>
      <c r="AB72" s="915"/>
      <c r="AC72" s="915"/>
      <c r="AD72" s="915"/>
      <c r="AE72" s="915"/>
      <c r="AF72" s="915">
        <v>38</v>
      </c>
      <c r="AG72" s="915"/>
      <c r="AH72" s="915"/>
      <c r="AI72" s="915"/>
      <c r="AJ72" s="915"/>
      <c r="AK72" s="915">
        <v>40</v>
      </c>
      <c r="AL72" s="915"/>
      <c r="AM72" s="915"/>
      <c r="AN72" s="915"/>
      <c r="AO72" s="915"/>
      <c r="AP72" s="915" t="s">
        <v>591</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3407</v>
      </c>
      <c r="R73" s="915"/>
      <c r="S73" s="915"/>
      <c r="T73" s="915"/>
      <c r="U73" s="915"/>
      <c r="V73" s="915">
        <v>3299</v>
      </c>
      <c r="W73" s="915"/>
      <c r="X73" s="915"/>
      <c r="Y73" s="915"/>
      <c r="Z73" s="915"/>
      <c r="AA73" s="915">
        <v>107</v>
      </c>
      <c r="AB73" s="915"/>
      <c r="AC73" s="915"/>
      <c r="AD73" s="915"/>
      <c r="AE73" s="915"/>
      <c r="AF73" s="915">
        <v>107</v>
      </c>
      <c r="AG73" s="915"/>
      <c r="AH73" s="915"/>
      <c r="AI73" s="915"/>
      <c r="AJ73" s="915"/>
      <c r="AK73" s="915">
        <v>15</v>
      </c>
      <c r="AL73" s="915"/>
      <c r="AM73" s="915"/>
      <c r="AN73" s="915"/>
      <c r="AO73" s="915"/>
      <c r="AP73" s="915">
        <v>2407</v>
      </c>
      <c r="AQ73" s="915"/>
      <c r="AR73" s="915"/>
      <c r="AS73" s="915"/>
      <c r="AT73" s="915"/>
      <c r="AU73" s="915">
        <v>270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3">
        <v>1050</v>
      </c>
      <c r="R74" s="964"/>
      <c r="S74" s="964"/>
      <c r="T74" s="964"/>
      <c r="U74" s="914"/>
      <c r="V74" s="965">
        <v>887</v>
      </c>
      <c r="W74" s="964"/>
      <c r="X74" s="964"/>
      <c r="Y74" s="964"/>
      <c r="Z74" s="914"/>
      <c r="AA74" s="965">
        <v>163</v>
      </c>
      <c r="AB74" s="964"/>
      <c r="AC74" s="964"/>
      <c r="AD74" s="964"/>
      <c r="AE74" s="914"/>
      <c r="AF74" s="965">
        <v>163</v>
      </c>
      <c r="AG74" s="964"/>
      <c r="AH74" s="964"/>
      <c r="AI74" s="964"/>
      <c r="AJ74" s="914"/>
      <c r="AK74" s="965" t="s">
        <v>591</v>
      </c>
      <c r="AL74" s="964"/>
      <c r="AM74" s="964"/>
      <c r="AN74" s="964"/>
      <c r="AO74" s="914"/>
      <c r="AP74" s="965">
        <v>1393</v>
      </c>
      <c r="AQ74" s="964"/>
      <c r="AR74" s="964"/>
      <c r="AS74" s="964"/>
      <c r="AT74" s="914"/>
      <c r="AU74" s="965">
        <v>104</v>
      </c>
      <c r="AV74" s="964"/>
      <c r="AW74" s="964"/>
      <c r="AX74" s="964"/>
      <c r="AY74" s="914"/>
      <c r="AZ74" s="966"/>
      <c r="BA74" s="967"/>
      <c r="BB74" s="967"/>
      <c r="BC74" s="967"/>
      <c r="BD74" s="968"/>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599</v>
      </c>
      <c r="C75" s="958"/>
      <c r="D75" s="958"/>
      <c r="E75" s="958"/>
      <c r="F75" s="958"/>
      <c r="G75" s="958"/>
      <c r="H75" s="958"/>
      <c r="I75" s="958"/>
      <c r="J75" s="958"/>
      <c r="K75" s="958"/>
      <c r="L75" s="958"/>
      <c r="M75" s="958"/>
      <c r="N75" s="958"/>
      <c r="O75" s="958"/>
      <c r="P75" s="959"/>
      <c r="Q75" s="963">
        <v>18</v>
      </c>
      <c r="R75" s="964"/>
      <c r="S75" s="964"/>
      <c r="T75" s="964"/>
      <c r="U75" s="914"/>
      <c r="V75" s="965">
        <v>10</v>
      </c>
      <c r="W75" s="964"/>
      <c r="X75" s="964"/>
      <c r="Y75" s="964"/>
      <c r="Z75" s="914"/>
      <c r="AA75" s="965">
        <v>8</v>
      </c>
      <c r="AB75" s="964"/>
      <c r="AC75" s="964"/>
      <c r="AD75" s="964"/>
      <c r="AE75" s="914"/>
      <c r="AF75" s="965">
        <v>8</v>
      </c>
      <c r="AG75" s="964"/>
      <c r="AH75" s="964"/>
      <c r="AI75" s="964"/>
      <c r="AJ75" s="914"/>
      <c r="AK75" s="965" t="s">
        <v>591</v>
      </c>
      <c r="AL75" s="964"/>
      <c r="AM75" s="964"/>
      <c r="AN75" s="964"/>
      <c r="AO75" s="914"/>
      <c r="AP75" s="965" t="s">
        <v>591</v>
      </c>
      <c r="AQ75" s="964"/>
      <c r="AR75" s="964"/>
      <c r="AS75" s="964"/>
      <c r="AT75" s="914"/>
      <c r="AU75" s="965" t="s">
        <v>591</v>
      </c>
      <c r="AV75" s="964"/>
      <c r="AW75" s="964"/>
      <c r="AX75" s="964"/>
      <c r="AY75" s="914"/>
      <c r="AZ75" s="966"/>
      <c r="BA75" s="967"/>
      <c r="BB75" s="967"/>
      <c r="BC75" s="967"/>
      <c r="BD75" s="968"/>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600</v>
      </c>
      <c r="C76" s="958"/>
      <c r="D76" s="958"/>
      <c r="E76" s="958"/>
      <c r="F76" s="958"/>
      <c r="G76" s="958"/>
      <c r="H76" s="958"/>
      <c r="I76" s="958"/>
      <c r="J76" s="958"/>
      <c r="K76" s="958"/>
      <c r="L76" s="958"/>
      <c r="M76" s="958"/>
      <c r="N76" s="958"/>
      <c r="O76" s="958"/>
      <c r="P76" s="959"/>
      <c r="Q76" s="963">
        <v>27</v>
      </c>
      <c r="R76" s="964"/>
      <c r="S76" s="964"/>
      <c r="T76" s="964"/>
      <c r="U76" s="914"/>
      <c r="V76" s="965">
        <v>10</v>
      </c>
      <c r="W76" s="964"/>
      <c r="X76" s="964"/>
      <c r="Y76" s="964"/>
      <c r="Z76" s="914"/>
      <c r="AA76" s="965">
        <v>17</v>
      </c>
      <c r="AB76" s="964"/>
      <c r="AC76" s="964"/>
      <c r="AD76" s="964"/>
      <c r="AE76" s="914"/>
      <c r="AF76" s="965">
        <v>17</v>
      </c>
      <c r="AG76" s="964"/>
      <c r="AH76" s="964"/>
      <c r="AI76" s="964"/>
      <c r="AJ76" s="914"/>
      <c r="AK76" s="965" t="s">
        <v>591</v>
      </c>
      <c r="AL76" s="964"/>
      <c r="AM76" s="964"/>
      <c r="AN76" s="964"/>
      <c r="AO76" s="914"/>
      <c r="AP76" s="965" t="s">
        <v>591</v>
      </c>
      <c r="AQ76" s="964"/>
      <c r="AR76" s="964"/>
      <c r="AS76" s="964"/>
      <c r="AT76" s="914"/>
      <c r="AU76" s="965" t="s">
        <v>591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7364</v>
      </c>
      <c r="AG88" s="926"/>
      <c r="AH88" s="926"/>
      <c r="AI88" s="926"/>
      <c r="AJ88" s="926"/>
      <c r="AK88" s="923"/>
      <c r="AL88" s="923"/>
      <c r="AM88" s="923"/>
      <c r="AN88" s="923"/>
      <c r="AO88" s="923"/>
      <c r="AP88" s="926">
        <v>3800</v>
      </c>
      <c r="AQ88" s="926"/>
      <c r="AR88" s="926"/>
      <c r="AS88" s="926"/>
      <c r="AT88" s="926"/>
      <c r="AU88" s="926">
        <v>374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431</v>
      </c>
      <c r="AB109" s="982"/>
      <c r="AC109" s="982"/>
      <c r="AD109" s="982"/>
      <c r="AE109" s="983"/>
      <c r="AF109" s="981" t="s">
        <v>306</v>
      </c>
      <c r="AG109" s="982"/>
      <c r="AH109" s="982"/>
      <c r="AI109" s="982"/>
      <c r="AJ109" s="983"/>
      <c r="AK109" s="981" t="s">
        <v>305</v>
      </c>
      <c r="AL109" s="982"/>
      <c r="AM109" s="982"/>
      <c r="AN109" s="982"/>
      <c r="AO109" s="983"/>
      <c r="AP109" s="981" t="s">
        <v>432</v>
      </c>
      <c r="AQ109" s="982"/>
      <c r="AR109" s="982"/>
      <c r="AS109" s="982"/>
      <c r="AT109" s="984"/>
      <c r="AU109" s="1001" t="s">
        <v>430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431</v>
      </c>
      <c r="BR109" s="982"/>
      <c r="BS109" s="982"/>
      <c r="BT109" s="982"/>
      <c r="BU109" s="983"/>
      <c r="BV109" s="981" t="s">
        <v>306</v>
      </c>
      <c r="BW109" s="982"/>
      <c r="BX109" s="982"/>
      <c r="BY109" s="982"/>
      <c r="BZ109" s="983"/>
      <c r="CA109" s="981" t="s">
        <v>305</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431</v>
      </c>
      <c r="DH109" s="982"/>
      <c r="DI109" s="982"/>
      <c r="DJ109" s="982"/>
      <c r="DK109" s="983"/>
      <c r="DL109" s="981" t="s">
        <v>306</v>
      </c>
      <c r="DM109" s="982"/>
      <c r="DN109" s="982"/>
      <c r="DO109" s="982"/>
      <c r="DP109" s="983"/>
      <c r="DQ109" s="981" t="s">
        <v>305</v>
      </c>
      <c r="DR109" s="982"/>
      <c r="DS109" s="982"/>
      <c r="DT109" s="982"/>
      <c r="DU109" s="983"/>
      <c r="DV109" s="981" t="s">
        <v>432</v>
      </c>
      <c r="DW109" s="982"/>
      <c r="DX109" s="982"/>
      <c r="DY109" s="982"/>
      <c r="DZ109" s="984"/>
    </row>
    <row r="110" spans="1:131" s="247" customFormat="1" ht="26.25" customHeight="1" x14ac:dyDescent="0.15">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856612</v>
      </c>
      <c r="AB110" s="989"/>
      <c r="AC110" s="989"/>
      <c r="AD110" s="989"/>
      <c r="AE110" s="990"/>
      <c r="AF110" s="991">
        <v>771442</v>
      </c>
      <c r="AG110" s="989"/>
      <c r="AH110" s="989"/>
      <c r="AI110" s="989"/>
      <c r="AJ110" s="990"/>
      <c r="AK110" s="991">
        <v>800518</v>
      </c>
      <c r="AL110" s="989"/>
      <c r="AM110" s="989"/>
      <c r="AN110" s="989"/>
      <c r="AO110" s="990"/>
      <c r="AP110" s="992">
        <v>21.5</v>
      </c>
      <c r="AQ110" s="993"/>
      <c r="AR110" s="993"/>
      <c r="AS110" s="993"/>
      <c r="AT110" s="994"/>
      <c r="AU110" s="995" t="s">
        <v>73</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7669878</v>
      </c>
      <c r="BR110" s="1024"/>
      <c r="BS110" s="1024"/>
      <c r="BT110" s="1024"/>
      <c r="BU110" s="1024"/>
      <c r="BV110" s="1024">
        <v>7656062</v>
      </c>
      <c r="BW110" s="1024"/>
      <c r="BX110" s="1024"/>
      <c r="BY110" s="1024"/>
      <c r="BZ110" s="1024"/>
      <c r="CA110" s="1024">
        <v>7410543</v>
      </c>
      <c r="CB110" s="1024"/>
      <c r="CC110" s="1024"/>
      <c r="CD110" s="1024"/>
      <c r="CE110" s="1024"/>
      <c r="CF110" s="1038">
        <v>198.8</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438</v>
      </c>
      <c r="DH110" s="1024"/>
      <c r="DI110" s="1024"/>
      <c r="DJ110" s="1024"/>
      <c r="DK110" s="1024"/>
      <c r="DL110" s="1024" t="s">
        <v>438</v>
      </c>
      <c r="DM110" s="1024"/>
      <c r="DN110" s="1024"/>
      <c r="DO110" s="1024"/>
      <c r="DP110" s="1024"/>
      <c r="DQ110" s="1024" t="s">
        <v>438</v>
      </c>
      <c r="DR110" s="1024"/>
      <c r="DS110" s="1024"/>
      <c r="DT110" s="1024"/>
      <c r="DU110" s="1024"/>
      <c r="DV110" s="1025" t="s">
        <v>438</v>
      </c>
      <c r="DW110" s="1025"/>
      <c r="DX110" s="1025"/>
      <c r="DY110" s="1025"/>
      <c r="DZ110" s="1026"/>
    </row>
    <row r="111" spans="1:131" s="247" customFormat="1" ht="26.25" customHeight="1" x14ac:dyDescent="0.15">
      <c r="A111" s="1027" t="s">
        <v>439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128</v>
      </c>
      <c r="AB111" s="1031"/>
      <c r="AC111" s="1031"/>
      <c r="AD111" s="1031"/>
      <c r="AE111" s="1032"/>
      <c r="AF111" s="1033" t="s">
        <v>128</v>
      </c>
      <c r="AG111" s="1031"/>
      <c r="AH111" s="1031"/>
      <c r="AI111" s="1031"/>
      <c r="AJ111" s="1032"/>
      <c r="AK111" s="1033" t="s">
        <v>128</v>
      </c>
      <c r="AL111" s="1031"/>
      <c r="AM111" s="1031"/>
      <c r="AN111" s="1031"/>
      <c r="AO111" s="1032"/>
      <c r="AP111" s="1034" t="s">
        <v>128</v>
      </c>
      <c r="AQ111" s="1035"/>
      <c r="AR111" s="1035"/>
      <c r="AS111" s="1035"/>
      <c r="AT111" s="1036"/>
      <c r="AU111" s="997"/>
      <c r="AV111" s="998"/>
      <c r="AW111" s="998"/>
      <c r="AX111" s="998"/>
      <c r="AY111" s="998"/>
      <c r="AZ111" s="1046" t="s">
        <v>440</v>
      </c>
      <c r="BA111" s="1047"/>
      <c r="BB111" s="1047"/>
      <c r="BC111" s="1047"/>
      <c r="BD111" s="1047"/>
      <c r="BE111" s="1047"/>
      <c r="BF111" s="1047"/>
      <c r="BG111" s="1047"/>
      <c r="BH111" s="1047"/>
      <c r="BI111" s="1047"/>
      <c r="BJ111" s="1047"/>
      <c r="BK111" s="1047"/>
      <c r="BL111" s="1047"/>
      <c r="BM111" s="1047"/>
      <c r="BN111" s="1047"/>
      <c r="BO111" s="1047"/>
      <c r="BP111" s="1048"/>
      <c r="BQ111" s="1016" t="s">
        <v>441</v>
      </c>
      <c r="BR111" s="1017"/>
      <c r="BS111" s="1017"/>
      <c r="BT111" s="1017"/>
      <c r="BU111" s="1017"/>
      <c r="BV111" s="1017" t="s">
        <v>441</v>
      </c>
      <c r="BW111" s="1017"/>
      <c r="BX111" s="1017"/>
      <c r="BY111" s="1017"/>
      <c r="BZ111" s="1017"/>
      <c r="CA111" s="1017" t="s">
        <v>441</v>
      </c>
      <c r="CB111" s="1017"/>
      <c r="CC111" s="1017"/>
      <c r="CD111" s="1017"/>
      <c r="CE111" s="1017"/>
      <c r="CF111" s="1011" t="s">
        <v>441</v>
      </c>
      <c r="CG111" s="1012"/>
      <c r="CH111" s="1012"/>
      <c r="CI111" s="1012"/>
      <c r="CJ111" s="1012"/>
      <c r="CK111" s="1042"/>
      <c r="CL111" s="1043"/>
      <c r="CM111" s="1013" t="s">
        <v>442</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441</v>
      </c>
      <c r="DH111" s="1017"/>
      <c r="DI111" s="1017"/>
      <c r="DJ111" s="1017"/>
      <c r="DK111" s="1017"/>
      <c r="DL111" s="1017" t="s">
        <v>441</v>
      </c>
      <c r="DM111" s="1017"/>
      <c r="DN111" s="1017"/>
      <c r="DO111" s="1017"/>
      <c r="DP111" s="1017"/>
      <c r="DQ111" s="1017" t="s">
        <v>441</v>
      </c>
      <c r="DR111" s="1017"/>
      <c r="DS111" s="1017"/>
      <c r="DT111" s="1017"/>
      <c r="DU111" s="1017"/>
      <c r="DV111" s="1018" t="s">
        <v>441</v>
      </c>
      <c r="DW111" s="1018"/>
      <c r="DX111" s="1018"/>
      <c r="DY111" s="1018"/>
      <c r="DZ111" s="1019"/>
    </row>
    <row r="112" spans="1:131" s="247" customFormat="1" ht="26.25" customHeight="1" x14ac:dyDescent="0.15">
      <c r="A112" s="1049" t="s">
        <v>443</v>
      </c>
      <c r="B112" s="1050"/>
      <c r="C112" s="1047" t="s">
        <v>444</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445</v>
      </c>
      <c r="AB112" s="1056"/>
      <c r="AC112" s="1056"/>
      <c r="AD112" s="1056"/>
      <c r="AE112" s="1057"/>
      <c r="AF112" s="1058" t="s">
        <v>445</v>
      </c>
      <c r="AG112" s="1056"/>
      <c r="AH112" s="1056"/>
      <c r="AI112" s="1056"/>
      <c r="AJ112" s="1057"/>
      <c r="AK112" s="1058" t="s">
        <v>445</v>
      </c>
      <c r="AL112" s="1056"/>
      <c r="AM112" s="1056"/>
      <c r="AN112" s="1056"/>
      <c r="AO112" s="1057"/>
      <c r="AP112" s="1059" t="s">
        <v>445</v>
      </c>
      <c r="AQ112" s="1060"/>
      <c r="AR112" s="1060"/>
      <c r="AS112" s="1060"/>
      <c r="AT112" s="1061"/>
      <c r="AU112" s="997"/>
      <c r="AV112" s="998"/>
      <c r="AW112" s="998"/>
      <c r="AX112" s="998"/>
      <c r="AY112" s="998"/>
      <c r="AZ112" s="1046" t="s">
        <v>446</v>
      </c>
      <c r="BA112" s="1047"/>
      <c r="BB112" s="1047"/>
      <c r="BC112" s="1047"/>
      <c r="BD112" s="1047"/>
      <c r="BE112" s="1047"/>
      <c r="BF112" s="1047"/>
      <c r="BG112" s="1047"/>
      <c r="BH112" s="1047"/>
      <c r="BI112" s="1047"/>
      <c r="BJ112" s="1047"/>
      <c r="BK112" s="1047"/>
      <c r="BL112" s="1047"/>
      <c r="BM112" s="1047"/>
      <c r="BN112" s="1047"/>
      <c r="BO112" s="1047"/>
      <c r="BP112" s="1048"/>
      <c r="BQ112" s="1016">
        <v>2193533</v>
      </c>
      <c r="BR112" s="1017"/>
      <c r="BS112" s="1017"/>
      <c r="BT112" s="1017"/>
      <c r="BU112" s="1017"/>
      <c r="BV112" s="1017">
        <v>2059519</v>
      </c>
      <c r="BW112" s="1017"/>
      <c r="BX112" s="1017"/>
      <c r="BY112" s="1017"/>
      <c r="BZ112" s="1017"/>
      <c r="CA112" s="1017">
        <v>1939371</v>
      </c>
      <c r="CB112" s="1017"/>
      <c r="CC112" s="1017"/>
      <c r="CD112" s="1017"/>
      <c r="CE112" s="1017"/>
      <c r="CF112" s="1011">
        <v>52</v>
      </c>
      <c r="CG112" s="1012"/>
      <c r="CH112" s="1012"/>
      <c r="CI112" s="1012"/>
      <c r="CJ112" s="1012"/>
      <c r="CK112" s="1042"/>
      <c r="CL112" s="1043"/>
      <c r="CM112" s="1013" t="s">
        <v>447</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445</v>
      </c>
      <c r="DH112" s="1017"/>
      <c r="DI112" s="1017"/>
      <c r="DJ112" s="1017"/>
      <c r="DK112" s="1017"/>
      <c r="DL112" s="1017" t="s">
        <v>445</v>
      </c>
      <c r="DM112" s="1017"/>
      <c r="DN112" s="1017"/>
      <c r="DO112" s="1017"/>
      <c r="DP112" s="1017"/>
      <c r="DQ112" s="1017" t="s">
        <v>445</v>
      </c>
      <c r="DR112" s="1017"/>
      <c r="DS112" s="1017"/>
      <c r="DT112" s="1017"/>
      <c r="DU112" s="1017"/>
      <c r="DV112" s="1018" t="s">
        <v>445</v>
      </c>
      <c r="DW112" s="1018"/>
      <c r="DX112" s="1018"/>
      <c r="DY112" s="1018"/>
      <c r="DZ112" s="1019"/>
    </row>
    <row r="113" spans="1:130" s="247" customFormat="1" ht="26.25" customHeight="1" x14ac:dyDescent="0.15">
      <c r="A113" s="1051"/>
      <c r="B113" s="1052"/>
      <c r="C113" s="1047" t="s">
        <v>448</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180456</v>
      </c>
      <c r="AB113" s="1031"/>
      <c r="AC113" s="1031"/>
      <c r="AD113" s="1031"/>
      <c r="AE113" s="1032"/>
      <c r="AF113" s="1033">
        <v>184039</v>
      </c>
      <c r="AG113" s="1031"/>
      <c r="AH113" s="1031"/>
      <c r="AI113" s="1031"/>
      <c r="AJ113" s="1032"/>
      <c r="AK113" s="1033">
        <v>182266</v>
      </c>
      <c r="AL113" s="1031"/>
      <c r="AM113" s="1031"/>
      <c r="AN113" s="1031"/>
      <c r="AO113" s="1032"/>
      <c r="AP113" s="1034">
        <v>4.9000000000000004</v>
      </c>
      <c r="AQ113" s="1035"/>
      <c r="AR113" s="1035"/>
      <c r="AS113" s="1035"/>
      <c r="AT113" s="1036"/>
      <c r="AU113" s="997"/>
      <c r="AV113" s="998"/>
      <c r="AW113" s="998"/>
      <c r="AX113" s="998"/>
      <c r="AY113" s="998"/>
      <c r="AZ113" s="1046" t="s">
        <v>449</v>
      </c>
      <c r="BA113" s="1047"/>
      <c r="BB113" s="1047"/>
      <c r="BC113" s="1047"/>
      <c r="BD113" s="1047"/>
      <c r="BE113" s="1047"/>
      <c r="BF113" s="1047"/>
      <c r="BG113" s="1047"/>
      <c r="BH113" s="1047"/>
      <c r="BI113" s="1047"/>
      <c r="BJ113" s="1047"/>
      <c r="BK113" s="1047"/>
      <c r="BL113" s="1047"/>
      <c r="BM113" s="1047"/>
      <c r="BN113" s="1047"/>
      <c r="BO113" s="1047"/>
      <c r="BP113" s="1048"/>
      <c r="BQ113" s="1016">
        <v>347210</v>
      </c>
      <c r="BR113" s="1017"/>
      <c r="BS113" s="1017"/>
      <c r="BT113" s="1017"/>
      <c r="BU113" s="1017"/>
      <c r="BV113" s="1017">
        <v>364397</v>
      </c>
      <c r="BW113" s="1017"/>
      <c r="BX113" s="1017"/>
      <c r="BY113" s="1017"/>
      <c r="BZ113" s="1017"/>
      <c r="CA113" s="1017">
        <v>374036</v>
      </c>
      <c r="CB113" s="1017"/>
      <c r="CC113" s="1017"/>
      <c r="CD113" s="1017"/>
      <c r="CE113" s="1017"/>
      <c r="CF113" s="1011">
        <v>10</v>
      </c>
      <c r="CG113" s="1012"/>
      <c r="CH113" s="1012"/>
      <c r="CI113" s="1012"/>
      <c r="CJ113" s="1012"/>
      <c r="CK113" s="1042"/>
      <c r="CL113" s="1043"/>
      <c r="CM113" s="1013" t="s">
        <v>450</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445</v>
      </c>
      <c r="DH113" s="1056"/>
      <c r="DI113" s="1056"/>
      <c r="DJ113" s="1056"/>
      <c r="DK113" s="1057"/>
      <c r="DL113" s="1058" t="s">
        <v>445</v>
      </c>
      <c r="DM113" s="1056"/>
      <c r="DN113" s="1056"/>
      <c r="DO113" s="1056"/>
      <c r="DP113" s="1057"/>
      <c r="DQ113" s="1058" t="s">
        <v>445</v>
      </c>
      <c r="DR113" s="1056"/>
      <c r="DS113" s="1056"/>
      <c r="DT113" s="1056"/>
      <c r="DU113" s="1057"/>
      <c r="DV113" s="1059" t="s">
        <v>445</v>
      </c>
      <c r="DW113" s="1060"/>
      <c r="DX113" s="1060"/>
      <c r="DY113" s="1060"/>
      <c r="DZ113" s="1061"/>
    </row>
    <row r="114" spans="1:130" s="247" customFormat="1" ht="26.25" customHeight="1" x14ac:dyDescent="0.15">
      <c r="A114" s="1051"/>
      <c r="B114" s="1052"/>
      <c r="C114" s="1047" t="s">
        <v>451</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21095</v>
      </c>
      <c r="AB114" s="1056"/>
      <c r="AC114" s="1056"/>
      <c r="AD114" s="1056"/>
      <c r="AE114" s="1057"/>
      <c r="AF114" s="1058">
        <v>21277</v>
      </c>
      <c r="AG114" s="1056"/>
      <c r="AH114" s="1056"/>
      <c r="AI114" s="1056"/>
      <c r="AJ114" s="1057"/>
      <c r="AK114" s="1058">
        <v>26792</v>
      </c>
      <c r="AL114" s="1056"/>
      <c r="AM114" s="1056"/>
      <c r="AN114" s="1056"/>
      <c r="AO114" s="1057"/>
      <c r="AP114" s="1059">
        <v>0.7</v>
      </c>
      <c r="AQ114" s="1060"/>
      <c r="AR114" s="1060"/>
      <c r="AS114" s="1060"/>
      <c r="AT114" s="1061"/>
      <c r="AU114" s="997"/>
      <c r="AV114" s="998"/>
      <c r="AW114" s="998"/>
      <c r="AX114" s="998"/>
      <c r="AY114" s="998"/>
      <c r="AZ114" s="1046" t="s">
        <v>452</v>
      </c>
      <c r="BA114" s="1047"/>
      <c r="BB114" s="1047"/>
      <c r="BC114" s="1047"/>
      <c r="BD114" s="1047"/>
      <c r="BE114" s="1047"/>
      <c r="BF114" s="1047"/>
      <c r="BG114" s="1047"/>
      <c r="BH114" s="1047"/>
      <c r="BI114" s="1047"/>
      <c r="BJ114" s="1047"/>
      <c r="BK114" s="1047"/>
      <c r="BL114" s="1047"/>
      <c r="BM114" s="1047"/>
      <c r="BN114" s="1047"/>
      <c r="BO114" s="1047"/>
      <c r="BP114" s="1048"/>
      <c r="BQ114" s="1016">
        <v>1831870</v>
      </c>
      <c r="BR114" s="1017"/>
      <c r="BS114" s="1017"/>
      <c r="BT114" s="1017"/>
      <c r="BU114" s="1017"/>
      <c r="BV114" s="1017">
        <v>1748532</v>
      </c>
      <c r="BW114" s="1017"/>
      <c r="BX114" s="1017"/>
      <c r="BY114" s="1017"/>
      <c r="BZ114" s="1017"/>
      <c r="CA114" s="1017">
        <v>1699788</v>
      </c>
      <c r="CB114" s="1017"/>
      <c r="CC114" s="1017"/>
      <c r="CD114" s="1017"/>
      <c r="CE114" s="1017"/>
      <c r="CF114" s="1011">
        <v>45.6</v>
      </c>
      <c r="CG114" s="1012"/>
      <c r="CH114" s="1012"/>
      <c r="CI114" s="1012"/>
      <c r="CJ114" s="1012"/>
      <c r="CK114" s="1042"/>
      <c r="CL114" s="1043"/>
      <c r="CM114" s="1013" t="s">
        <v>453</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445</v>
      </c>
      <c r="DH114" s="1056"/>
      <c r="DI114" s="1056"/>
      <c r="DJ114" s="1056"/>
      <c r="DK114" s="1057"/>
      <c r="DL114" s="1058" t="s">
        <v>445</v>
      </c>
      <c r="DM114" s="1056"/>
      <c r="DN114" s="1056"/>
      <c r="DO114" s="1056"/>
      <c r="DP114" s="1057"/>
      <c r="DQ114" s="1058" t="s">
        <v>445</v>
      </c>
      <c r="DR114" s="1056"/>
      <c r="DS114" s="1056"/>
      <c r="DT114" s="1056"/>
      <c r="DU114" s="1057"/>
      <c r="DV114" s="1059" t="s">
        <v>445</v>
      </c>
      <c r="DW114" s="1060"/>
      <c r="DX114" s="1060"/>
      <c r="DY114" s="1060"/>
      <c r="DZ114" s="1061"/>
    </row>
    <row r="115" spans="1:130" s="247" customFormat="1" ht="26.25" customHeight="1" x14ac:dyDescent="0.15">
      <c r="A115" s="1051"/>
      <c r="B115" s="1052"/>
      <c r="C115" s="1047" t="s">
        <v>454</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54715</v>
      </c>
      <c r="AB115" s="1031"/>
      <c r="AC115" s="1031"/>
      <c r="AD115" s="1031"/>
      <c r="AE115" s="1032"/>
      <c r="AF115" s="1033">
        <v>6225</v>
      </c>
      <c r="AG115" s="1031"/>
      <c r="AH115" s="1031"/>
      <c r="AI115" s="1031"/>
      <c r="AJ115" s="1032"/>
      <c r="AK115" s="1033">
        <v>4074</v>
      </c>
      <c r="AL115" s="1031"/>
      <c r="AM115" s="1031"/>
      <c r="AN115" s="1031"/>
      <c r="AO115" s="1032"/>
      <c r="AP115" s="1034">
        <v>0.1</v>
      </c>
      <c r="AQ115" s="1035"/>
      <c r="AR115" s="1035"/>
      <c r="AS115" s="1035"/>
      <c r="AT115" s="1036"/>
      <c r="AU115" s="997"/>
      <c r="AV115" s="998"/>
      <c r="AW115" s="998"/>
      <c r="AX115" s="998"/>
      <c r="AY115" s="998"/>
      <c r="AZ115" s="1046" t="s">
        <v>455</v>
      </c>
      <c r="BA115" s="1047"/>
      <c r="BB115" s="1047"/>
      <c r="BC115" s="1047"/>
      <c r="BD115" s="1047"/>
      <c r="BE115" s="1047"/>
      <c r="BF115" s="1047"/>
      <c r="BG115" s="1047"/>
      <c r="BH115" s="1047"/>
      <c r="BI115" s="1047"/>
      <c r="BJ115" s="1047"/>
      <c r="BK115" s="1047"/>
      <c r="BL115" s="1047"/>
      <c r="BM115" s="1047"/>
      <c r="BN115" s="1047"/>
      <c r="BO115" s="1047"/>
      <c r="BP115" s="1048"/>
      <c r="BQ115" s="1016" t="s">
        <v>445</v>
      </c>
      <c r="BR115" s="1017"/>
      <c r="BS115" s="1017"/>
      <c r="BT115" s="1017"/>
      <c r="BU115" s="1017"/>
      <c r="BV115" s="1017" t="s">
        <v>445</v>
      </c>
      <c r="BW115" s="1017"/>
      <c r="BX115" s="1017"/>
      <c r="BY115" s="1017"/>
      <c r="BZ115" s="1017"/>
      <c r="CA115" s="1017" t="s">
        <v>445</v>
      </c>
      <c r="CB115" s="1017"/>
      <c r="CC115" s="1017"/>
      <c r="CD115" s="1017"/>
      <c r="CE115" s="1017"/>
      <c r="CF115" s="1011" t="s">
        <v>445</v>
      </c>
      <c r="CG115" s="1012"/>
      <c r="CH115" s="1012"/>
      <c r="CI115" s="1012"/>
      <c r="CJ115" s="1012"/>
      <c r="CK115" s="1042"/>
      <c r="CL115" s="1043"/>
      <c r="CM115" s="1046" t="s">
        <v>456</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445</v>
      </c>
      <c r="DH115" s="1056"/>
      <c r="DI115" s="1056"/>
      <c r="DJ115" s="1056"/>
      <c r="DK115" s="1057"/>
      <c r="DL115" s="1058" t="s">
        <v>445</v>
      </c>
      <c r="DM115" s="1056"/>
      <c r="DN115" s="1056"/>
      <c r="DO115" s="1056"/>
      <c r="DP115" s="1057"/>
      <c r="DQ115" s="1058" t="s">
        <v>445</v>
      </c>
      <c r="DR115" s="1056"/>
      <c r="DS115" s="1056"/>
      <c r="DT115" s="1056"/>
      <c r="DU115" s="1057"/>
      <c r="DV115" s="1059" t="s">
        <v>445</v>
      </c>
      <c r="DW115" s="1060"/>
      <c r="DX115" s="1060"/>
      <c r="DY115" s="1060"/>
      <c r="DZ115" s="1061"/>
    </row>
    <row r="116" spans="1:130" s="247" customFormat="1" ht="26.25" customHeight="1" x14ac:dyDescent="0.15">
      <c r="A116" s="1053"/>
      <c r="B116" s="1054"/>
      <c r="C116" s="1062" t="s">
        <v>457</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445</v>
      </c>
      <c r="AB116" s="1056"/>
      <c r="AC116" s="1056"/>
      <c r="AD116" s="1056"/>
      <c r="AE116" s="1057"/>
      <c r="AF116" s="1058" t="s">
        <v>445</v>
      </c>
      <c r="AG116" s="1056"/>
      <c r="AH116" s="1056"/>
      <c r="AI116" s="1056"/>
      <c r="AJ116" s="1057"/>
      <c r="AK116" s="1058" t="s">
        <v>445</v>
      </c>
      <c r="AL116" s="1056"/>
      <c r="AM116" s="1056"/>
      <c r="AN116" s="1056"/>
      <c r="AO116" s="1057"/>
      <c r="AP116" s="1059" t="s">
        <v>445</v>
      </c>
      <c r="AQ116" s="1060"/>
      <c r="AR116" s="1060"/>
      <c r="AS116" s="1060"/>
      <c r="AT116" s="1061"/>
      <c r="AU116" s="997"/>
      <c r="AV116" s="998"/>
      <c r="AW116" s="998"/>
      <c r="AX116" s="998"/>
      <c r="AY116" s="998"/>
      <c r="AZ116" s="1064" t="s">
        <v>458</v>
      </c>
      <c r="BA116" s="1065"/>
      <c r="BB116" s="1065"/>
      <c r="BC116" s="1065"/>
      <c r="BD116" s="1065"/>
      <c r="BE116" s="1065"/>
      <c r="BF116" s="1065"/>
      <c r="BG116" s="1065"/>
      <c r="BH116" s="1065"/>
      <c r="BI116" s="1065"/>
      <c r="BJ116" s="1065"/>
      <c r="BK116" s="1065"/>
      <c r="BL116" s="1065"/>
      <c r="BM116" s="1065"/>
      <c r="BN116" s="1065"/>
      <c r="BO116" s="1065"/>
      <c r="BP116" s="1066"/>
      <c r="BQ116" s="1016" t="s">
        <v>445</v>
      </c>
      <c r="BR116" s="1017"/>
      <c r="BS116" s="1017"/>
      <c r="BT116" s="1017"/>
      <c r="BU116" s="1017"/>
      <c r="BV116" s="1017" t="s">
        <v>445</v>
      </c>
      <c r="BW116" s="1017"/>
      <c r="BX116" s="1017"/>
      <c r="BY116" s="1017"/>
      <c r="BZ116" s="1017"/>
      <c r="CA116" s="1017" t="s">
        <v>445</v>
      </c>
      <c r="CB116" s="1017"/>
      <c r="CC116" s="1017"/>
      <c r="CD116" s="1017"/>
      <c r="CE116" s="1017"/>
      <c r="CF116" s="1011" t="s">
        <v>445</v>
      </c>
      <c r="CG116" s="1012"/>
      <c r="CH116" s="1012"/>
      <c r="CI116" s="1012"/>
      <c r="CJ116" s="1012"/>
      <c r="CK116" s="1042"/>
      <c r="CL116" s="1043"/>
      <c r="CM116" s="1013" t="s">
        <v>459</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445</v>
      </c>
      <c r="DH116" s="1056"/>
      <c r="DI116" s="1056"/>
      <c r="DJ116" s="1056"/>
      <c r="DK116" s="1057"/>
      <c r="DL116" s="1058" t="s">
        <v>445</v>
      </c>
      <c r="DM116" s="1056"/>
      <c r="DN116" s="1056"/>
      <c r="DO116" s="1056"/>
      <c r="DP116" s="1057"/>
      <c r="DQ116" s="1058" t="s">
        <v>445</v>
      </c>
      <c r="DR116" s="1056"/>
      <c r="DS116" s="1056"/>
      <c r="DT116" s="1056"/>
      <c r="DU116" s="1057"/>
      <c r="DV116" s="1059" t="s">
        <v>445</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460</v>
      </c>
      <c r="Z117" s="983"/>
      <c r="AA117" s="1073">
        <v>1112878</v>
      </c>
      <c r="AB117" s="1074"/>
      <c r="AC117" s="1074"/>
      <c r="AD117" s="1074"/>
      <c r="AE117" s="1075"/>
      <c r="AF117" s="1076">
        <v>982983</v>
      </c>
      <c r="AG117" s="1074"/>
      <c r="AH117" s="1074"/>
      <c r="AI117" s="1074"/>
      <c r="AJ117" s="1075"/>
      <c r="AK117" s="1076">
        <v>1013650</v>
      </c>
      <c r="AL117" s="1074"/>
      <c r="AM117" s="1074"/>
      <c r="AN117" s="1074"/>
      <c r="AO117" s="1075"/>
      <c r="AP117" s="1077"/>
      <c r="AQ117" s="1078"/>
      <c r="AR117" s="1078"/>
      <c r="AS117" s="1078"/>
      <c r="AT117" s="1079"/>
      <c r="AU117" s="997"/>
      <c r="AV117" s="998"/>
      <c r="AW117" s="998"/>
      <c r="AX117" s="998"/>
      <c r="AY117" s="998"/>
      <c r="AZ117" s="1064" t="s">
        <v>461</v>
      </c>
      <c r="BA117" s="1065"/>
      <c r="BB117" s="1065"/>
      <c r="BC117" s="1065"/>
      <c r="BD117" s="1065"/>
      <c r="BE117" s="1065"/>
      <c r="BF117" s="1065"/>
      <c r="BG117" s="1065"/>
      <c r="BH117" s="1065"/>
      <c r="BI117" s="1065"/>
      <c r="BJ117" s="1065"/>
      <c r="BK117" s="1065"/>
      <c r="BL117" s="1065"/>
      <c r="BM117" s="1065"/>
      <c r="BN117" s="1065"/>
      <c r="BO117" s="1065"/>
      <c r="BP117" s="1066"/>
      <c r="BQ117" s="1016" t="s">
        <v>462</v>
      </c>
      <c r="BR117" s="1017"/>
      <c r="BS117" s="1017"/>
      <c r="BT117" s="1017"/>
      <c r="BU117" s="1017"/>
      <c r="BV117" s="1017" t="s">
        <v>128</v>
      </c>
      <c r="BW117" s="1017"/>
      <c r="BX117" s="1017"/>
      <c r="BY117" s="1017"/>
      <c r="BZ117" s="1017"/>
      <c r="CA117" s="1017" t="s">
        <v>445</v>
      </c>
      <c r="CB117" s="1017"/>
      <c r="CC117" s="1017"/>
      <c r="CD117" s="1017"/>
      <c r="CE117" s="1017"/>
      <c r="CF117" s="1011" t="s">
        <v>128</v>
      </c>
      <c r="CG117" s="1012"/>
      <c r="CH117" s="1012"/>
      <c r="CI117" s="1012"/>
      <c r="CJ117" s="1012"/>
      <c r="CK117" s="1042"/>
      <c r="CL117" s="1043"/>
      <c r="CM117" s="1013" t="s">
        <v>463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462</v>
      </c>
      <c r="DH117" s="1056"/>
      <c r="DI117" s="1056"/>
      <c r="DJ117" s="1056"/>
      <c r="DK117" s="1057"/>
      <c r="DL117" s="1058" t="s">
        <v>445</v>
      </c>
      <c r="DM117" s="1056"/>
      <c r="DN117" s="1056"/>
      <c r="DO117" s="1056"/>
      <c r="DP117" s="1057"/>
      <c r="DQ117" s="1058" t="s">
        <v>462</v>
      </c>
      <c r="DR117" s="1056"/>
      <c r="DS117" s="1056"/>
      <c r="DT117" s="1056"/>
      <c r="DU117" s="1057"/>
      <c r="DV117" s="1059" t="s">
        <v>464</v>
      </c>
      <c r="DW117" s="1060"/>
      <c r="DX117" s="1060"/>
      <c r="DY117" s="1060"/>
      <c r="DZ117" s="1061"/>
    </row>
    <row r="118" spans="1:130" s="247" customFormat="1" ht="26.25" customHeight="1" x14ac:dyDescent="0.15">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431</v>
      </c>
      <c r="AB118" s="982"/>
      <c r="AC118" s="982"/>
      <c r="AD118" s="982"/>
      <c r="AE118" s="983"/>
      <c r="AF118" s="981" t="s">
        <v>306</v>
      </c>
      <c r="AG118" s="982"/>
      <c r="AH118" s="982"/>
      <c r="AI118" s="982"/>
      <c r="AJ118" s="983"/>
      <c r="AK118" s="981" t="s">
        <v>305</v>
      </c>
      <c r="AL118" s="982"/>
      <c r="AM118" s="982"/>
      <c r="AN118" s="982"/>
      <c r="AO118" s="983"/>
      <c r="AP118" s="1068" t="s">
        <v>432</v>
      </c>
      <c r="AQ118" s="1069"/>
      <c r="AR118" s="1069"/>
      <c r="AS118" s="1069"/>
      <c r="AT118" s="1070"/>
      <c r="AU118" s="997"/>
      <c r="AV118" s="998"/>
      <c r="AW118" s="998"/>
      <c r="AX118" s="998"/>
      <c r="AY118" s="998"/>
      <c r="AZ118" s="1071" t="s">
        <v>465</v>
      </c>
      <c r="BA118" s="1062"/>
      <c r="BB118" s="1062"/>
      <c r="BC118" s="1062"/>
      <c r="BD118" s="1062"/>
      <c r="BE118" s="1062"/>
      <c r="BF118" s="1062"/>
      <c r="BG118" s="1062"/>
      <c r="BH118" s="1062"/>
      <c r="BI118" s="1062"/>
      <c r="BJ118" s="1062"/>
      <c r="BK118" s="1062"/>
      <c r="BL118" s="1062"/>
      <c r="BM118" s="1062"/>
      <c r="BN118" s="1062"/>
      <c r="BO118" s="1062"/>
      <c r="BP118" s="1063"/>
      <c r="BQ118" s="1094" t="s">
        <v>462</v>
      </c>
      <c r="BR118" s="1095"/>
      <c r="BS118" s="1095"/>
      <c r="BT118" s="1095"/>
      <c r="BU118" s="1095"/>
      <c r="BV118" s="1095" t="s">
        <v>462</v>
      </c>
      <c r="BW118" s="1095"/>
      <c r="BX118" s="1095"/>
      <c r="BY118" s="1095"/>
      <c r="BZ118" s="1095"/>
      <c r="CA118" s="1095" t="s">
        <v>466</v>
      </c>
      <c r="CB118" s="1095"/>
      <c r="CC118" s="1095"/>
      <c r="CD118" s="1095"/>
      <c r="CE118" s="1095"/>
      <c r="CF118" s="1011" t="s">
        <v>467</v>
      </c>
      <c r="CG118" s="1012"/>
      <c r="CH118" s="1012"/>
      <c r="CI118" s="1012"/>
      <c r="CJ118" s="1012"/>
      <c r="CK118" s="1042"/>
      <c r="CL118" s="1043"/>
      <c r="CM118" s="1013" t="s">
        <v>468</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464</v>
      </c>
      <c r="DH118" s="1056"/>
      <c r="DI118" s="1056"/>
      <c r="DJ118" s="1056"/>
      <c r="DK118" s="1057"/>
      <c r="DL118" s="1058" t="s">
        <v>469</v>
      </c>
      <c r="DM118" s="1056"/>
      <c r="DN118" s="1056"/>
      <c r="DO118" s="1056"/>
      <c r="DP118" s="1057"/>
      <c r="DQ118" s="1058" t="s">
        <v>128</v>
      </c>
      <c r="DR118" s="1056"/>
      <c r="DS118" s="1056"/>
      <c r="DT118" s="1056"/>
      <c r="DU118" s="1057"/>
      <c r="DV118" s="1059" t="s">
        <v>464</v>
      </c>
      <c r="DW118" s="1060"/>
      <c r="DX118" s="1060"/>
      <c r="DY118" s="1060"/>
      <c r="DZ118" s="1061"/>
    </row>
    <row r="119" spans="1:130" s="247" customFormat="1" ht="26.25" customHeight="1" x14ac:dyDescent="0.15">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466</v>
      </c>
      <c r="AB119" s="989"/>
      <c r="AC119" s="989"/>
      <c r="AD119" s="989"/>
      <c r="AE119" s="990"/>
      <c r="AF119" s="991" t="s">
        <v>469</v>
      </c>
      <c r="AG119" s="989"/>
      <c r="AH119" s="989"/>
      <c r="AI119" s="989"/>
      <c r="AJ119" s="990"/>
      <c r="AK119" s="991" t="s">
        <v>466</v>
      </c>
      <c r="AL119" s="989"/>
      <c r="AM119" s="989"/>
      <c r="AN119" s="989"/>
      <c r="AO119" s="990"/>
      <c r="AP119" s="992" t="s">
        <v>466</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470</v>
      </c>
      <c r="BP119" s="1103"/>
      <c r="BQ119" s="1094">
        <v>12042491</v>
      </c>
      <c r="BR119" s="1095"/>
      <c r="BS119" s="1095"/>
      <c r="BT119" s="1095"/>
      <c r="BU119" s="1095"/>
      <c r="BV119" s="1095">
        <v>11828510</v>
      </c>
      <c r="BW119" s="1095"/>
      <c r="BX119" s="1095"/>
      <c r="BY119" s="1095"/>
      <c r="BZ119" s="1095"/>
      <c r="CA119" s="1095">
        <v>11423738</v>
      </c>
      <c r="CB119" s="1095"/>
      <c r="CC119" s="1095"/>
      <c r="CD119" s="1095"/>
      <c r="CE119" s="1095"/>
      <c r="CF119" s="1096"/>
      <c r="CG119" s="1097"/>
      <c r="CH119" s="1097"/>
      <c r="CI119" s="1097"/>
      <c r="CJ119" s="1098"/>
      <c r="CK119" s="1044"/>
      <c r="CL119" s="1045"/>
      <c r="CM119" s="1099" t="s">
        <v>471</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466</v>
      </c>
      <c r="DH119" s="1081"/>
      <c r="DI119" s="1081"/>
      <c r="DJ119" s="1081"/>
      <c r="DK119" s="1082"/>
      <c r="DL119" s="1080" t="s">
        <v>128</v>
      </c>
      <c r="DM119" s="1081"/>
      <c r="DN119" s="1081"/>
      <c r="DO119" s="1081"/>
      <c r="DP119" s="1082"/>
      <c r="DQ119" s="1080" t="s">
        <v>462</v>
      </c>
      <c r="DR119" s="1081"/>
      <c r="DS119" s="1081"/>
      <c r="DT119" s="1081"/>
      <c r="DU119" s="1082"/>
      <c r="DV119" s="1083" t="s">
        <v>469</v>
      </c>
      <c r="DW119" s="1084"/>
      <c r="DX119" s="1084"/>
      <c r="DY119" s="1084"/>
      <c r="DZ119" s="1085"/>
    </row>
    <row r="120" spans="1:130" s="247" customFormat="1" ht="26.25" customHeight="1" x14ac:dyDescent="0.15">
      <c r="A120" s="1156"/>
      <c r="B120" s="1043"/>
      <c r="C120" s="1013" t="s">
        <v>442</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469</v>
      </c>
      <c r="AB120" s="1056"/>
      <c r="AC120" s="1056"/>
      <c r="AD120" s="1056"/>
      <c r="AE120" s="1057"/>
      <c r="AF120" s="1058" t="s">
        <v>462</v>
      </c>
      <c r="AG120" s="1056"/>
      <c r="AH120" s="1056"/>
      <c r="AI120" s="1056"/>
      <c r="AJ120" s="1057"/>
      <c r="AK120" s="1058" t="s">
        <v>466</v>
      </c>
      <c r="AL120" s="1056"/>
      <c r="AM120" s="1056"/>
      <c r="AN120" s="1056"/>
      <c r="AO120" s="1057"/>
      <c r="AP120" s="1059" t="s">
        <v>466</v>
      </c>
      <c r="AQ120" s="1060"/>
      <c r="AR120" s="1060"/>
      <c r="AS120" s="1060"/>
      <c r="AT120" s="1061"/>
      <c r="AU120" s="1086" t="s">
        <v>472</v>
      </c>
      <c r="AV120" s="1087"/>
      <c r="AW120" s="1087"/>
      <c r="AX120" s="1087"/>
      <c r="AY120" s="1088"/>
      <c r="AZ120" s="1037" t="s">
        <v>473</v>
      </c>
      <c r="BA120" s="986"/>
      <c r="BB120" s="986"/>
      <c r="BC120" s="986"/>
      <c r="BD120" s="986"/>
      <c r="BE120" s="986"/>
      <c r="BF120" s="986"/>
      <c r="BG120" s="986"/>
      <c r="BH120" s="986"/>
      <c r="BI120" s="986"/>
      <c r="BJ120" s="986"/>
      <c r="BK120" s="986"/>
      <c r="BL120" s="986"/>
      <c r="BM120" s="986"/>
      <c r="BN120" s="986"/>
      <c r="BO120" s="986"/>
      <c r="BP120" s="987"/>
      <c r="BQ120" s="1023">
        <v>2724934</v>
      </c>
      <c r="BR120" s="1024"/>
      <c r="BS120" s="1024"/>
      <c r="BT120" s="1024"/>
      <c r="BU120" s="1024"/>
      <c r="BV120" s="1024">
        <v>2691188</v>
      </c>
      <c r="BW120" s="1024"/>
      <c r="BX120" s="1024"/>
      <c r="BY120" s="1024"/>
      <c r="BZ120" s="1024"/>
      <c r="CA120" s="1024">
        <v>2723630</v>
      </c>
      <c r="CB120" s="1024"/>
      <c r="CC120" s="1024"/>
      <c r="CD120" s="1024"/>
      <c r="CE120" s="1024"/>
      <c r="CF120" s="1038">
        <v>73.099999999999994</v>
      </c>
      <c r="CG120" s="1039"/>
      <c r="CH120" s="1039"/>
      <c r="CI120" s="1039"/>
      <c r="CJ120" s="1039"/>
      <c r="CK120" s="1104" t="s">
        <v>474</v>
      </c>
      <c r="CL120" s="1105"/>
      <c r="CM120" s="1105"/>
      <c r="CN120" s="1105"/>
      <c r="CO120" s="1106"/>
      <c r="CP120" s="1112" t="s">
        <v>475</v>
      </c>
      <c r="CQ120" s="1113"/>
      <c r="CR120" s="1113"/>
      <c r="CS120" s="1113"/>
      <c r="CT120" s="1113"/>
      <c r="CU120" s="1113"/>
      <c r="CV120" s="1113"/>
      <c r="CW120" s="1113"/>
      <c r="CX120" s="1113"/>
      <c r="CY120" s="1113"/>
      <c r="CZ120" s="1113"/>
      <c r="DA120" s="1113"/>
      <c r="DB120" s="1113"/>
      <c r="DC120" s="1113"/>
      <c r="DD120" s="1113"/>
      <c r="DE120" s="1113"/>
      <c r="DF120" s="1114"/>
      <c r="DG120" s="1023">
        <v>1575893</v>
      </c>
      <c r="DH120" s="1024"/>
      <c r="DI120" s="1024"/>
      <c r="DJ120" s="1024"/>
      <c r="DK120" s="1024"/>
      <c r="DL120" s="1024">
        <v>1545721</v>
      </c>
      <c r="DM120" s="1024"/>
      <c r="DN120" s="1024"/>
      <c r="DO120" s="1024"/>
      <c r="DP120" s="1024"/>
      <c r="DQ120" s="1024">
        <v>1500769</v>
      </c>
      <c r="DR120" s="1024"/>
      <c r="DS120" s="1024"/>
      <c r="DT120" s="1024"/>
      <c r="DU120" s="1024"/>
      <c r="DV120" s="1025">
        <v>40.299999999999997</v>
      </c>
      <c r="DW120" s="1025"/>
      <c r="DX120" s="1025"/>
      <c r="DY120" s="1025"/>
      <c r="DZ120" s="1026"/>
    </row>
    <row r="121" spans="1:130" s="247" customFormat="1" ht="26.25" customHeight="1" x14ac:dyDescent="0.15">
      <c r="A121" s="1156"/>
      <c r="B121" s="1043"/>
      <c r="C121" s="1064" t="s">
        <v>476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462</v>
      </c>
      <c r="AB121" s="1056"/>
      <c r="AC121" s="1056"/>
      <c r="AD121" s="1056"/>
      <c r="AE121" s="1057"/>
      <c r="AF121" s="1058" t="s">
        <v>462</v>
      </c>
      <c r="AG121" s="1056"/>
      <c r="AH121" s="1056"/>
      <c r="AI121" s="1056"/>
      <c r="AJ121" s="1057"/>
      <c r="AK121" s="1058" t="s">
        <v>462</v>
      </c>
      <c r="AL121" s="1056"/>
      <c r="AM121" s="1056"/>
      <c r="AN121" s="1056"/>
      <c r="AO121" s="1057"/>
      <c r="AP121" s="1059" t="s">
        <v>445</v>
      </c>
      <c r="AQ121" s="1060"/>
      <c r="AR121" s="1060"/>
      <c r="AS121" s="1060"/>
      <c r="AT121" s="1061"/>
      <c r="AU121" s="1089"/>
      <c r="AV121" s="1090"/>
      <c r="AW121" s="1090"/>
      <c r="AX121" s="1090"/>
      <c r="AY121" s="1091"/>
      <c r="AZ121" s="1046" t="s">
        <v>477</v>
      </c>
      <c r="BA121" s="1047"/>
      <c r="BB121" s="1047"/>
      <c r="BC121" s="1047"/>
      <c r="BD121" s="1047"/>
      <c r="BE121" s="1047"/>
      <c r="BF121" s="1047"/>
      <c r="BG121" s="1047"/>
      <c r="BH121" s="1047"/>
      <c r="BI121" s="1047"/>
      <c r="BJ121" s="1047"/>
      <c r="BK121" s="1047"/>
      <c r="BL121" s="1047"/>
      <c r="BM121" s="1047"/>
      <c r="BN121" s="1047"/>
      <c r="BO121" s="1047"/>
      <c r="BP121" s="1048"/>
      <c r="BQ121" s="1016">
        <v>40355</v>
      </c>
      <c r="BR121" s="1017"/>
      <c r="BS121" s="1017"/>
      <c r="BT121" s="1017"/>
      <c r="BU121" s="1017"/>
      <c r="BV121" s="1017">
        <v>19870</v>
      </c>
      <c r="BW121" s="1017"/>
      <c r="BX121" s="1017"/>
      <c r="BY121" s="1017"/>
      <c r="BZ121" s="1017"/>
      <c r="CA121" s="1017">
        <v>557</v>
      </c>
      <c r="CB121" s="1017"/>
      <c r="CC121" s="1017"/>
      <c r="CD121" s="1017"/>
      <c r="CE121" s="1017"/>
      <c r="CF121" s="1011">
        <v>0</v>
      </c>
      <c r="CG121" s="1012"/>
      <c r="CH121" s="1012"/>
      <c r="CI121" s="1012"/>
      <c r="CJ121" s="1012"/>
      <c r="CK121" s="1107"/>
      <c r="CL121" s="1108"/>
      <c r="CM121" s="1108"/>
      <c r="CN121" s="1108"/>
      <c r="CO121" s="1109"/>
      <c r="CP121" s="1117" t="s">
        <v>478</v>
      </c>
      <c r="CQ121" s="1118"/>
      <c r="CR121" s="1118"/>
      <c r="CS121" s="1118"/>
      <c r="CT121" s="1118"/>
      <c r="CU121" s="1118"/>
      <c r="CV121" s="1118"/>
      <c r="CW121" s="1118"/>
      <c r="CX121" s="1118"/>
      <c r="CY121" s="1118"/>
      <c r="CZ121" s="1118"/>
      <c r="DA121" s="1118"/>
      <c r="DB121" s="1118"/>
      <c r="DC121" s="1118"/>
      <c r="DD121" s="1118"/>
      <c r="DE121" s="1118"/>
      <c r="DF121" s="1119"/>
      <c r="DG121" s="1016">
        <v>617640</v>
      </c>
      <c r="DH121" s="1017"/>
      <c r="DI121" s="1017"/>
      <c r="DJ121" s="1017"/>
      <c r="DK121" s="1017"/>
      <c r="DL121" s="1017">
        <v>513798</v>
      </c>
      <c r="DM121" s="1017"/>
      <c r="DN121" s="1017"/>
      <c r="DO121" s="1017"/>
      <c r="DP121" s="1017"/>
      <c r="DQ121" s="1017">
        <v>438602</v>
      </c>
      <c r="DR121" s="1017"/>
      <c r="DS121" s="1017"/>
      <c r="DT121" s="1017"/>
      <c r="DU121" s="1017"/>
      <c r="DV121" s="1018">
        <v>11.8</v>
      </c>
      <c r="DW121" s="1018"/>
      <c r="DX121" s="1018"/>
      <c r="DY121" s="1018"/>
      <c r="DZ121" s="1019"/>
    </row>
    <row r="122" spans="1:130" s="247" customFormat="1" ht="26.25" customHeight="1" x14ac:dyDescent="0.15">
      <c r="A122" s="1156"/>
      <c r="B122" s="1043"/>
      <c r="C122" s="1013" t="s">
        <v>453</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469</v>
      </c>
      <c r="AB122" s="1056"/>
      <c r="AC122" s="1056"/>
      <c r="AD122" s="1056"/>
      <c r="AE122" s="1057"/>
      <c r="AF122" s="1058" t="s">
        <v>128</v>
      </c>
      <c r="AG122" s="1056"/>
      <c r="AH122" s="1056"/>
      <c r="AI122" s="1056"/>
      <c r="AJ122" s="1057"/>
      <c r="AK122" s="1058" t="s">
        <v>466</v>
      </c>
      <c r="AL122" s="1056"/>
      <c r="AM122" s="1056"/>
      <c r="AN122" s="1056"/>
      <c r="AO122" s="1057"/>
      <c r="AP122" s="1059" t="s">
        <v>462</v>
      </c>
      <c r="AQ122" s="1060"/>
      <c r="AR122" s="1060"/>
      <c r="AS122" s="1060"/>
      <c r="AT122" s="1061"/>
      <c r="AU122" s="1089"/>
      <c r="AV122" s="1090"/>
      <c r="AW122" s="1090"/>
      <c r="AX122" s="1090"/>
      <c r="AY122" s="1091"/>
      <c r="AZ122" s="1071" t="s">
        <v>479</v>
      </c>
      <c r="BA122" s="1062"/>
      <c r="BB122" s="1062"/>
      <c r="BC122" s="1062"/>
      <c r="BD122" s="1062"/>
      <c r="BE122" s="1062"/>
      <c r="BF122" s="1062"/>
      <c r="BG122" s="1062"/>
      <c r="BH122" s="1062"/>
      <c r="BI122" s="1062"/>
      <c r="BJ122" s="1062"/>
      <c r="BK122" s="1062"/>
      <c r="BL122" s="1062"/>
      <c r="BM122" s="1062"/>
      <c r="BN122" s="1062"/>
      <c r="BO122" s="1062"/>
      <c r="BP122" s="1063"/>
      <c r="BQ122" s="1094">
        <v>7361128</v>
      </c>
      <c r="BR122" s="1095"/>
      <c r="BS122" s="1095"/>
      <c r="BT122" s="1095"/>
      <c r="BU122" s="1095"/>
      <c r="BV122" s="1095">
        <v>7346596</v>
      </c>
      <c r="BW122" s="1095"/>
      <c r="BX122" s="1095"/>
      <c r="BY122" s="1095"/>
      <c r="BZ122" s="1095"/>
      <c r="CA122" s="1095">
        <v>7143285</v>
      </c>
      <c r="CB122" s="1095"/>
      <c r="CC122" s="1095"/>
      <c r="CD122" s="1095"/>
      <c r="CE122" s="1095"/>
      <c r="CF122" s="1115">
        <v>191.7</v>
      </c>
      <c r="CG122" s="1116"/>
      <c r="CH122" s="1116"/>
      <c r="CI122" s="1116"/>
      <c r="CJ122" s="1116"/>
      <c r="CK122" s="1107"/>
      <c r="CL122" s="1108"/>
      <c r="CM122" s="1108"/>
      <c r="CN122" s="1108"/>
      <c r="CO122" s="1109"/>
      <c r="CP122" s="1117" t="s">
        <v>480</v>
      </c>
      <c r="CQ122" s="1118"/>
      <c r="CR122" s="1118"/>
      <c r="CS122" s="1118"/>
      <c r="CT122" s="1118"/>
      <c r="CU122" s="1118"/>
      <c r="CV122" s="1118"/>
      <c r="CW122" s="1118"/>
      <c r="CX122" s="1118"/>
      <c r="CY122" s="1118"/>
      <c r="CZ122" s="1118"/>
      <c r="DA122" s="1118"/>
      <c r="DB122" s="1118"/>
      <c r="DC122" s="1118"/>
      <c r="DD122" s="1118"/>
      <c r="DE122" s="1118"/>
      <c r="DF122" s="1119"/>
      <c r="DG122" s="1016" t="s">
        <v>464</v>
      </c>
      <c r="DH122" s="1017"/>
      <c r="DI122" s="1017"/>
      <c r="DJ122" s="1017"/>
      <c r="DK122" s="1017"/>
      <c r="DL122" s="1017" t="s">
        <v>469</v>
      </c>
      <c r="DM122" s="1017"/>
      <c r="DN122" s="1017"/>
      <c r="DO122" s="1017"/>
      <c r="DP122" s="1017"/>
      <c r="DQ122" s="1017" t="s">
        <v>466</v>
      </c>
      <c r="DR122" s="1017"/>
      <c r="DS122" s="1017"/>
      <c r="DT122" s="1017"/>
      <c r="DU122" s="1017"/>
      <c r="DV122" s="1018" t="s">
        <v>464</v>
      </c>
      <c r="DW122" s="1018"/>
      <c r="DX122" s="1018"/>
      <c r="DY122" s="1018"/>
      <c r="DZ122" s="1019"/>
    </row>
    <row r="123" spans="1:130" s="247" customFormat="1" ht="26.25" customHeight="1" x14ac:dyDescent="0.15">
      <c r="A123" s="1156"/>
      <c r="B123" s="1043"/>
      <c r="C123" s="1013" t="s">
        <v>459</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466</v>
      </c>
      <c r="AB123" s="1056"/>
      <c r="AC123" s="1056"/>
      <c r="AD123" s="1056"/>
      <c r="AE123" s="1057"/>
      <c r="AF123" s="1058" t="s">
        <v>466</v>
      </c>
      <c r="AG123" s="1056"/>
      <c r="AH123" s="1056"/>
      <c r="AI123" s="1056"/>
      <c r="AJ123" s="1057"/>
      <c r="AK123" s="1058" t="s">
        <v>462</v>
      </c>
      <c r="AL123" s="1056"/>
      <c r="AM123" s="1056"/>
      <c r="AN123" s="1056"/>
      <c r="AO123" s="1057"/>
      <c r="AP123" s="1059" t="s">
        <v>462</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481</v>
      </c>
      <c r="BP123" s="1103"/>
      <c r="BQ123" s="1162">
        <v>10126417</v>
      </c>
      <c r="BR123" s="1163"/>
      <c r="BS123" s="1163"/>
      <c r="BT123" s="1163"/>
      <c r="BU123" s="1163"/>
      <c r="BV123" s="1163">
        <v>10057654</v>
      </c>
      <c r="BW123" s="1163"/>
      <c r="BX123" s="1163"/>
      <c r="BY123" s="1163"/>
      <c r="BZ123" s="1163"/>
      <c r="CA123" s="1163">
        <v>9867472</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x14ac:dyDescent="0.2">
      <c r="A124" s="1156"/>
      <c r="B124" s="1043"/>
      <c r="C124" s="1013" t="s">
        <v>463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469</v>
      </c>
      <c r="AB124" s="1056"/>
      <c r="AC124" s="1056"/>
      <c r="AD124" s="1056"/>
      <c r="AE124" s="1057"/>
      <c r="AF124" s="1058" t="s">
        <v>469</v>
      </c>
      <c r="AG124" s="1056"/>
      <c r="AH124" s="1056"/>
      <c r="AI124" s="1056"/>
      <c r="AJ124" s="1057"/>
      <c r="AK124" s="1058" t="s">
        <v>462</v>
      </c>
      <c r="AL124" s="1056"/>
      <c r="AM124" s="1056"/>
      <c r="AN124" s="1056"/>
      <c r="AO124" s="1057"/>
      <c r="AP124" s="1059" t="s">
        <v>128</v>
      </c>
      <c r="AQ124" s="1060"/>
      <c r="AR124" s="1060"/>
      <c r="AS124" s="1060"/>
      <c r="AT124" s="1061"/>
      <c r="AU124" s="1158" t="s">
        <v>482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51.7</v>
      </c>
      <c r="BR124" s="1125"/>
      <c r="BS124" s="1125"/>
      <c r="BT124" s="1125"/>
      <c r="BU124" s="1125"/>
      <c r="BV124" s="1125">
        <v>48.1</v>
      </c>
      <c r="BW124" s="1125"/>
      <c r="BX124" s="1125"/>
      <c r="BY124" s="1125"/>
      <c r="BZ124" s="1125"/>
      <c r="CA124" s="1125">
        <v>41.7</v>
      </c>
      <c r="CB124" s="1125"/>
      <c r="CC124" s="1125"/>
      <c r="CD124" s="1125"/>
      <c r="CE124" s="1125"/>
      <c r="CF124" s="1126"/>
      <c r="CG124" s="1127"/>
      <c r="CH124" s="1127"/>
      <c r="CI124" s="1127"/>
      <c r="CJ124" s="1128"/>
      <c r="CK124" s="1110"/>
      <c r="CL124" s="1110"/>
      <c r="CM124" s="1110"/>
      <c r="CN124" s="1110"/>
      <c r="CO124" s="1111"/>
      <c r="CP124" s="1117" t="s">
        <v>483</v>
      </c>
      <c r="CQ124" s="1118"/>
      <c r="CR124" s="1118"/>
      <c r="CS124" s="1118"/>
      <c r="CT124" s="1118"/>
      <c r="CU124" s="1118"/>
      <c r="CV124" s="1118"/>
      <c r="CW124" s="1118"/>
      <c r="CX124" s="1118"/>
      <c r="CY124" s="1118"/>
      <c r="CZ124" s="1118"/>
      <c r="DA124" s="1118"/>
      <c r="DB124" s="1118"/>
      <c r="DC124" s="1118"/>
      <c r="DD124" s="1118"/>
      <c r="DE124" s="1118"/>
      <c r="DF124" s="1119"/>
      <c r="DG124" s="1102" t="s">
        <v>462</v>
      </c>
      <c r="DH124" s="1081"/>
      <c r="DI124" s="1081"/>
      <c r="DJ124" s="1081"/>
      <c r="DK124" s="1082"/>
      <c r="DL124" s="1080" t="s">
        <v>462</v>
      </c>
      <c r="DM124" s="1081"/>
      <c r="DN124" s="1081"/>
      <c r="DO124" s="1081"/>
      <c r="DP124" s="1082"/>
      <c r="DQ124" s="1080" t="s">
        <v>462</v>
      </c>
      <c r="DR124" s="1081"/>
      <c r="DS124" s="1081"/>
      <c r="DT124" s="1081"/>
      <c r="DU124" s="1082"/>
      <c r="DV124" s="1083" t="s">
        <v>462</v>
      </c>
      <c r="DW124" s="1084"/>
      <c r="DX124" s="1084"/>
      <c r="DY124" s="1084"/>
      <c r="DZ124" s="1085"/>
    </row>
    <row r="125" spans="1:130" s="247" customFormat="1" ht="26.25" customHeight="1" x14ac:dyDescent="0.15">
      <c r="A125" s="1156"/>
      <c r="B125" s="1043"/>
      <c r="C125" s="1013" t="s">
        <v>468</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462</v>
      </c>
      <c r="AB125" s="1056"/>
      <c r="AC125" s="1056"/>
      <c r="AD125" s="1056"/>
      <c r="AE125" s="1057"/>
      <c r="AF125" s="1058" t="s">
        <v>462</v>
      </c>
      <c r="AG125" s="1056"/>
      <c r="AH125" s="1056"/>
      <c r="AI125" s="1056"/>
      <c r="AJ125" s="1057"/>
      <c r="AK125" s="1058" t="s">
        <v>462</v>
      </c>
      <c r="AL125" s="1056"/>
      <c r="AM125" s="1056"/>
      <c r="AN125" s="1056"/>
      <c r="AO125" s="1057"/>
      <c r="AP125" s="1059" t="s">
        <v>462</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484</v>
      </c>
      <c r="CL125" s="1105"/>
      <c r="CM125" s="1105"/>
      <c r="CN125" s="1105"/>
      <c r="CO125" s="1106"/>
      <c r="CP125" s="1037" t="s">
        <v>485</v>
      </c>
      <c r="CQ125" s="986"/>
      <c r="CR125" s="986"/>
      <c r="CS125" s="986"/>
      <c r="CT125" s="986"/>
      <c r="CU125" s="986"/>
      <c r="CV125" s="986"/>
      <c r="CW125" s="986"/>
      <c r="CX125" s="986"/>
      <c r="CY125" s="986"/>
      <c r="CZ125" s="986"/>
      <c r="DA125" s="986"/>
      <c r="DB125" s="986"/>
      <c r="DC125" s="986"/>
      <c r="DD125" s="986"/>
      <c r="DE125" s="986"/>
      <c r="DF125" s="987"/>
      <c r="DG125" s="1023" t="s">
        <v>462</v>
      </c>
      <c r="DH125" s="1024"/>
      <c r="DI125" s="1024"/>
      <c r="DJ125" s="1024"/>
      <c r="DK125" s="1024"/>
      <c r="DL125" s="1024" t="s">
        <v>462</v>
      </c>
      <c r="DM125" s="1024"/>
      <c r="DN125" s="1024"/>
      <c r="DO125" s="1024"/>
      <c r="DP125" s="1024"/>
      <c r="DQ125" s="1024" t="s">
        <v>462</v>
      </c>
      <c r="DR125" s="1024"/>
      <c r="DS125" s="1024"/>
      <c r="DT125" s="1024"/>
      <c r="DU125" s="1024"/>
      <c r="DV125" s="1025" t="s">
        <v>462</v>
      </c>
      <c r="DW125" s="1025"/>
      <c r="DX125" s="1025"/>
      <c r="DY125" s="1025"/>
      <c r="DZ125" s="1026"/>
    </row>
    <row r="126" spans="1:130" s="247" customFormat="1" ht="26.25" customHeight="1" thickBot="1" x14ac:dyDescent="0.2">
      <c r="A126" s="1156"/>
      <c r="B126" s="1043"/>
      <c r="C126" s="1013" t="s">
        <v>471</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45043</v>
      </c>
      <c r="AB126" s="1056"/>
      <c r="AC126" s="1056"/>
      <c r="AD126" s="1056"/>
      <c r="AE126" s="1057"/>
      <c r="AF126" s="1058" t="s">
        <v>462</v>
      </c>
      <c r="AG126" s="1056"/>
      <c r="AH126" s="1056"/>
      <c r="AI126" s="1056"/>
      <c r="AJ126" s="1057"/>
      <c r="AK126" s="1058" t="s">
        <v>462</v>
      </c>
      <c r="AL126" s="1056"/>
      <c r="AM126" s="1056"/>
      <c r="AN126" s="1056"/>
      <c r="AO126" s="1057"/>
      <c r="AP126" s="1059" t="s">
        <v>462</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486</v>
      </c>
      <c r="CQ126" s="1047"/>
      <c r="CR126" s="1047"/>
      <c r="CS126" s="1047"/>
      <c r="CT126" s="1047"/>
      <c r="CU126" s="1047"/>
      <c r="CV126" s="1047"/>
      <c r="CW126" s="1047"/>
      <c r="CX126" s="1047"/>
      <c r="CY126" s="1047"/>
      <c r="CZ126" s="1047"/>
      <c r="DA126" s="1047"/>
      <c r="DB126" s="1047"/>
      <c r="DC126" s="1047"/>
      <c r="DD126" s="1047"/>
      <c r="DE126" s="1047"/>
      <c r="DF126" s="1048"/>
      <c r="DG126" s="1016" t="s">
        <v>462</v>
      </c>
      <c r="DH126" s="1017"/>
      <c r="DI126" s="1017"/>
      <c r="DJ126" s="1017"/>
      <c r="DK126" s="1017"/>
      <c r="DL126" s="1017" t="s">
        <v>462</v>
      </c>
      <c r="DM126" s="1017"/>
      <c r="DN126" s="1017"/>
      <c r="DO126" s="1017"/>
      <c r="DP126" s="1017"/>
      <c r="DQ126" s="1017" t="s">
        <v>462</v>
      </c>
      <c r="DR126" s="1017"/>
      <c r="DS126" s="1017"/>
      <c r="DT126" s="1017"/>
      <c r="DU126" s="1017"/>
      <c r="DV126" s="1018" t="s">
        <v>462</v>
      </c>
      <c r="DW126" s="1018"/>
      <c r="DX126" s="1018"/>
      <c r="DY126" s="1018"/>
      <c r="DZ126" s="1019"/>
    </row>
    <row r="127" spans="1:130" s="247" customFormat="1" ht="26.25" customHeight="1" x14ac:dyDescent="0.15">
      <c r="A127" s="1157"/>
      <c r="B127" s="1045"/>
      <c r="C127" s="1099" t="s">
        <v>487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9672</v>
      </c>
      <c r="AB127" s="1056"/>
      <c r="AC127" s="1056"/>
      <c r="AD127" s="1056"/>
      <c r="AE127" s="1057"/>
      <c r="AF127" s="1058">
        <v>6225</v>
      </c>
      <c r="AG127" s="1056"/>
      <c r="AH127" s="1056"/>
      <c r="AI127" s="1056"/>
      <c r="AJ127" s="1057"/>
      <c r="AK127" s="1058">
        <v>4074</v>
      </c>
      <c r="AL127" s="1056"/>
      <c r="AM127" s="1056"/>
      <c r="AN127" s="1056"/>
      <c r="AO127" s="1057"/>
      <c r="AP127" s="1059">
        <v>0.1</v>
      </c>
      <c r="AQ127" s="1060"/>
      <c r="AR127" s="1060"/>
      <c r="AS127" s="1060"/>
      <c r="AT127" s="1061"/>
      <c r="AU127" s="283"/>
      <c r="AV127" s="283"/>
      <c r="AW127" s="283"/>
      <c r="AX127" s="1129" t="s">
        <v>488</v>
      </c>
      <c r="AY127" s="1130"/>
      <c r="AZ127" s="1130"/>
      <c r="BA127" s="1130"/>
      <c r="BB127" s="1130"/>
      <c r="BC127" s="1130"/>
      <c r="BD127" s="1130"/>
      <c r="BE127" s="1131"/>
      <c r="BF127" s="1132" t="s">
        <v>489</v>
      </c>
      <c r="BG127" s="1130"/>
      <c r="BH127" s="1130"/>
      <c r="BI127" s="1130"/>
      <c r="BJ127" s="1130"/>
      <c r="BK127" s="1130"/>
      <c r="BL127" s="1131"/>
      <c r="BM127" s="1132" t="s">
        <v>490</v>
      </c>
      <c r="BN127" s="1130"/>
      <c r="BO127" s="1130"/>
      <c r="BP127" s="1130"/>
      <c r="BQ127" s="1130"/>
      <c r="BR127" s="1130"/>
      <c r="BS127" s="1131"/>
      <c r="BT127" s="1132" t="s">
        <v>491</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492</v>
      </c>
      <c r="CQ127" s="1047"/>
      <c r="CR127" s="1047"/>
      <c r="CS127" s="1047"/>
      <c r="CT127" s="1047"/>
      <c r="CU127" s="1047"/>
      <c r="CV127" s="1047"/>
      <c r="CW127" s="1047"/>
      <c r="CX127" s="1047"/>
      <c r="CY127" s="1047"/>
      <c r="CZ127" s="1047"/>
      <c r="DA127" s="1047"/>
      <c r="DB127" s="1047"/>
      <c r="DC127" s="1047"/>
      <c r="DD127" s="1047"/>
      <c r="DE127" s="1047"/>
      <c r="DF127" s="1048"/>
      <c r="DG127" s="1016" t="s">
        <v>462</v>
      </c>
      <c r="DH127" s="1017"/>
      <c r="DI127" s="1017"/>
      <c r="DJ127" s="1017"/>
      <c r="DK127" s="1017"/>
      <c r="DL127" s="1017" t="s">
        <v>462</v>
      </c>
      <c r="DM127" s="1017"/>
      <c r="DN127" s="1017"/>
      <c r="DO127" s="1017"/>
      <c r="DP127" s="1017"/>
      <c r="DQ127" s="1017" t="s">
        <v>462</v>
      </c>
      <c r="DR127" s="1017"/>
      <c r="DS127" s="1017"/>
      <c r="DT127" s="1017"/>
      <c r="DU127" s="1017"/>
      <c r="DV127" s="1018" t="s">
        <v>462</v>
      </c>
      <c r="DW127" s="1018"/>
      <c r="DX127" s="1018"/>
      <c r="DY127" s="1018"/>
      <c r="DZ127" s="1019"/>
    </row>
    <row r="128" spans="1:130" s="247" customFormat="1" ht="26.25" customHeight="1" thickBot="1" x14ac:dyDescent="0.2">
      <c r="A128" s="1140" t="s">
        <v>493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494</v>
      </c>
      <c r="X128" s="1142"/>
      <c r="Y128" s="1142"/>
      <c r="Z128" s="1143"/>
      <c r="AA128" s="1144">
        <v>7696</v>
      </c>
      <c r="AB128" s="1145"/>
      <c r="AC128" s="1145"/>
      <c r="AD128" s="1145"/>
      <c r="AE128" s="1146"/>
      <c r="AF128" s="1147" t="s">
        <v>462</v>
      </c>
      <c r="AG128" s="1145"/>
      <c r="AH128" s="1145"/>
      <c r="AI128" s="1145"/>
      <c r="AJ128" s="1146"/>
      <c r="AK128" s="1147">
        <v>382</v>
      </c>
      <c r="AL128" s="1145"/>
      <c r="AM128" s="1145"/>
      <c r="AN128" s="1145"/>
      <c r="AO128" s="1146"/>
      <c r="AP128" s="1148"/>
      <c r="AQ128" s="1149"/>
      <c r="AR128" s="1149"/>
      <c r="AS128" s="1149"/>
      <c r="AT128" s="1150"/>
      <c r="AU128" s="283"/>
      <c r="AV128" s="283"/>
      <c r="AW128" s="283"/>
      <c r="AX128" s="985" t="s">
        <v>495</v>
      </c>
      <c r="AY128" s="986"/>
      <c r="AZ128" s="986"/>
      <c r="BA128" s="986"/>
      <c r="BB128" s="986"/>
      <c r="BC128" s="986"/>
      <c r="BD128" s="986"/>
      <c r="BE128" s="987"/>
      <c r="BF128" s="1151" t="s">
        <v>496</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497</v>
      </c>
      <c r="CQ128" s="1134"/>
      <c r="CR128" s="1134"/>
      <c r="CS128" s="1134"/>
      <c r="CT128" s="1134"/>
      <c r="CU128" s="1134"/>
      <c r="CV128" s="1134"/>
      <c r="CW128" s="1134"/>
      <c r="CX128" s="1134"/>
      <c r="CY128" s="1134"/>
      <c r="CZ128" s="1134"/>
      <c r="DA128" s="1134"/>
      <c r="DB128" s="1134"/>
      <c r="DC128" s="1134"/>
      <c r="DD128" s="1134"/>
      <c r="DE128" s="1134"/>
      <c r="DF128" s="1135"/>
      <c r="DG128" s="1136" t="s">
        <v>498</v>
      </c>
      <c r="DH128" s="1137"/>
      <c r="DI128" s="1137"/>
      <c r="DJ128" s="1137"/>
      <c r="DK128" s="1137"/>
      <c r="DL128" s="1137" t="s">
        <v>499</v>
      </c>
      <c r="DM128" s="1137"/>
      <c r="DN128" s="1137"/>
      <c r="DO128" s="1137"/>
      <c r="DP128" s="1137"/>
      <c r="DQ128" s="1137" t="s">
        <v>469</v>
      </c>
      <c r="DR128" s="1137"/>
      <c r="DS128" s="1137"/>
      <c r="DT128" s="1137"/>
      <c r="DU128" s="1137"/>
      <c r="DV128" s="1138" t="s">
        <v>128</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500</v>
      </c>
      <c r="X129" s="1171"/>
      <c r="Y129" s="1171"/>
      <c r="Z129" s="1172"/>
      <c r="AA129" s="1055">
        <v>4415476</v>
      </c>
      <c r="AB129" s="1056"/>
      <c r="AC129" s="1056"/>
      <c r="AD129" s="1056"/>
      <c r="AE129" s="1057"/>
      <c r="AF129" s="1058">
        <v>4312090</v>
      </c>
      <c r="AG129" s="1056"/>
      <c r="AH129" s="1056"/>
      <c r="AI129" s="1056"/>
      <c r="AJ129" s="1057"/>
      <c r="AK129" s="1058">
        <v>4426695</v>
      </c>
      <c r="AL129" s="1056"/>
      <c r="AM129" s="1056"/>
      <c r="AN129" s="1056"/>
      <c r="AO129" s="1057"/>
      <c r="AP129" s="1173"/>
      <c r="AQ129" s="1174"/>
      <c r="AR129" s="1174"/>
      <c r="AS129" s="1174"/>
      <c r="AT129" s="1175"/>
      <c r="AU129" s="285"/>
      <c r="AV129" s="285"/>
      <c r="AW129" s="285"/>
      <c r="AX129" s="1164" t="s">
        <v>501</v>
      </c>
      <c r="AY129" s="1047"/>
      <c r="AZ129" s="1047"/>
      <c r="BA129" s="1047"/>
      <c r="BB129" s="1047"/>
      <c r="BC129" s="1047"/>
      <c r="BD129" s="1047"/>
      <c r="BE129" s="1048"/>
      <c r="BF129" s="1165" t="s">
        <v>128</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502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503</v>
      </c>
      <c r="X130" s="1171"/>
      <c r="Y130" s="1171"/>
      <c r="Z130" s="1172"/>
      <c r="AA130" s="1055">
        <v>712465</v>
      </c>
      <c r="AB130" s="1056"/>
      <c r="AC130" s="1056"/>
      <c r="AD130" s="1056"/>
      <c r="AE130" s="1057"/>
      <c r="AF130" s="1058">
        <v>630893</v>
      </c>
      <c r="AG130" s="1056"/>
      <c r="AH130" s="1056"/>
      <c r="AI130" s="1056"/>
      <c r="AJ130" s="1057"/>
      <c r="AK130" s="1058">
        <v>699453</v>
      </c>
      <c r="AL130" s="1056"/>
      <c r="AM130" s="1056"/>
      <c r="AN130" s="1056"/>
      <c r="AO130" s="1057"/>
      <c r="AP130" s="1173"/>
      <c r="AQ130" s="1174"/>
      <c r="AR130" s="1174"/>
      <c r="AS130" s="1174"/>
      <c r="AT130" s="1175"/>
      <c r="AU130" s="285"/>
      <c r="AV130" s="285"/>
      <c r="AW130" s="285"/>
      <c r="AX130" s="1164" t="s">
        <v>504</v>
      </c>
      <c r="AY130" s="1047"/>
      <c r="AZ130" s="1047"/>
      <c r="BA130" s="1047"/>
      <c r="BB130" s="1047"/>
      <c r="BC130" s="1047"/>
      <c r="BD130" s="1047"/>
      <c r="BE130" s="1048"/>
      <c r="BF130" s="1201">
        <v>9.5</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505</v>
      </c>
      <c r="X131" s="1209"/>
      <c r="Y131" s="1209"/>
      <c r="Z131" s="1210"/>
      <c r="AA131" s="1102">
        <v>3703011</v>
      </c>
      <c r="AB131" s="1081"/>
      <c r="AC131" s="1081"/>
      <c r="AD131" s="1081"/>
      <c r="AE131" s="1082"/>
      <c r="AF131" s="1080">
        <v>3681197</v>
      </c>
      <c r="AG131" s="1081"/>
      <c r="AH131" s="1081"/>
      <c r="AI131" s="1081"/>
      <c r="AJ131" s="1082"/>
      <c r="AK131" s="1080">
        <v>3727242</v>
      </c>
      <c r="AL131" s="1081"/>
      <c r="AM131" s="1081"/>
      <c r="AN131" s="1081"/>
      <c r="AO131" s="1082"/>
      <c r="AP131" s="1211"/>
      <c r="AQ131" s="1212"/>
      <c r="AR131" s="1212"/>
      <c r="AS131" s="1212"/>
      <c r="AT131" s="1213"/>
      <c r="AU131" s="285"/>
      <c r="AV131" s="285"/>
      <c r="AW131" s="285"/>
      <c r="AX131" s="1183" t="s">
        <v>506</v>
      </c>
      <c r="AY131" s="1134"/>
      <c r="AZ131" s="1134"/>
      <c r="BA131" s="1134"/>
      <c r="BB131" s="1134"/>
      <c r="BC131" s="1134"/>
      <c r="BD131" s="1134"/>
      <c r="BE131" s="1135"/>
      <c r="BF131" s="1184">
        <v>41.7</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508</v>
      </c>
      <c r="W132" s="1194"/>
      <c r="X132" s="1194"/>
      <c r="Y132" s="1194"/>
      <c r="Z132" s="1195"/>
      <c r="AA132" s="1196">
        <v>10.605342520000001</v>
      </c>
      <c r="AB132" s="1197"/>
      <c r="AC132" s="1197"/>
      <c r="AD132" s="1197"/>
      <c r="AE132" s="1198"/>
      <c r="AF132" s="1199">
        <v>9.5645519649999997</v>
      </c>
      <c r="AG132" s="1197"/>
      <c r="AH132" s="1197"/>
      <c r="AI132" s="1197"/>
      <c r="AJ132" s="1198"/>
      <c r="AK132" s="1199">
        <v>8.4194962390000008</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509</v>
      </c>
      <c r="W133" s="1177"/>
      <c r="X133" s="1177"/>
      <c r="Y133" s="1177"/>
      <c r="Z133" s="1178"/>
      <c r="AA133" s="1179">
        <v>10</v>
      </c>
      <c r="AB133" s="1180"/>
      <c r="AC133" s="1180"/>
      <c r="AD133" s="1180"/>
      <c r="AE133" s="1181"/>
      <c r="AF133" s="1179">
        <v>10</v>
      </c>
      <c r="AG133" s="1180"/>
      <c r="AH133" s="1180"/>
      <c r="AI133" s="1180"/>
      <c r="AJ133" s="1181"/>
      <c r="AK133" s="1179">
        <v>9.5</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kP1QFnevNxxRHJbXhWwKR5b73dn3SDqzZeu7s/uwt5obnrp2tOTABJ97+MefI14frkui5/tuJbcS94QYB0pAA==" saltValue="Ye1q0InyNi3rqlZt+wTk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Normal="85" zoomScaleSheetLayoutView="100" workbookViewId="0">
      <selection activeCell="AU49" sqref="AU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n+zWR5/KbTeAGKmXWCMD0c7Wqh5s5gDpqBOovRHlH7MnCABimXr4wt1egM8lo7sNB315mOJMu+gQc8Jw5o/XQ==" saltValue="eO4yoh3orxhlZ4gUbGTi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4857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cLyTZ246HVamFRyaCu51Bwrkv5Jt72YJtUZMV1tUxd2JSoDOjku8c4M7K72qLzuhmkNLDI+44wGzbelxk3XNQ==" saltValue="btZZSsSEh6/X5Rn6dTcY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86" zoomScaleSheetLayoutView="86"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518</v>
      </c>
      <c r="AL9" s="1220"/>
      <c r="AM9" s="1220"/>
      <c r="AN9" s="1221"/>
      <c r="AO9" s="313">
        <v>1135809</v>
      </c>
      <c r="AP9" s="313">
        <v>89118</v>
      </c>
      <c r="AQ9" s="314">
        <v>89061</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519</v>
      </c>
      <c r="AL10" s="1220"/>
      <c r="AM10" s="1220"/>
      <c r="AN10" s="1221"/>
      <c r="AO10" s="316">
        <v>37721</v>
      </c>
      <c r="AP10" s="316">
        <v>2960</v>
      </c>
      <c r="AQ10" s="317">
        <v>10104</v>
      </c>
      <c r="AR10" s="318">
        <v>-70.7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520</v>
      </c>
      <c r="AL11" s="1220"/>
      <c r="AM11" s="1220"/>
      <c r="AN11" s="1221"/>
      <c r="AO11" s="316">
        <v>139099</v>
      </c>
      <c r="AP11" s="316">
        <v>10914</v>
      </c>
      <c r="AQ11" s="317">
        <v>14957</v>
      </c>
      <c r="AR11" s="318">
        <v>-27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521</v>
      </c>
      <c r="AL12" s="1220"/>
      <c r="AM12" s="1220"/>
      <c r="AN12" s="1221"/>
      <c r="AO12" s="316" t="s">
        <v>522</v>
      </c>
      <c r="AP12" s="316" t="s">
        <v>522</v>
      </c>
      <c r="AQ12" s="317">
        <v>435</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523</v>
      </c>
      <c r="AL13" s="1220"/>
      <c r="AM13" s="1220"/>
      <c r="AN13" s="1221"/>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524</v>
      </c>
      <c r="AL14" s="1220"/>
      <c r="AM14" s="1220"/>
      <c r="AN14" s="1221"/>
      <c r="AO14" s="316">
        <v>93223</v>
      </c>
      <c r="AP14" s="316">
        <v>7314</v>
      </c>
      <c r="AQ14" s="317">
        <v>4008</v>
      </c>
      <c r="AR14" s="318">
        <v>82.5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525</v>
      </c>
      <c r="AL15" s="1220"/>
      <c r="AM15" s="1220"/>
      <c r="AN15" s="1221"/>
      <c r="AO15" s="316">
        <v>12742</v>
      </c>
      <c r="AP15" s="316">
        <v>1000</v>
      </c>
      <c r="AQ15" s="317">
        <v>2366</v>
      </c>
      <c r="AR15" s="318">
        <v>-57.7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526</v>
      </c>
      <c r="AL16" s="1223"/>
      <c r="AM16" s="1223"/>
      <c r="AN16" s="1224"/>
      <c r="AO16" s="316">
        <v>-94068</v>
      </c>
      <c r="AP16" s="316">
        <v>-7381</v>
      </c>
      <c r="AQ16" s="317">
        <v>-7825</v>
      </c>
      <c r="AR16" s="318">
        <v>-5.7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1324526</v>
      </c>
      <c r="AP17" s="316">
        <v>103925</v>
      </c>
      <c r="AQ17" s="317">
        <v>113106</v>
      </c>
      <c r="AR17" s="318">
        <v>-8.1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531</v>
      </c>
      <c r="AL21" s="1215"/>
      <c r="AM21" s="1215"/>
      <c r="AN21" s="1216"/>
      <c r="AO21" s="328">
        <v>9.26</v>
      </c>
      <c r="AP21" s="329">
        <v>10.59</v>
      </c>
      <c r="AQ21" s="330">
        <v>-1.33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532</v>
      </c>
      <c r="AL22" s="1215"/>
      <c r="AM22" s="1215"/>
      <c r="AN22" s="1216"/>
      <c r="AO22" s="333">
        <v>96.9</v>
      </c>
      <c r="AP22" s="334">
        <v>96.5</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536</v>
      </c>
      <c r="AL32" s="1231"/>
      <c r="AM32" s="1231"/>
      <c r="AN32" s="1232"/>
      <c r="AO32" s="343">
        <v>800518</v>
      </c>
      <c r="AP32" s="343">
        <v>62810</v>
      </c>
      <c r="AQ32" s="344">
        <v>58419</v>
      </c>
      <c r="AR32" s="345">
        <v>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537</v>
      </c>
      <c r="AL33" s="1231"/>
      <c r="AM33" s="1231"/>
      <c r="AN33" s="123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538</v>
      </c>
      <c r="AL34" s="1231"/>
      <c r="AM34" s="1231"/>
      <c r="AN34" s="1232"/>
      <c r="AO34" s="343" t="s">
        <v>522</v>
      </c>
      <c r="AP34" s="343" t="s">
        <v>522</v>
      </c>
      <c r="AQ34" s="344" t="s">
        <v>522</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539</v>
      </c>
      <c r="AL35" s="1231"/>
      <c r="AM35" s="1231"/>
      <c r="AN35" s="1232"/>
      <c r="AO35" s="343">
        <v>182266</v>
      </c>
      <c r="AP35" s="343">
        <v>14301</v>
      </c>
      <c r="AQ35" s="344">
        <v>22315</v>
      </c>
      <c r="AR35" s="345">
        <v>-35.9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540</v>
      </c>
      <c r="AL36" s="1231"/>
      <c r="AM36" s="1231"/>
      <c r="AN36" s="1232"/>
      <c r="AO36" s="343">
        <v>26792</v>
      </c>
      <c r="AP36" s="343">
        <v>2102</v>
      </c>
      <c r="AQ36" s="344">
        <v>3809</v>
      </c>
      <c r="AR36" s="345">
        <v>-44.8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541</v>
      </c>
      <c r="AL37" s="1231"/>
      <c r="AM37" s="1231"/>
      <c r="AN37" s="1232"/>
      <c r="AO37" s="343">
        <v>4074</v>
      </c>
      <c r="AP37" s="343">
        <v>320</v>
      </c>
      <c r="AQ37" s="344">
        <v>857</v>
      </c>
      <c r="AR37" s="345">
        <v>-62.7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542</v>
      </c>
      <c r="AL38" s="1234"/>
      <c r="AM38" s="1234"/>
      <c r="AN38" s="1235"/>
      <c r="AO38" s="346" t="s">
        <v>522</v>
      </c>
      <c r="AP38" s="346" t="s">
        <v>522</v>
      </c>
      <c r="AQ38" s="347">
        <v>5</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543</v>
      </c>
      <c r="AL39" s="1234"/>
      <c r="AM39" s="1234"/>
      <c r="AN39" s="1235"/>
      <c r="AO39" s="343">
        <v>-382</v>
      </c>
      <c r="AP39" s="343">
        <v>-30</v>
      </c>
      <c r="AQ39" s="344">
        <v>-1465</v>
      </c>
      <c r="AR39" s="345">
        <v>-98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544</v>
      </c>
      <c r="AL40" s="1231"/>
      <c r="AM40" s="1231"/>
      <c r="AN40" s="1232"/>
      <c r="AO40" s="343">
        <v>-699453</v>
      </c>
      <c r="AP40" s="343">
        <v>-54881</v>
      </c>
      <c r="AQ40" s="344">
        <v>-56668</v>
      </c>
      <c r="AR40" s="345">
        <v>-3.2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298</v>
      </c>
      <c r="AL41" s="1237"/>
      <c r="AM41" s="1237"/>
      <c r="AN41" s="1238"/>
      <c r="AO41" s="343">
        <v>313815</v>
      </c>
      <c r="AP41" s="343">
        <v>24623</v>
      </c>
      <c r="AQ41" s="344">
        <v>27273</v>
      </c>
      <c r="AR41" s="345">
        <v>-9.6999999999999993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513</v>
      </c>
      <c r="AN49" s="1227" t="s">
        <v>548</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1833200</v>
      </c>
      <c r="AN51" s="365">
        <v>131809</v>
      </c>
      <c r="AO51" s="366">
        <v>56</v>
      </c>
      <c r="AP51" s="367">
        <v>106092</v>
      </c>
      <c r="AQ51" s="368">
        <v>24.5</v>
      </c>
      <c r="AR51" s="369">
        <v>31.5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411856</v>
      </c>
      <c r="AN52" s="373">
        <v>29613</v>
      </c>
      <c r="AO52" s="374">
        <v>1.5</v>
      </c>
      <c r="AP52" s="375">
        <v>44299</v>
      </c>
      <c r="AQ52" s="376">
        <v>14</v>
      </c>
      <c r="AR52" s="377">
        <v>-12.5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820963</v>
      </c>
      <c r="AN53" s="365">
        <v>60352</v>
      </c>
      <c r="AO53" s="366">
        <v>-54.2</v>
      </c>
      <c r="AP53" s="367">
        <v>78903</v>
      </c>
      <c r="AQ53" s="368">
        <v>-25.6</v>
      </c>
      <c r="AR53" s="369">
        <v>-28.6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383122</v>
      </c>
      <c r="AN54" s="373">
        <v>28165</v>
      </c>
      <c r="AO54" s="374">
        <v>-4.9000000000000004</v>
      </c>
      <c r="AP54" s="375">
        <v>49201</v>
      </c>
      <c r="AQ54" s="376">
        <v>11.1</v>
      </c>
      <c r="AR54" s="377">
        <v>-16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1096938</v>
      </c>
      <c r="AN55" s="365">
        <v>82149</v>
      </c>
      <c r="AO55" s="366">
        <v>36.1</v>
      </c>
      <c r="AP55" s="367">
        <v>82993</v>
      </c>
      <c r="AQ55" s="368">
        <v>5.2</v>
      </c>
      <c r="AR55" s="369">
        <v>30.9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543911</v>
      </c>
      <c r="AN56" s="373">
        <v>40733</v>
      </c>
      <c r="AO56" s="374">
        <v>44.6</v>
      </c>
      <c r="AP56" s="375">
        <v>46787</v>
      </c>
      <c r="AQ56" s="376">
        <v>-4.9000000000000004</v>
      </c>
      <c r="AR56" s="377">
        <v>49.5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866455</v>
      </c>
      <c r="AN57" s="365">
        <v>66344</v>
      </c>
      <c r="AO57" s="366">
        <v>-19.2</v>
      </c>
      <c r="AP57" s="367">
        <v>108252</v>
      </c>
      <c r="AQ57" s="368">
        <v>30.4</v>
      </c>
      <c r="AR57" s="369">
        <v>-49.6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450723</v>
      </c>
      <c r="AN58" s="373">
        <v>34512</v>
      </c>
      <c r="AO58" s="374">
        <v>-15.3</v>
      </c>
      <c r="AP58" s="375">
        <v>50321</v>
      </c>
      <c r="AQ58" s="376">
        <v>7.6</v>
      </c>
      <c r="AR58" s="377">
        <v>-22.9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623063</v>
      </c>
      <c r="AN59" s="365">
        <v>48887</v>
      </c>
      <c r="AO59" s="366">
        <v>-26.3</v>
      </c>
      <c r="AP59" s="367">
        <v>93492</v>
      </c>
      <c r="AQ59" s="368">
        <v>-13.6</v>
      </c>
      <c r="AR59" s="369">
        <v>-12.7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224842</v>
      </c>
      <c r="AN60" s="373">
        <v>17642</v>
      </c>
      <c r="AO60" s="374">
        <v>-48.9</v>
      </c>
      <c r="AP60" s="375">
        <v>53316</v>
      </c>
      <c r="AQ60" s="376">
        <v>6</v>
      </c>
      <c r="AR60" s="377">
        <v>-54.9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1048124</v>
      </c>
      <c r="AN61" s="380">
        <v>77908</v>
      </c>
      <c r="AO61" s="381">
        <v>-1.5</v>
      </c>
      <c r="AP61" s="382">
        <v>93946</v>
      </c>
      <c r="AQ61" s="383">
        <v>4.2</v>
      </c>
      <c r="AR61" s="369">
        <v>-5.7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402891</v>
      </c>
      <c r="AN62" s="373">
        <v>30133</v>
      </c>
      <c r="AO62" s="374">
        <v>-4.5999999999999996</v>
      </c>
      <c r="AP62" s="375">
        <v>48785</v>
      </c>
      <c r="AQ62" s="376">
        <v>6.8</v>
      </c>
      <c r="AR62" s="377">
        <v>-11.4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K9FPYvtzapiFfdrq3Gcnr3b7I7M3jVkRoDPlPSjd/unHkZvFaJ69p5vUdHc397vbIoYbdbnhX4rLPeERKZ16Q==" saltValue="to2grYIufH/II5A/sdDw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3"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H1YnSsu2eq13D/sj12yuAg8bbESaXYF7zuPNtn2DBV/QCumodIYLU637aLP0z8Xd22/+Mwzox1+6xzo+/I9vEA==" saltValue="xG/JRAJxuGZPtL1atBsj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cAqx/2yaAd1+SSYQwQA1Zuj7gRhzXYVrmu2lBWZhMbnkW/IHD1ZErGLX7iChNys3M+UdRiOKVPokEiiSOEqqyA==" saltValue="xNjcydvm26jHQ9E6bWsm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topLeftCell="F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9" t="s">
        <v>3</v>
      </c>
      <c r="D47" s="1239"/>
      <c r="E47" s="1240"/>
      <c r="F47" s="11">
        <v>21.87</v>
      </c>
      <c r="G47" s="12">
        <v>24.47</v>
      </c>
      <c r="H47" s="12">
        <v>28.02</v>
      </c>
      <c r="I47" s="12">
        <v>28.63</v>
      </c>
      <c r="J47" s="13">
        <v>28.31</v>
      </c>
    </row>
    <row r="48" spans="2:10" ht="57.75" customHeight="1" x14ac:dyDescent="0.15">
      <c r="B48" s="14"/>
      <c r="C48" s="1241" t="s">
        <v>4</v>
      </c>
      <c r="D48" s="1241"/>
      <c r="E48" s="1242"/>
      <c r="F48" s="15">
        <v>10.3</v>
      </c>
      <c r="G48" s="16">
        <v>12.94</v>
      </c>
      <c r="H48" s="16">
        <v>10.06</v>
      </c>
      <c r="I48" s="16">
        <v>12.05</v>
      </c>
      <c r="J48" s="17">
        <v>12.89</v>
      </c>
    </row>
    <row r="49" spans="2:10" ht="57.75" customHeight="1" thickBot="1" x14ac:dyDescent="0.2">
      <c r="B49" s="18"/>
      <c r="C49" s="1243" t="s">
        <v>5</v>
      </c>
      <c r="D49" s="1243"/>
      <c r="E49" s="1244"/>
      <c r="F49" s="19">
        <v>1.05</v>
      </c>
      <c r="G49" s="20">
        <v>4.7699999999999996</v>
      </c>
      <c r="H49" s="20">
        <v>0.12</v>
      </c>
      <c r="I49" s="20">
        <v>1.69</v>
      </c>
      <c r="J49" s="21">
        <v>1.57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zr6+9XNYmSU3vJtaMKvqD6FGvTiFp66dAOj4WGxGKzecsQ0N/Cqtvymci9/L9w2fhxtIlHg442vYZUlzHj3EGw==" saltValue="4ISx2Q9iN3D96NeDLTCQ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2021-03-09T06:28:28Z</cp:lastPrinted>
  <dcterms:created xsi:type="dcterms:W3CDTF">2021-02-05T01:33:12Z</dcterms:created>
  <dcterms:modified xsi:type="dcterms:W3CDTF">2021-10-22T04:13:14Z</dcterms:modified>
  <cp:category/>
</cp:coreProperties>
</file>