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20490" windowHeight="8115" tabRatio="8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<sst xmlns="http://schemas.openxmlformats.org/spreadsheetml/2006/main" count="1137" uniqueCount="637">
  <si>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</si>
  <si>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</si>
  <si>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</si>
  <si>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</si>
  <si>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</si>
  <si>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</si>
  <si>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</si>
  <si>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</si>
  <si>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</si>
  <si>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</si>
  <si>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</si>
  <si>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</si>
  <si>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</si>
  <si>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</si>
  <si>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</si>
  <si>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</si>
  <si>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</si>
  <si>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</si>
  <si>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</si>
  <si>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</si>
  <si>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</si>
  <si>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</si>
  <si>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</si>
  <si>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</si>
  <si>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</si>
  <si>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</si>
  <si>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</si>
  <si>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</si>
  <si>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</si>
  <si>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</si>
  <si>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</si>
  <si>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</si>
  <si>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</si>
  <si>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</si>
  <si>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</si>
  <si>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</si>
  <si>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</si>
  <si>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</si>
  <si>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</si>
  <si>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</si>
  <si>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</si>
  <si>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</si>
  <si>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</si>
  <si>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</si>
  <si>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</si>
  <si>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</si>
  <si>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</si>
  <si>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</si>
  <si>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</si>
  <si>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</si>
  <si>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</si>
  <si>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</si>
  <si>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</si>
  <si>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</si>
  <si>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</si>
  <si>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</si>
  <si>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</si>
  <si>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</si>
  <si>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</si>
  <si>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</si>
  <si>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</si>
  <si>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</si>
  <si>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</si>
  <si>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</si>
  <si>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</si>
  <si>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</si>
  <si>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</si>
  <si>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</si>
  <si>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</si>
  <si>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</si>
  <si>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</si>
  <si>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</si>
  <si>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</si>
  <si>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</si>
  <si>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</si>
  <si>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</si>
  <si>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</si>
  <si>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</si>
  <si>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</si>
  <si>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</si>
  <si>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</si>
  <si>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</si>
  <si>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</si>
  <si>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</si>
  <si>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</si>
  <si>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</si>
  <si>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</si>
  <si>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</si>
  <si>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</si>
  <si>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</si>
  <si>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</si>
  <si>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</si>
  <si>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</si>
  <si>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</si>
  <si>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</si>
  <si>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</si>
  <si>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</si>
  <si>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</si>
  <si>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</si>
  <si>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</si>
  <si>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</si>
  <si>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</si>
  <si>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</si>
  <si>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</si>
  <si>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</si>
  <si>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</si>
  <si>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</si>
  <si>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</si>
  <si>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</si>
  <si>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</si>
  <si>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</si>
  <si>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</si>
  <si>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</si>
  <si>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</si>
  <si>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</si>
  <si>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</si>
  <si>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</si>
  <si>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</si>
  <si>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</si>
  <si>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</si>
  <si>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</si>
  <si>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</si>
  <si>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</si>
  <si>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</si>
  <si>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</si>
  <si>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</si>
  <si>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</si>
  <si>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</si>
  <si>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</si>
  <si>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</si>
  <si>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</si>
  <si>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</si>
  <si>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</si>
  <si>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</si>
  <si>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</si>
  <si>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</si>
  <si>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</si>
  <si>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</si>
  <si>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</si>
  <si>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</si>
  <si>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</si>
  <si>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</si>
  <si>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</si>
  <si>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</si>
  <si>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</si>
  <si>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</si>
  <si>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</si>
  <si>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</si>
  <si>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</si>
  <si>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</si>
  <si>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</si>
  <si>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</si>
  <si>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</si>
  <si>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</si>
  <si>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</si>
  <si>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</si>
  <si>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</si>
  <si>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</si>
  <si>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</si>
  <si>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</si>
  <si>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</si>
  <si>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</si>
  <si>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</si>
  <si>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</si>
  <si>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</si>
  <si>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</si>
  <si>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</si>
  <si>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</si>
  <si>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</si>
  <si>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</si>
  <si>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</si>
  <si>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</si>
  <si>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</si>
  <si>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</si>
  <si>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</si>
  <si>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</si>
  <si>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</si>
  <si>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</si>
  <si>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</si>
  <si>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</si>
  <si>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</si>
  <si>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</si>
  <si>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</si>
  <si>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</si>
  <si>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</si>
  <si>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</si>
  <si>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</si>
  <si>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</si>
  <si>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</si>
  <si>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</si>
  <si>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</si>
  <si>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</si>
  <si>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</si>
  <si>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</si>
  <si>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</si>
  <si>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</si>
  <si>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</si>
  <si>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</si>
  <si>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</si>
  <si>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</si>
  <si>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</si>
  <si>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</si>
  <si>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</si>
  <si>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</si>
  <si>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</si>
  <si>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</si>
  <si>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</si>
  <si>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</si>
  <si>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</si>
  <si>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</si>
  <si>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</si>
  <si>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</si>
  <si>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</si>
  <si>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栃木県市貝町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</si>
  <si>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</si>
  <si>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</si>
  <si>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</si>
  <si>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</si>
  <si>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</si>
  <si>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</si>
  <si>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</si>
  <si>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</si>
  <si>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</si>
  <si>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</si>
  <si>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</si>
  <si>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</si>
  <si>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</si>
  <si>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</si>
  <si>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</si>
  <si>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</si>
  <si>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</si>
  <si>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</si>
  <si>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</si>
  <si>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</si>
  <si>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</si>
  <si>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</si>
  <si>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</si>
  <si>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</si>
  <si>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</si>
  <si>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</si>
  <si>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</si>
  <si>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</si>
  <si>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</si>
  <si>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</si>
  <si>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</si>
  <si>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</si>
  <si>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</si>
  <si>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</si>
  <si>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</si>
  <si>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</si>
  <si>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</si>
  <si>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</si>
  <si>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</si>
  <si>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</si>
  <si>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</si>
  <si>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</si>
  <si>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</si>
  <si>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</si>
  <si>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</si>
  <si>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</si>
  <si>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</si>
  <si>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</si>
  <si>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</si>
  <si>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</si>
  <si>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</si>
  <si>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</si>
  <si>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</si>
  <si>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</si>
  <si>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</si>
  <si>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</si>
  <si>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</si>
  <si>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</si>
  <si>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</si>
  <si>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</si>
  <si>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</si>
  <si>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</si>
  <si>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</si>
  <si>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</si>
  <si>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</si>
  <si>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</si>
  <si>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</si>
  <si>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</si>
  <si>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</si>
  <si>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</si>
  <si>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</si>
  <si>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</si>
  <si>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</si>
  <si>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</si>
  <si>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</si>
  <si>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</si>
  <si>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</si>
  <si>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</si>
  <si>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</si>
  <si>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</si>
  <si>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</si>
  <si>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</si>
  <si>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</si>
  <si>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</si>
  <si>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</si>
  <si>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</si>
  <si>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</si>
  <si>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</si>
  <si>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</si>
  <si>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</si>
  <si>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</si>
  <si>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</si>
  <si>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</si>
  <si>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</si>
  <si>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</si>
  <si>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</si>
  <si>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</si>
  <si>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</si>
  <si>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</si>
  <si>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</si>
  <si>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</si>
  <si>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</si>
  <si>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</si>
  <si>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</si>
  <si>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</si>
  <si>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</si>
  <si>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</si>
  <si>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</si>
  <si>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</si>
  <si>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</si>
  <si>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</si>
  <si>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</si>
  <si>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</si>
  <si>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</si>
  <si>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</si>
  <si>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</si>
  <si>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</si>
  <si>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</si>
  <si>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</si>
  <si>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</si>
  <si>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</si>
  <si>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</si>
  <si>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</si>
  <si>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</si>
  <si>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</si>
  <si>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</si>
  <si>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</si>
  <si>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</si>
  <si>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</si>
  <si>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</si>
  <si>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</si>
  <si>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</si>
  <si>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</si>
  <si>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</si>
  <si>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</si>
  <si>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</si>
  <si>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</si>
  <si>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</si>
  <si>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</si>
  <si>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</si>
  <si>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</si>
  <si>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</si>
  <si>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</si>
  <si>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</si>
  <si>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</si>
  <si>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</si>
  <si>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</si>
  <si>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</si>
  <si>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</si>
  <si>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</si>
  <si>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</si>
  <si>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</si>
  <si>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</si>
  <si>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栃木県市貝町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</si>
  <si>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</si>
  <si>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</si>
  <si>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</si>
  <si>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</si>
  <si>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</si>
  <si>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</si>
  <si>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</si>
  <si>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</si>
  <si>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</si>
  <si>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</si>
  <si>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</si>
  <si>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</si>
  <si>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</si>
  <si>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</si>
  <si>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</si>
  <si>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</si>
  <si>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</si>
  <si>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</si>
  <si>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</si>
  <si>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</si>
  <si>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奨学金貸与費特別会計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</si>
  <si>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</si>
  <si>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</si>
  <si>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</si>
  <si>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</si>
  <si>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</si>
  <si>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</si>
  <si>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</si>
  <si>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</si>
  <si>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</si>
  <si>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</si>
  <si>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</si>
  <si>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</si>
  <si>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</si>
  <si>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</si>
  <si>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</si>
  <si>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</si>
  <si>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</si>
  <si>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</si>
  <si>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</si>
  <si>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</si>
  <si>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</si>
  <si>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</si>
  <si>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</si>
  <si>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</si>
  <si>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</si>
  <si>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</si>
  <si>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</si>
  <si>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</si>
  <si>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</si>
  <si>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</si>
  <si>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</si>
  <si>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</si>
  <si>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</si>
  <si>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</si>
  <si>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</si>
  <si>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</si>
  <si>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</si>
  <si>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</si>
  <si>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</si>
  <si>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</si>
  <si>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</si>
  <si>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</si>
  <si>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</si>
  <si>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</si>
  <si>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</si>
  <si>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</si>
  <si>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</si>
  <si>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</si>
  <si>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</si>
  <si>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</si>
  <si>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</si>
  <si>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</si>
  <si>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</si>
  <si>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</si>
  <si>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</si>
  <si>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</si>
  <si>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</si>
  <si>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</si>
  <si>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</si>
  <si>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</si>
  <si>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</si>
  <si>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</si>
  <si>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</si>
  <si>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</si>
  <si>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</si>
  <si>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</si>
  <si>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</si>
  <si>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</si>
  <si>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</si>
  <si>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</si>
  <si>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</si>
  <si>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</si>
  <si>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</si>
  <si>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</si>
  <si>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</si>
  <si>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</si>
  <si>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</si>
  <si>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</si>
  <si>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</si>
  <si>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</si>
  <si>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</si>
  <si>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</si>
  <si>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</si>
  <si>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</si>
  <si>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</si>
  <si>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</si>
  <si>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</si>
  <si>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</si>
  <si>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</si>
  <si>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</si>
  <si>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</si>
  <si>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</si>
  <si>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</si>
  <si>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</si>
  <si>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</si>
  <si>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</si>
  <si>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</si>
  <si>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</si>
  <si>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</si>
  <si>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</si>
  <si>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</si>
  <si>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</si>
  <si>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</si>
  <si>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</si>
  <si>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</si>
  <si>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</si>
  <si>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</si>
  <si>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</si>
  <si>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</si>
  <si>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</si>
  <si>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</si>
  <si>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</si>
  <si>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</si>
  <si>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</si>
  <si>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</si>
  <si>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</si>
  <si>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</si>
  <si>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</si>
  <si>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</si>
  <si>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</si>
  <si>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</si>
  <si>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</si>
  <si>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</si>
  <si>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</si>
  <si>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</si>
  <si>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</si>
  <si>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</si>
  <si>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</si>
  <si>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</si>
  <si>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</si>
  <si>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</si>
  <si>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</si>
  <si>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</si>
  <si>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</si>
  <si>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</si>
  <si>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</si>
  <si>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</si>
  <si>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</si>
  <si>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</si>
  <si>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</si>
  <si>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</si>
  <si>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</si>
  <si>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</si>
  <si>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</si>
  <si>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</si>
  <si>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</si>
  <si>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</si>
  <si>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</si>
  <si>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</si>
  <si>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</si>
  <si>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</si>
  <si>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</si>
  <si>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</si>
  <si>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</si>
  <si>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</si>
  <si>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</si>
  <si>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</si>
  <si>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</si>
  <si>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</si>
  <si>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</si>
  <si>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</si>
  <si>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</si>
  <si>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</si>
  <si>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</si>
  <si>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</si>
  <si>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</si>
  <si>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</si>
  <si>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</si>
  <si>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</si>
  <si>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</si>
  <si>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</si>
  <si>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</si>
  <si>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</si>
  <si>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</si>
  <si>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</si>
  <si>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</si>
  <si>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</si>
  <si>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</si>
  <si>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</si>
  <si>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</si>
  <si>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</si>
  <si>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</si>
  <si>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</si>
  <si>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</si>
  <si>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</si>
  <si>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2.66</t>
  </si>
  <si>
    <t>▲ 11.69</t>
  </si>
  <si>
    <t>▲ 9.34</t>
  </si>
  <si>
    <t>一般会計</t>
  </si>
  <si>
    <t>国民健康保険特別会計</t>
  </si>
  <si>
    <t>介護保険特別会計</t>
  </si>
  <si>
    <t>公共下水道事業特別会計</t>
  </si>
  <si>
    <t>農業集落排水事業特別会計</t>
  </si>
  <si>
    <t>奨学金貸与費特別会計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</si>
  <si>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</si>
  <si>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</si>
  <si>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</si>
  <si>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</si>
  <si>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</si>
  <si>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</si>
  <si>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</si>
  <si>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</si>
  <si>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</si>
  <si>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</si>
  <si>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</si>
  <si>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phoneticPr fontId="2"/>
  </si>
  <si>
    <t>栃木県後期高齢者医療広域連合（後期高齢者医療特別会計）</t>
    <phoneticPr fontId="2"/>
  </si>
  <si>
    <t>芳賀地区広域行政事務組合(一般会計)</t>
    <phoneticPr fontId="2"/>
  </si>
  <si>
    <t>芳賀地区広域行政事務組合(ごみ処理施設特別会計)</t>
    <phoneticPr fontId="2"/>
  </si>
  <si>
    <t>芳賀地区広域行政事務組合(卸売市場特別会計)</t>
    <phoneticPr fontId="2"/>
  </si>
  <si>
    <t>芳賀地区広域行政事務組合(ふるさと市町村圏基金特別会計)</t>
    <phoneticPr fontId="2"/>
  </si>
  <si>
    <t>-</t>
    <phoneticPr fontId="2"/>
  </si>
  <si>
    <t>-</t>
    <phoneticPr fontId="2"/>
  </si>
  <si>
    <t>-</t>
    <phoneticPr fontId="2"/>
  </si>
  <si>
    <t>-</t>
    <phoneticPr fontId="2"/>
  </si>
  <si>
    <t>-</t>
    <phoneticPr fontId="2"/>
  </si>
  <si>
    <t>芳賀郡中部環境衛生事務組合</t>
    <phoneticPr fontId="2"/>
  </si>
  <si>
    <t>芳賀中部上水道企業団</t>
    <phoneticPr fontId="2"/>
  </si>
  <si>
    <t>-</t>
    <phoneticPr fontId="2"/>
  </si>
  <si>
    <t>-</t>
    <phoneticPr fontId="2"/>
  </si>
  <si>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</si>
  <si>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</si>
  <si>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サシバの里いちかい</t>
    <rPh sb="4" eb="5">
      <t>サト</t>
    </rPh>
    <phoneticPr fontId="2"/>
  </si>
  <si>
    <t>-</t>
    <phoneticPr fontId="2"/>
  </si>
  <si>
    <t>-</t>
    <phoneticPr fontId="2"/>
  </si>
  <si>
    <t>-</t>
    <phoneticPr fontId="2"/>
  </si>
  <si>
    <t>-</t>
    <phoneticPr fontId="2"/>
  </si>
  <si>
    <t>-</t>
    <phoneticPr fontId="2"/>
  </si>
  <si>
    <t>-</t>
    <phoneticPr fontId="2"/>
  </si>
  <si>
    <t>地域福祉基金</t>
    <phoneticPr fontId="2"/>
  </si>
  <si>
    <t>教育文化振興基金</t>
    <phoneticPr fontId="5"/>
  </si>
  <si>
    <t>ふるさと応援基金</t>
    <phoneticPr fontId="2"/>
  </si>
  <si>
    <t>奨学基金</t>
    <rPh sb="0" eb="2">
      <t>ショウガク</t>
    </rPh>
    <rPh sb="2" eb="4">
      <t>キキン</t>
    </rPh>
    <phoneticPr fontId="2"/>
  </si>
  <si>
    <t>教育施設整備基金</t>
    <rPh sb="0" eb="2">
      <t>キョウイク</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</si>
  <si>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</si>
  <si>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</si>
  <si>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</si>
  <si>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将来負担比率、有形固定資産減価償却率ともに類似団体内平均値を下回っている。
　今後も、公共施設の老朽化への対応が課題となるが、今年度改訂予定である公共施設等総合管理計画及び、個別施設計画により、財政負担の軽減を念頭に置きながら適切な公共施設管理を実施していく。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</si>
  <si>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</si>
  <si>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</si>
  <si>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</si>
  <si>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</si>
  <si>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</si>
  <si>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</si>
  <si>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将来負担比率、実質公債費比率ともに類似団体内平均値を下回っており、減少傾向にある。
　これは、近年地方債の新規発行を抑制してきた結果であるが、今後公共施設の老朽化に対する更新等が増えることが見込まれることから、これまで以上に公債費の適正化に取り組んでいく必要がある。</t>
    <rPh sb="34" eb="36">
      <t>ゲンショウ</t>
    </rPh>
    <rPh sb="36" eb="38">
      <t>ケイコウ</t>
    </rPh>
    <phoneticPr fontId="5"/>
  </si>
  <si>
    <t>将来負担比率</t>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</si>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</sst>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D4C0-4651-8C89-242ECD95CC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32116</c:v>
                </c:pt>
                <c:pt idx="1">
                  <c:v>39082</c:v>
                </c:pt>
                <c:pt idx="2">
                  <c:v>90064</c:v>
                </c:pt>
                <c:pt idx="3">
                  <c:v>47230</c:v>
                </c:pt>
                <c:pt idx="4">
                  <c:v>40862</c:v>
                </c:pt>
              </c:numCache>
            </c:numRef>
          </c:val>
          <c:smooth val="0"/>
          <c:extLst>
            <c:ext xmlns:c16="http://schemas.microsoft.com/office/drawing/2014/chart" uri="{C3380CC4-5D6E-409C-BE32-E72D297353CC}">
              <c16:uniqueId val="{00000001-D4C0-4651-8C89-242ECD95CC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23.82</c:v>
                </c:pt>
                <c:pt idx="1">
                  <c:v>22.22</c:v>
                </c:pt>
                <c:pt idx="2">
                  <c:v>7.8</c:v>
                </c:pt>
                <c:pt idx="3">
                  <c:v>5.92</c:v>
                </c:pt>
                <c:pt idx="4">
                  <c:v>15.37</c:v>
                </c:pt>
              </c:numCache>
            </c:numRef>
          </c:val>
          <c:extLst>
            <c:ext xmlns:c16="http://schemas.microsoft.com/office/drawing/2014/chart" uri="{C3380CC4-5D6E-409C-BE32-E72D297353CC}">
              <c16:uniqueId val="{00000000-3F46-41B7-8799-389B635DB1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22.55</c:v>
                </c:pt>
                <c:pt idx="1">
                  <c:v>20.71</c:v>
                </c:pt>
                <c:pt idx="2">
                  <c:v>23.87</c:v>
                </c:pt>
                <c:pt idx="3">
                  <c:v>15.78</c:v>
                </c:pt>
                <c:pt idx="4">
                  <c:v>13.76</c:v>
                </c:pt>
              </c:numCache>
            </c:numRef>
          </c:val>
          <c:extLst>
            <c:ext xmlns:c16="http://schemas.microsoft.com/office/drawing/2014/chart" uri="{C3380CC4-5D6E-409C-BE32-E72D297353CC}">
              <c16:uniqueId val="{00000001-3F46-41B7-8799-389B635DB1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4.62</c:v>
                </c:pt>
                <c:pt idx="1">
                  <c:v>-2.66</c:v>
                </c:pt>
                <c:pt idx="2">
                  <c:v>-11.69</c:v>
                </c:pt>
                <c:pt idx="3">
                  <c:v>-9.34</c:v>
                </c:pt>
                <c:pt idx="4">
                  <c:v>7.93</c:v>
                </c:pt>
              </c:numCache>
            </c:numRef>
          </c:val>
          <c:smooth val="0"/>
          <c:extLst>
            <c:ext xmlns:c16="http://schemas.microsoft.com/office/drawing/2014/chart" uri="{C3380CC4-5D6E-409C-BE32-E72D297353CC}">
              <c16:uniqueId val="{00000002-3F46-41B7-8799-389B635DB1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D4-4062-89F1-E57C730199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D4-4062-89F1-E57C730199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D4-4062-89F1-E57C730199C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3-A9D4-4062-89F1-E57C730199CF}"/>
            </c:ext>
          </c:extLst>
        </c:ser>
        <c:ser>
          <c:idx val="4"/>
          <c:order val="4"/>
          <c:tx>
            <c:strRef>
              <c:f>データシート!$A$31</c:f>
              <c:strCache>
                <c:ptCount val="1"/>
                <c:pt idx="0">
                  <c:v>奨学金貸与費特別会計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0.08</c:v>
                </c:pt>
                <c:pt idx="4">
                  <c:v>#N/A</c:v>
                </c:pt>
                <c:pt idx="5">
                  <c:v>0.04</c:v>
                </c:pt>
                <c:pt idx="6">
                  <c:v>#N/A</c:v>
                </c:pt>
                <c:pt idx="7">
                  <c:v>0.04</c:v>
                </c:pt>
                <c:pt idx="8">
                  <c:v>#N/A</c:v>
                </c:pt>
                <c:pt idx="9">
                  <c:v>0.09</c:v>
                </c:pt>
              </c:numCache>
            </c:numRef>
          </c:val>
          <c:extLst>
            <c:ext xmlns:c16="http://schemas.microsoft.com/office/drawing/2014/chart" uri="{C3380CC4-5D6E-409C-BE32-E72D297353CC}">
              <c16:uniqueId val="{00000004-A9D4-4062-89F1-E57C730199C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0.26</c:v>
                </c:pt>
                <c:pt idx="2">
                  <c:v>#N/A</c:v>
                </c:pt>
                <c:pt idx="3">
                  <c:v>0.27</c:v>
                </c:pt>
                <c:pt idx="4">
                  <c:v>#N/A</c:v>
                </c:pt>
                <c:pt idx="5">
                  <c:v>0.28999999999999998</c:v>
                </c:pt>
                <c:pt idx="6">
                  <c:v>#N/A</c:v>
                </c:pt>
                <c:pt idx="7">
                  <c:v>0.25</c:v>
                </c:pt>
                <c:pt idx="8">
                  <c:v>#N/A</c:v>
                </c:pt>
                <c:pt idx="9">
                  <c:v>0.17</c:v>
                </c:pt>
              </c:numCache>
            </c:numRef>
          </c:val>
          <c:extLst>
            <c:ext xmlns:c16="http://schemas.microsoft.com/office/drawing/2014/chart" uri="{C3380CC4-5D6E-409C-BE32-E72D297353CC}">
              <c16:uniqueId val="{00000005-A9D4-4062-89F1-E57C730199C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0.51</c:v>
                </c:pt>
                <c:pt idx="2">
                  <c:v>#N/A</c:v>
                </c:pt>
                <c:pt idx="3">
                  <c:v>0.7</c:v>
                </c:pt>
                <c:pt idx="4">
                  <c:v>#N/A</c:v>
                </c:pt>
                <c:pt idx="5">
                  <c:v>0.8</c:v>
                </c:pt>
                <c:pt idx="6">
                  <c:v>#N/A</c:v>
                </c:pt>
                <c:pt idx="7">
                  <c:v>0.95</c:v>
                </c:pt>
                <c:pt idx="8">
                  <c:v>#N/A</c:v>
                </c:pt>
                <c:pt idx="9">
                  <c:v>1</c:v>
                </c:pt>
              </c:numCache>
            </c:numRef>
          </c:val>
          <c:extLst>
            <c:ext xmlns:c16="http://schemas.microsoft.com/office/drawing/2014/chart" uri="{C3380CC4-5D6E-409C-BE32-E72D297353CC}">
              <c16:uniqueId val="{00000006-A9D4-4062-89F1-E57C730199C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c:v>
                </c:pt>
                <c:pt idx="2">
                  <c:v>#N/A</c:v>
                </c:pt>
                <c:pt idx="3">
                  <c:v>1.94</c:v>
                </c:pt>
                <c:pt idx="4">
                  <c:v>#N/A</c:v>
                </c:pt>
                <c:pt idx="5">
                  <c:v>1.71</c:v>
                </c:pt>
                <c:pt idx="6">
                  <c:v>#N/A</c:v>
                </c:pt>
                <c:pt idx="7">
                  <c:v>1.82</c:v>
                </c:pt>
                <c:pt idx="8">
                  <c:v>#N/A</c:v>
                </c:pt>
                <c:pt idx="9">
                  <c:v>1.37</c:v>
                </c:pt>
              </c:numCache>
            </c:numRef>
          </c:val>
          <c:extLst>
            <c:ext xmlns:c16="http://schemas.microsoft.com/office/drawing/2014/chart" uri="{C3380CC4-5D6E-409C-BE32-E72D297353CC}">
              <c16:uniqueId val="{00000007-A9D4-4062-89F1-E57C730199C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3.81</c:v>
                </c:pt>
                <c:pt idx="2">
                  <c:v>#N/A</c:v>
                </c:pt>
                <c:pt idx="3">
                  <c:v>3.52</c:v>
                </c:pt>
                <c:pt idx="4">
                  <c:v>#N/A</c:v>
                </c:pt>
                <c:pt idx="5">
                  <c:v>4.76</c:v>
                </c:pt>
                <c:pt idx="6">
                  <c:v>#N/A</c:v>
                </c:pt>
                <c:pt idx="7">
                  <c:v>4.75</c:v>
                </c:pt>
                <c:pt idx="8">
                  <c:v>#N/A</c:v>
                </c:pt>
                <c:pt idx="9">
                  <c:v>3.14</c:v>
                </c:pt>
              </c:numCache>
            </c:numRef>
          </c:val>
          <c:extLst>
            <c:ext xmlns:c16="http://schemas.microsoft.com/office/drawing/2014/chart" uri="{C3380CC4-5D6E-409C-BE32-E72D297353CC}">
              <c16:uniqueId val="{00000008-A9D4-4062-89F1-E57C730199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23.72</c:v>
                </c:pt>
                <c:pt idx="2">
                  <c:v>#N/A</c:v>
                </c:pt>
                <c:pt idx="3">
                  <c:v>22.14</c:v>
                </c:pt>
                <c:pt idx="4">
                  <c:v>#N/A</c:v>
                </c:pt>
                <c:pt idx="5">
                  <c:v>7.74</c:v>
                </c:pt>
                <c:pt idx="6">
                  <c:v>#N/A</c:v>
                </c:pt>
                <c:pt idx="7">
                  <c:v>5.86</c:v>
                </c:pt>
                <c:pt idx="8">
                  <c:v>#N/A</c:v>
                </c:pt>
                <c:pt idx="9">
                  <c:v>15.27</c:v>
                </c:pt>
              </c:numCache>
            </c:numRef>
          </c:val>
          <c:extLst>
            <c:ext xmlns:c16="http://schemas.microsoft.com/office/drawing/2014/chart" uri="{C3380CC4-5D6E-409C-BE32-E72D297353CC}">
              <c16:uniqueId val="{00000009-A9D4-4062-89F1-E57C730199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366</c:v>
                </c:pt>
                <c:pt idx="5">
                  <c:v>368</c:v>
                </c:pt>
                <c:pt idx="8">
                  <c:v>373</c:v>
                </c:pt>
                <c:pt idx="11">
                  <c:v>378</c:v>
                </c:pt>
                <c:pt idx="14">
                  <c:v>386</c:v>
                </c:pt>
              </c:numCache>
            </c:numRef>
          </c:val>
          <c:extLst>
            <c:ext xmlns:c16="http://schemas.microsoft.com/office/drawing/2014/chart" uri="{C3380CC4-5D6E-409C-BE32-E72D297353CC}">
              <c16:uniqueId val="{00000000-0E5E-4748-8B2F-DDEB8E817B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5E-4748-8B2F-DDEB8E817B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74</c:v>
                </c:pt>
                <c:pt idx="3">
                  <c:v>74</c:v>
                </c:pt>
                <c:pt idx="6">
                  <c:v>73</c:v>
                </c:pt>
                <c:pt idx="9">
                  <c:v>1</c:v>
                </c:pt>
                <c:pt idx="12">
                  <c:v>1</c:v>
                </c:pt>
              </c:numCache>
            </c:numRef>
          </c:val>
          <c:extLst>
            <c:ext xmlns:c16="http://schemas.microsoft.com/office/drawing/2014/chart" uri="{C3380CC4-5D6E-409C-BE32-E72D297353CC}">
              <c16:uniqueId val="{00000002-0E5E-4748-8B2F-DDEB8E817B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20</c:v>
                </c:pt>
                <c:pt idx="6">
                  <c:v>30</c:v>
                </c:pt>
                <c:pt idx="9">
                  <c:v>30</c:v>
                </c:pt>
                <c:pt idx="12">
                  <c:v>36</c:v>
                </c:pt>
              </c:numCache>
            </c:numRef>
          </c:val>
          <c:extLst>
            <c:ext xmlns:c16="http://schemas.microsoft.com/office/drawing/2014/chart" uri="{C3380CC4-5D6E-409C-BE32-E72D297353CC}">
              <c16:uniqueId val="{00000003-0E5E-4748-8B2F-DDEB8E817B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136</c:v>
                </c:pt>
                <c:pt idx="3">
                  <c:v>136</c:v>
                </c:pt>
                <c:pt idx="6">
                  <c:v>138</c:v>
                </c:pt>
                <c:pt idx="9">
                  <c:v>143</c:v>
                </c:pt>
                <c:pt idx="12">
                  <c:v>144</c:v>
                </c:pt>
              </c:numCache>
            </c:numRef>
          </c:val>
          <c:extLst>
            <c:ext xmlns:c16="http://schemas.microsoft.com/office/drawing/2014/chart" uri="{C3380CC4-5D6E-409C-BE32-E72D297353CC}">
              <c16:uniqueId val="{00000004-0E5E-4748-8B2F-DDEB8E817B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5E-4748-8B2F-DDEB8E817B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5E-4748-8B2F-DDEB8E817B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400</c:v>
                </c:pt>
                <c:pt idx="3">
                  <c:v>391</c:v>
                </c:pt>
                <c:pt idx="6">
                  <c:v>381</c:v>
                </c:pt>
                <c:pt idx="9">
                  <c:v>382</c:v>
                </c:pt>
                <c:pt idx="12">
                  <c:v>388</c:v>
                </c:pt>
              </c:numCache>
            </c:numRef>
          </c:val>
          <c:extLst>
            <c:ext xmlns:c16="http://schemas.microsoft.com/office/drawing/2014/chart" uri="{C3380CC4-5D6E-409C-BE32-E72D297353CC}">
              <c16:uniqueId val="{00000007-0E5E-4748-8B2F-DDEB8E817B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260</c:v>
                </c:pt>
                <c:pt idx="2">
                  <c:v>#N/A</c:v>
                </c:pt>
                <c:pt idx="3">
                  <c:v>#N/A</c:v>
                </c:pt>
                <c:pt idx="4">
                  <c:v>253</c:v>
                </c:pt>
                <c:pt idx="5">
                  <c:v>#N/A</c:v>
                </c:pt>
                <c:pt idx="6">
                  <c:v>#N/A</c:v>
                </c:pt>
                <c:pt idx="7">
                  <c:v>249</c:v>
                </c:pt>
                <c:pt idx="8">
                  <c:v>#N/A</c:v>
                </c:pt>
                <c:pt idx="9">
                  <c:v>#N/A</c:v>
                </c:pt>
                <c:pt idx="10">
                  <c:v>178</c:v>
                </c:pt>
                <c:pt idx="11">
                  <c:v>#N/A</c:v>
                </c:pt>
                <c:pt idx="12">
                  <c:v>#N/A</c:v>
                </c:pt>
                <c:pt idx="13">
                  <c:v>183</c:v>
                </c:pt>
                <c:pt idx="14">
                  <c:v>#N/A</c:v>
                </c:pt>
              </c:numCache>
            </c:numRef>
          </c:val>
          <c:smooth val="0"/>
          <c:extLst>
            <c:ext xmlns:c16="http://schemas.microsoft.com/office/drawing/2014/chart" uri="{C3380CC4-5D6E-409C-BE32-E72D297353CC}">
              <c16:uniqueId val="{00000008-0E5E-4748-8B2F-DDEB8E817B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4717</c:v>
                </c:pt>
                <c:pt idx="5">
                  <c:v>4699</c:v>
                </c:pt>
                <c:pt idx="8">
                  <c:v>4657</c:v>
                </c:pt>
                <c:pt idx="11">
                  <c:v>4577</c:v>
                </c:pt>
                <c:pt idx="14">
                  <c:v>4573</c:v>
                </c:pt>
              </c:numCache>
            </c:numRef>
          </c:val>
          <c:extLst>
            <c:ext xmlns:c16="http://schemas.microsoft.com/office/drawing/2014/chart" uri="{C3380CC4-5D6E-409C-BE32-E72D297353CC}">
              <c16:uniqueId val="{00000000-2B1E-478D-BC78-131B9DB28F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c:v>
                </c:pt>
                <c:pt idx="5">
                  <c:v>1</c:v>
                </c:pt>
                <c:pt idx="8">
                  <c:v>1</c:v>
                </c:pt>
                <c:pt idx="11">
                  <c:v>0</c:v>
                </c:pt>
                <c:pt idx="14">
                  <c:v>0</c:v>
                </c:pt>
              </c:numCache>
            </c:numRef>
          </c:val>
          <c:extLst>
            <c:ext xmlns:c16="http://schemas.microsoft.com/office/drawing/2014/chart" uri="{C3380CC4-5D6E-409C-BE32-E72D297353CC}">
              <c16:uniqueId val="{00000001-2B1E-478D-BC78-131B9DB28F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1383</c:v>
                </c:pt>
                <c:pt idx="5">
                  <c:v>1469</c:v>
                </c:pt>
                <c:pt idx="8">
                  <c:v>1923</c:v>
                </c:pt>
                <c:pt idx="11">
                  <c:v>1466</c:v>
                </c:pt>
                <c:pt idx="14">
                  <c:v>1333</c:v>
                </c:pt>
              </c:numCache>
            </c:numRef>
          </c:val>
          <c:extLst>
            <c:ext xmlns:c16="http://schemas.microsoft.com/office/drawing/2014/chart" uri="{C3380CC4-5D6E-409C-BE32-E72D297353CC}">
              <c16:uniqueId val="{00000002-2B1E-478D-BC78-131B9DB28F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1E-478D-BC78-131B9DB28F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1E-478D-BC78-131B9DB28F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1E-478D-BC78-131B9DB28F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696</c:v>
                </c:pt>
                <c:pt idx="3">
                  <c:v>724</c:v>
                </c:pt>
                <c:pt idx="6">
                  <c:v>708</c:v>
                </c:pt>
                <c:pt idx="9">
                  <c:v>635</c:v>
                </c:pt>
                <c:pt idx="12">
                  <c:v>637</c:v>
                </c:pt>
              </c:numCache>
            </c:numRef>
          </c:val>
          <c:extLst>
            <c:ext xmlns:c16="http://schemas.microsoft.com/office/drawing/2014/chart" uri="{C3380CC4-5D6E-409C-BE32-E72D297353CC}">
              <c16:uniqueId val="{00000006-2B1E-478D-BC78-131B9DB28F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345</c:v>
                </c:pt>
                <c:pt idx="3">
                  <c:v>404</c:v>
                </c:pt>
                <c:pt idx="6">
                  <c:v>409</c:v>
                </c:pt>
                <c:pt idx="9">
                  <c:v>416</c:v>
                </c:pt>
                <c:pt idx="12">
                  <c:v>421</c:v>
                </c:pt>
              </c:numCache>
            </c:numRef>
          </c:val>
          <c:extLst>
            <c:ext xmlns:c16="http://schemas.microsoft.com/office/drawing/2014/chart" uri="{C3380CC4-5D6E-409C-BE32-E72D297353CC}">
              <c16:uniqueId val="{00000007-2B1E-478D-BC78-131B9DB28F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2078</c:v>
                </c:pt>
                <c:pt idx="3">
                  <c:v>2047</c:v>
                </c:pt>
                <c:pt idx="6">
                  <c:v>1940</c:v>
                </c:pt>
                <c:pt idx="9">
                  <c:v>1984</c:v>
                </c:pt>
                <c:pt idx="12">
                  <c:v>1932</c:v>
                </c:pt>
              </c:numCache>
            </c:numRef>
          </c:val>
          <c:extLst>
            <c:ext xmlns:c16="http://schemas.microsoft.com/office/drawing/2014/chart" uri="{C3380CC4-5D6E-409C-BE32-E72D297353CC}">
              <c16:uniqueId val="{00000008-2B1E-478D-BC78-131B9DB28F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144</c:v>
                </c:pt>
                <c:pt idx="3">
                  <c:v>72</c:v>
                </c:pt>
                <c:pt idx="6">
                  <c:v>0</c:v>
                </c:pt>
                <c:pt idx="9">
                  <c:v>0</c:v>
                </c:pt>
                <c:pt idx="12">
                  <c:v>0</c:v>
                </c:pt>
              </c:numCache>
            </c:numRef>
          </c:val>
          <c:extLst>
            <c:ext xmlns:c16="http://schemas.microsoft.com/office/drawing/2014/chart" uri="{C3380CC4-5D6E-409C-BE32-E72D297353CC}">
              <c16:uniqueId val="{00000009-2B1E-478D-BC78-131B9DB28F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4042</c:v>
                </c:pt>
                <c:pt idx="3">
                  <c:v>3891</c:v>
                </c:pt>
                <c:pt idx="6">
                  <c:v>3718</c:v>
                </c:pt>
                <c:pt idx="9">
                  <c:v>3525</c:v>
                </c:pt>
                <c:pt idx="12">
                  <c:v>3427</c:v>
                </c:pt>
              </c:numCache>
            </c:numRef>
          </c:val>
          <c:extLst>
            <c:ext xmlns:c16="http://schemas.microsoft.com/office/drawing/2014/chart" uri="{C3380CC4-5D6E-409C-BE32-E72D297353CC}">
              <c16:uniqueId val="{0000000A-2B1E-478D-BC78-131B9DB28F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1203</c:v>
                </c:pt>
                <c:pt idx="2">
                  <c:v>#N/A</c:v>
                </c:pt>
                <c:pt idx="3">
                  <c:v>#N/A</c:v>
                </c:pt>
                <c:pt idx="4">
                  <c:v>969</c:v>
                </c:pt>
                <c:pt idx="5">
                  <c:v>#N/A</c:v>
                </c:pt>
                <c:pt idx="6">
                  <c:v>#N/A</c:v>
                </c:pt>
                <c:pt idx="7">
                  <c:v>195</c:v>
                </c:pt>
                <c:pt idx="8">
                  <c:v>#N/A</c:v>
                </c:pt>
                <c:pt idx="9">
                  <c:v>#N/A</c:v>
                </c:pt>
                <c:pt idx="10">
                  <c:v>517</c:v>
                </c:pt>
                <c:pt idx="11">
                  <c:v>#N/A</c:v>
                </c:pt>
                <c:pt idx="12">
                  <c:v>#N/A</c:v>
                </c:pt>
                <c:pt idx="13">
                  <c:v>512</c:v>
                </c:pt>
                <c:pt idx="14">
                  <c:v>#N/A</c:v>
                </c:pt>
              </c:numCache>
            </c:numRef>
          </c:val>
          <c:smooth val="0"/>
          <c:extLst>
            <c:ext xmlns:c16="http://schemas.microsoft.com/office/drawing/2014/chart" uri="{C3380CC4-5D6E-409C-BE32-E72D297353CC}">
              <c16:uniqueId val="{0000000B-2B1E-478D-BC78-131B9DB28F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807</c:v>
                </c:pt>
                <c:pt idx="1">
                  <c:v>545</c:v>
                </c:pt>
                <c:pt idx="2">
                  <c:v>486</c:v>
                </c:pt>
              </c:numCache>
            </c:numRef>
          </c:val>
          <c:extLst>
            <c:ext xmlns:c16="http://schemas.microsoft.com/office/drawing/2014/chart" uri="{C3380CC4-5D6E-409C-BE32-E72D297353CC}">
              <c16:uniqueId val="{00000000-E55C-425A-BBE3-212878DF85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201</c:v>
                </c:pt>
                <c:pt idx="1">
                  <c:v>151</c:v>
                </c:pt>
                <c:pt idx="2">
                  <c:v>101</c:v>
                </c:pt>
              </c:numCache>
            </c:numRef>
          </c:val>
          <c:extLst>
            <c:ext xmlns:c16="http://schemas.microsoft.com/office/drawing/2014/chart" uri="{C3380CC4-5D6E-409C-BE32-E72D297353CC}">
              <c16:uniqueId val="{00000001-E55C-425A-BBE3-212878DF85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771</c:v>
                </c:pt>
                <c:pt idx="1">
                  <c:v>634</c:v>
                </c:pt>
                <c:pt idx="2">
                  <c:v>610</c:v>
                </c:pt>
              </c:numCache>
            </c:numRef>
          </c:val>
          <c:extLst>
            <c:ext xmlns:c16="http://schemas.microsoft.com/office/drawing/2014/chart" uri="{C3380CC4-5D6E-409C-BE32-E72D297353CC}">
              <c16:uniqueId val="{00000002-E55C-425A-BBE3-212878DF85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{B63677A3-496D-452A-9544-B69618355113}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61-47C3-AB3A-7CAA4DC1A5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{AC824A32-65D8-4623-80CF-7A2706EEC3F5}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61-47C3-AB3A-7CAA4DC1A5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{AA69FF2A-CFF4-454F-88A2-A24E5492E39D}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61-47C3-AB3A-7CAA4DC1A5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{B35FFA22-3EE0-4A78-AC6A-833BECDE0C40}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61-47C3-AB3A-7CAA4DC1A5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{49335FEF-E9CB-4EE7-905B-79515187C813}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61-47C3-AB3A-7CAA4DC1A5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{2F459930-C4C6-40B3-AFE7-735C684BBD1D}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61-47C3-AB3A-7CAA4DC1A53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{B3EFF62B-C1AF-4FA5-843D-57D80BF957BD}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61-47C3-AB3A-7CAA4DC1A53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{AD453406-0D2F-49C0-8FF2-0D0978972B04}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61-47C3-AB3A-7CAA4DC1A53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{D3C0DACA-B013-4094-B4EE-FD93977691DE}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61-47C3-AB3A-7CAA4DC1A5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58.3</c:v>
                </c:pt>
                <c:pt idx="24">
                  <c:v>39.5</c:v>
                </c:pt>
                <c:pt idx="32">
                  <c:v>40.4</c:v>
                </c:pt>
              </c:numCache>
            </c:numRef>
          </c:xVal>
          <c:yVal>
            <c:numRef>
              <c:f>公会計指標分析・財政指標組合せ分析表!$BP$51:$DC$51</c:f>
              <c:numCache>
                <c:formatCode>#,##0.0;"▲ "#,##0.0</c:formatCode>
                <c:ptCount val="40"/>
                <c:pt idx="16">
                  <c:v>6.4</c:v>
                </c:pt>
                <c:pt idx="24">
                  <c:v>16.8</c:v>
                </c:pt>
                <c:pt idx="32">
                  <c:v>16.2</c:v>
                </c:pt>
              </c:numCache>
            </c:numRef>
          </c:yVal>
          <c:smooth val="0"/>
          <c:extLst>
            <c:ext xmlns:c16="http://schemas.microsoft.com/office/drawing/2014/chart" uri="{C3380CC4-5D6E-409C-BE32-E72D297353CC}">
              <c16:uniqueId val="{00000009-F661-47C3-AB3A-7CAA4DC1A5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{C58F284F-88EE-4A55-8533-A84614B7A790}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61-47C3-AB3A-7CAA4DC1A5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{CEF8E5C4-9FC6-4ED1-B527-8230EF361684}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61-47C3-AB3A-7CAA4DC1A5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{57711353-F96C-4000-A752-657E6FDB298F}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61-47C3-AB3A-7CAA4DC1A5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{2D008F5A-042A-4CE4-91F4-F643084C83FC}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61-47C3-AB3A-7CAA4DC1A5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{3F73AECC-BA4C-4B95-B7C5-19D1C1A61D49}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61-47C3-AB3A-7CAA4DC1A5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{8F567988-53C3-4DD6-AC7B-C0B8834EDB69}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61-47C3-AB3A-7CAA4DC1A535}"/>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{9CA105E3-2302-46C4-A234-035B7F016AEC}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61-47C3-AB3A-7CAA4DC1A535}"/>
                </c:ext>
              </c:extLst>
            </c:dLbl>
            <c:dLbl>
              <c:idx val="24"/>
              <c:layout>
                <c:manualLayout>
                  <c:x val="0"/>
                  <c:y val="1.8511078406192951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{42BA53FE-A6C6-403D-8738-5ED0F2A71E43}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61-47C3-AB3A-7CAA4DC1A535}"/>
                </c:ext>
              </c:extLst>
            </c:dLbl>
            <c:dLbl>
              <c:idx val="32"/>
              <c:layout>
                <c:manualLayout>
                  <c:x val="0"/>
                  <c:y val="-1.8511078406192951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{2482752A-5B21-480B-9F6B-77443213CE9D}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61-47C3-AB3A-7CAA4DC1A5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58.9</c:v>
                </c:pt>
                <c:pt idx="24">
                  <c:v>60.5</c:v>
                </c:pt>
                <c:pt idx="32">
                  <c:v>61.2</c:v>
                </c:pt>
              </c:numCache>
            </c:numRef>
          </c:xVal>
          <c:yVal>
            <c:numRef>
              <c:f>公会計指標分析・財政指標組合せ分析表!$BP$55:$DC$55</c:f>
              <c:numCache>
                <c:formatCode>#,##0.0;"▲ "#,##0.0</c:formatCode>
                <c:ptCount val="40"/>
                <c:pt idx="16">
                  <c:v>32.799999999999997</c:v>
                </c:pt>
                <c:pt idx="24">
                  <c:v>20.9</c:v>
                </c:pt>
                <c:pt idx="32">
                  <c:v>21</c:v>
                </c:pt>
              </c:numCache>
            </c:numRef>
          </c:yVal>
          <c:smooth val="0"/>
          <c:extLst>
            <c:ext xmlns:c16="http://schemas.microsoft.com/office/drawing/2014/chart" uri="{C3380CC4-5D6E-409C-BE32-E72D297353CC}">
              <c16:uniqueId val="{00000013-F661-47C3-AB3A-7CAA4DC1A535}"/>
            </c:ext>
          </c:extLst>
        </c:ser>
        <c:dLbls>
          <c:showLegendKey val="0"/>
          <c:showVal val="1"/>
          <c:showCatName val="0"/>
          <c:showSerName val="0"/>
          <c:showPercent val="0"/>
          <c:showBubbleSize val="0"/>
        </c:dLbls>
        <c:axId val="46179840"/>
        <c:axId val="46181760"/>
      </c:scatterChart>
      <c:valAx>
        <c:axId val="46179840"/>
        <c:scaling>
          <c:orientation val="minMax"/>
          <c:max val="64"/>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{043EF3FA-7D52-4647-AE0B-1434EE1B0250}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031-4EB3-BE18-37FE62D4E8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{137FC70B-4748-4648-B775-930B7B3ECAFF}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31-4EB3-BE18-37FE62D4E8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{A577276B-FD40-4F38-8E54-059D30DE00BC}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31-4EB3-BE18-37FE62D4E8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{FBEBF9A7-3620-4EA3-9939-24459C8BCC87}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31-4EB3-BE18-37FE62D4E8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{01BC0F83-A581-4CDC-9E93-1DF2FD213999}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31-4EB3-BE18-37FE62D4E84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{82AFDE2E-65BA-407A-BA2F-40A16E7B1A58}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031-4EB3-BE18-37FE62D4E84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{BE2355B6-2DCF-476D-B624-DB7AAE66454C}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031-4EB3-BE18-37FE62D4E84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{D319A462-871F-4E40-B356-03F9C1BC142A}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031-4EB3-BE18-37FE62D4E84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{6BA51BBF-D75E-4E33-9A22-743014F34ECA}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031-4EB3-BE18-37FE62D4E8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8.4</c:v>
                </c:pt>
                <c:pt idx="16">
                  <c:v>8.4</c:v>
                </c:pt>
                <c:pt idx="24">
                  <c:v>7.4</c:v>
                </c:pt>
                <c:pt idx="32">
                  <c:v>6.6</c:v>
                </c:pt>
              </c:numCache>
            </c:numRef>
          </c:xVal>
          <c:yVal>
            <c:numRef>
              <c:f>公会計指標分析・財政指標組合せ分析表!$BP$73:$DC$73</c:f>
              <c:numCache>
                <c:formatCode>#,##0.0;"▲ "#,##0.0</c:formatCode>
                <c:ptCount val="40"/>
                <c:pt idx="0">
                  <c:v>40.200000000000003</c:v>
                </c:pt>
                <c:pt idx="8">
                  <c:v>31.8</c:v>
                </c:pt>
                <c:pt idx="16">
                  <c:v>6.4</c:v>
                </c:pt>
                <c:pt idx="24">
                  <c:v>16.8</c:v>
                </c:pt>
                <c:pt idx="32">
                  <c:v>16.2</c:v>
                </c:pt>
              </c:numCache>
            </c:numRef>
          </c:yVal>
          <c:smooth val="0"/>
          <c:extLst>
            <c:ext xmlns:c16="http://schemas.microsoft.com/office/drawing/2014/chart" uri="{C3380CC4-5D6E-409C-BE32-E72D297353CC}">
              <c16:uniqueId val="{00000009-6031-4EB3-BE18-37FE62D4E8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83774034921402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{37E44A73-4A2E-4B03-A6D4-E08065F56678}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031-4EB3-BE18-37FE62D4E8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{66C4CF93-D81D-4ED1-AF74-74E7A7640810}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31-4EB3-BE18-37FE62D4E8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{A12E976B-155F-4069-9997-959303D7DF74}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31-4EB3-BE18-37FE62D4E8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{2D6EB3CA-28DE-44E0-AB90-0200F6D934B3}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31-4EB3-BE18-37FE62D4E8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{A71562B0-E1CA-44E2-9715-1495488B7CBC}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31-4EB3-BE18-37FE62D4E84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{6BDDA2C2-8304-4B1F-AF7B-45B8B34F4103}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031-4EB3-BE18-37FE62D4E84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{15996FF4-6244-49D1-9836-D6E3BA86F06C}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031-4EB3-BE18-37FE62D4E848}"/>
                </c:ext>
              </c:extLst>
            </c:dLbl>
            <c:dLbl>
              <c:idx val="24"/>
              <c:layout>
                <c:manualLayout>
                  <c:x val="0"/>
                  <c:y val="1.211652523071667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{EFCFBB8C-8D1D-4702-9CEC-1E55F049EF43}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031-4EB3-BE18-37FE62D4E848}"/>
                </c:ext>
              </c:extLst>
            </c:dLbl>
            <c:dLbl>
              <c:idx val="32"/>
              <c:layout>
                <c:manualLayout>
                  <c:x val="0"/>
                  <c:y val="-2.395426557993077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{F12E93ED-8325-4A79-A4EB-AFC0AAE1AC14}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031-4EB3-BE18-37FE62D4E8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6031-4EB3-BE18-37FE62D4E848}"/>
            </c:ext>
          </c:extLst>
        </c:ser>
        <c:dLbls>
          <c:showLegendKey val="0"/>
          <c:showVal val="1"/>
          <c:showCatName val="0"/>
          <c:showSerName val="0"/>
          <c:showPercent val="0"/>
          <c:showBubbleSize val="0"/>
        </c:dLbls>
        <c:axId val="84219776"/>
        <c:axId val="84234240"/>
      </c:scatterChart>
      <c:valAx>
        <c:axId val="84219776"/>
        <c:scaling>
          <c:orientation val="minMax"/>
          <c:max val="10"/>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年度から地方債発行を抑制することにより元利償還金は徐々に減少する傾向にあるため、実質公債費比率の低下に繋がっている。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年度には国営事業の償還金に係る負担が終了し、債務負担行為に基づく支出額が大きく減少したため、比率が改善した。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地方債発行に際しては後年度の元利償還金が基準財政需要額に算入される地方債を選択することに努め、持続可能な財政運営に努める。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および債務負担行為に基づく支出予定額の減少により、将来負担額・将来負担比率は低下する傾向が続いていたが、充当可能財源が減少したため、将来負担比率はほぼ横ばいの状態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充当可能財源の主である基金については、今後増大する公共施設の老朽化に伴う大規模修繕等に対応するため、長期的な財政シミュレーションに基づき残高を確保する必要がある。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栃木県市貝町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以上を毎年度財政調整基金に積み立てている一方、財源不足を補うために財政調整基金を取崩しているため基金全体として減少傾向にある。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財政規模と基金残高のバランスを考慮しつつ、多額の財政需要が発生した際に適正に活用できるよう計画的な運営を行う。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・教育文化振興基金：教育文化の振興に寄与する事業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・教育施設整備基金：教育施設を整備充実する事業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・奨学基金：奨学金事業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・ふるさと応援基金：市貝町ふるさと応援寄附金を財源とした事業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・森林環境譲与税基金：森林環境譲与税を財源とした事業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・サシバの里づくり基金：サシバの里づくりに関する事業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・一般旅券印紙等購買基金：一般旅券発給業務等に係る収入印紙及び栃木県収入証紙の売りさばきに関する事務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・小学校施設の改修事業のために教育施設整備基金を一部取崩したことにより、残高が減少した。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特に教育施設整備基金については、施設の老朽化に伴う大規模修繕費用が今後増大する見込みであるため、長寿命化計画に基づいた修繕、更新に対応できるよう、残高を確保する方針である。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財源不足を補うため取崩しを行っており、減少傾向にある。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今後は社会保障関係費の増加や老朽化が進んでいる公共施設等の整備・改修に多額の費用を要することが想定される。基金残高を考慮し、多額の財政需要が発生した際に適正に活用するため、残高を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億円程度確保できるよう計画的な運用をしていく。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起債元金償還に充当したが、前年に引き続き利子を除いて積立てを行わなかったため、減少した。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地方債の償還状況を考慮し、繰上償還への対応や地方債償還の負担軽減のため積立てを行い、現状の残高を維持していく。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11,734
11,558
64.25
5,527,891
4,871,882
542,980
3,532,461
3,426,900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年度に策定した公共施設等総合管理計画において、施設の長寿命化や統合・廃止を推進することとしている。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有形固定資産減価償却率については、全国平均、県平均を大幅に下回っており、今後も引き続き、公共施設等総合管理計画に基づき、適正な施設管理を行う。</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56938</xdr:rowOff>
    </xdr:from>
    <xdr:to>
      <xdr:col>23</xdr:col>
      <xdr:colOff>136525</xdr:colOff>
      <xdr:row>28</xdr:row>
      <xdr:rowOff>158538</xdr:rowOff>
    </xdr:to>
    <xdr:sp macro="" textlink="">
      <xdr:nvSpPr>
        <xdr:cNvPr id="81" name="楕円 80"/>
        <xdr:cNvSpPr/>
      </xdr:nvSpPr>
      <xdr:spPr>
        <a:xfrm>
          <a:off x="47117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79815</xdr:rowOff>
    </xdr:from>
    <xdr:ext cx="405111" cy="259045"/>
    <xdr:sp macro="" textlink="">
      <xdr:nvSpPr>
        <xdr:cNvPr id="82" name="有形固定資産減価償却率該当値テキスト"/>
        <xdr:cNvSpPr txBox="1"/>
      </xdr:nvSpPr>
      <xdr:spPr>
        <a:xfrm>
          <a:off x="4813300" y="54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40746</xdr:rowOff>
    </xdr:from>
    <xdr:to>
      <xdr:col>19</xdr:col>
      <xdr:colOff>187325</xdr:colOff>
      <xdr:row>28</xdr:row>
      <xdr:rowOff>142346</xdr:rowOff>
    </xdr:to>
    <xdr:sp macro="" textlink="">
      <xdr:nvSpPr>
        <xdr:cNvPr id="83" name="楕円 82"/>
        <xdr:cNvSpPr/>
      </xdr:nvSpPr>
      <xdr:spPr>
        <a:xfrm>
          <a:off x="4000500" y="56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91546</xdr:rowOff>
    </xdr:from>
    <xdr:to>
      <xdr:col>23</xdr:col>
      <xdr:colOff>85725</xdr:colOff>
      <xdr:row>28</xdr:row>
      <xdr:rowOff>107738</xdr:rowOff>
    </xdr:to>
    <xdr:cxnSp macro="">
      <xdr:nvCxnSpPr>
        <xdr:cNvPr id="84" name="直線コネクタ 83"/>
        <xdr:cNvCxnSpPr/>
      </xdr:nvCxnSpPr>
      <xdr:spPr>
        <a:xfrm>
          <a:off x="4051300" y="5663671"/>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5" name="楕円 84"/>
        <xdr:cNvSpPr/>
      </xdr:nvSpPr>
      <xdr:spPr>
        <a:xfrm>
          <a:off x="3238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91546</xdr:rowOff>
    </xdr:from>
    <xdr:to>
      <xdr:col>19</xdr:col>
      <xdr:colOff>136525</xdr:colOff>
      <xdr:row>30</xdr:row>
      <xdr:rowOff>86889</xdr:rowOff>
    </xdr:to>
    <xdr:cxnSp macro="">
      <xdr:nvCxnSpPr>
        <xdr:cNvPr id="86" name="直線コネクタ 85"/>
        <xdr:cNvCxnSpPr/>
      </xdr:nvCxnSpPr>
      <xdr:spPr>
        <a:xfrm flipV="1">
          <a:off x="3289300" y="5663671"/>
          <a:ext cx="76200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87" name="n_1aveValue有形固定資産減価償却率"/>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88" name="n_2aveValue有形固定資産減価償却率"/>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89"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0"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158873</xdr:rowOff>
    </xdr:from>
    <xdr:ext cx="405111" cy="259045"/>
    <xdr:sp macro="" textlink="">
      <xdr:nvSpPr>
        <xdr:cNvPr id="91" name="n_1mainValue有形固定資産減価償却率"/>
        <xdr:cNvSpPr txBox="1"/>
      </xdr:nvSpPr>
      <xdr:spPr>
        <a:xfrm>
          <a:off x="3836044" y="538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main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下回っており、引き続き、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地方債の新規発行を抑制し、地方債残高を減少させるなど、適債管理に努め、債務償還能力の向上を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3" name="直線コネクタ 122"/>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4"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5" name="直線コネクタ 124"/>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28" name="債務償還比率平均値テキスト"/>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29" name="フローチャート: 判断 128"/>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0" name="フローチャート: 判断 129"/>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1" name="フローチャート: 判断 130"/>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2" name="フローチャート: 判断 131"/>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3" name="フローチャート: 判断 132"/>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50637</xdr:rowOff>
    </xdr:from>
    <xdr:to>
      <xdr:col>76</xdr:col>
      <xdr:colOff>73025</xdr:colOff>
      <xdr:row>30</xdr:row>
      <xdr:rowOff>152237</xdr:rowOff>
    </xdr:to>
    <xdr:sp macro="" textlink="">
      <xdr:nvSpPr>
        <xdr:cNvPr id="139" name="楕円 138"/>
        <xdr:cNvSpPr/>
      </xdr:nvSpPr>
      <xdr:spPr>
        <a:xfrm>
          <a:off x="14744700" y="59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73514</xdr:rowOff>
    </xdr:from>
    <xdr:ext cx="469744" cy="259045"/>
    <xdr:sp macro="" textlink="">
      <xdr:nvSpPr>
        <xdr:cNvPr id="140" name="債務償還比率該当値テキスト"/>
        <xdr:cNvSpPr txBox="1"/>
      </xdr:nvSpPr>
      <xdr:spPr>
        <a:xfrm>
          <a:off x="14846300" y="581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78432</xdr:rowOff>
    </xdr:from>
    <xdr:to>
      <xdr:col>72</xdr:col>
      <xdr:colOff>123825</xdr:colOff>
      <xdr:row>32</xdr:row>
      <xdr:rowOff>8582</xdr:rowOff>
    </xdr:to>
    <xdr:sp macro="" textlink="">
      <xdr:nvSpPr>
        <xdr:cNvPr id="141" name="楕円 140"/>
        <xdr:cNvSpPr/>
      </xdr:nvSpPr>
      <xdr:spPr>
        <a:xfrm>
          <a:off x="14033500" y="61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101437</xdr:rowOff>
    </xdr:from>
    <xdr:to>
      <xdr:col>76</xdr:col>
      <xdr:colOff>22225</xdr:colOff>
      <xdr:row>31</xdr:row>
      <xdr:rowOff>129232</xdr:rowOff>
    </xdr:to>
    <xdr:cxnSp macro="">
      <xdr:nvCxnSpPr>
        <xdr:cNvPr id="142" name="直線コネクタ 141"/>
        <xdr:cNvCxnSpPr/>
      </xdr:nvCxnSpPr>
      <xdr:spPr>
        <a:xfrm flipV="1">
          <a:off x="14084300" y="6016462"/>
          <a:ext cx="711200" cy="19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158088</xdr:rowOff>
    </xdr:from>
    <xdr:to>
      <xdr:col>68</xdr:col>
      <xdr:colOff>123825</xdr:colOff>
      <xdr:row>30</xdr:row>
      <xdr:rowOff>88238</xdr:rowOff>
    </xdr:to>
    <xdr:sp macro="" textlink="">
      <xdr:nvSpPr>
        <xdr:cNvPr id="143" name="楕円 142"/>
        <xdr:cNvSpPr/>
      </xdr:nvSpPr>
      <xdr:spPr>
        <a:xfrm>
          <a:off x="13271500" y="59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37438</xdr:rowOff>
    </xdr:from>
    <xdr:to>
      <xdr:col>72</xdr:col>
      <xdr:colOff>73025</xdr:colOff>
      <xdr:row>31</xdr:row>
      <xdr:rowOff>129232</xdr:rowOff>
    </xdr:to>
    <xdr:cxnSp macro="">
      <xdr:nvCxnSpPr>
        <xdr:cNvPr id="144" name="直線コネクタ 143"/>
        <xdr:cNvCxnSpPr/>
      </xdr:nvCxnSpPr>
      <xdr:spPr>
        <a:xfrm>
          <a:off x="13322300" y="5952463"/>
          <a:ext cx="762000" cy="26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11775</xdr:rowOff>
    </xdr:from>
    <xdr:to>
      <xdr:col>64</xdr:col>
      <xdr:colOff>123825</xdr:colOff>
      <xdr:row>30</xdr:row>
      <xdr:rowOff>113375</xdr:rowOff>
    </xdr:to>
    <xdr:sp macro="" textlink="">
      <xdr:nvSpPr>
        <xdr:cNvPr id="145" name="楕円 144"/>
        <xdr:cNvSpPr/>
      </xdr:nvSpPr>
      <xdr:spPr>
        <a:xfrm>
          <a:off x="12509500" y="59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37438</xdr:rowOff>
    </xdr:from>
    <xdr:to>
      <xdr:col>68</xdr:col>
      <xdr:colOff>73025</xdr:colOff>
      <xdr:row>30</xdr:row>
      <xdr:rowOff>62575</xdr:rowOff>
    </xdr:to>
    <xdr:cxnSp macro="">
      <xdr:nvCxnSpPr>
        <xdr:cNvPr id="146" name="直線コネクタ 145"/>
        <xdr:cNvCxnSpPr/>
      </xdr:nvCxnSpPr>
      <xdr:spPr>
        <a:xfrm flipV="1">
          <a:off x="12560300" y="5952463"/>
          <a:ext cx="762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72844</xdr:rowOff>
    </xdr:from>
    <xdr:to>
      <xdr:col>60</xdr:col>
      <xdr:colOff>123825</xdr:colOff>
      <xdr:row>31</xdr:row>
      <xdr:rowOff>2994</xdr:rowOff>
    </xdr:to>
    <xdr:sp macro="" textlink="">
      <xdr:nvSpPr>
        <xdr:cNvPr id="147" name="楕円 146"/>
        <xdr:cNvSpPr/>
      </xdr:nvSpPr>
      <xdr:spPr>
        <a:xfrm>
          <a:off x="11747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62575</xdr:rowOff>
    </xdr:from>
    <xdr:to>
      <xdr:col>64</xdr:col>
      <xdr:colOff>73025</xdr:colOff>
      <xdr:row>30</xdr:row>
      <xdr:rowOff>123644</xdr:rowOff>
    </xdr:to>
    <xdr:cxnSp macro="">
      <xdr:nvCxnSpPr>
        <xdr:cNvPr id="148" name="直線コネクタ 147"/>
        <xdr:cNvCxnSpPr/>
      </xdr:nvCxnSpPr>
      <xdr:spPr>
        <a:xfrm flipV="1">
          <a:off x="11798300" y="5977600"/>
          <a:ext cx="762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49"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50" name="n_2aveValue債務償還比率"/>
        <xdr:cNvSpPr txBox="1"/>
      </xdr:nvSpPr>
      <xdr:spPr>
        <a:xfrm>
          <a:off x="13087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1" name="n_3aveValue債務償還比率"/>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2"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171159</xdr:rowOff>
    </xdr:from>
    <xdr:ext cx="469744" cy="259045"/>
    <xdr:sp macro="" textlink="">
      <xdr:nvSpPr>
        <xdr:cNvPr id="153" name="n_1mainValue債務償還比率"/>
        <xdr:cNvSpPr txBox="1"/>
      </xdr:nvSpPr>
      <xdr:spPr>
        <a:xfrm>
          <a:off x="13836727" y="625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104765</xdr:rowOff>
    </xdr:from>
    <xdr:ext cx="469744" cy="259045"/>
    <xdr:sp macro="" textlink="">
      <xdr:nvSpPr>
        <xdr:cNvPr id="154" name="n_2mainValue債務償還比率"/>
        <xdr:cNvSpPr txBox="1"/>
      </xdr:nvSpPr>
      <xdr:spPr>
        <a:xfrm>
          <a:off x="13087427" y="56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129902</xdr:rowOff>
    </xdr:from>
    <xdr:ext cx="469744" cy="259045"/>
    <xdr:sp macro="" textlink="">
      <xdr:nvSpPr>
        <xdr:cNvPr id="155" name="n_3mainValue債務償還比率"/>
        <xdr:cNvSpPr txBox="1"/>
      </xdr:nvSpPr>
      <xdr:spPr>
        <a:xfrm>
          <a:off x="12325427" y="570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165571</xdr:rowOff>
    </xdr:from>
    <xdr:ext cx="469744" cy="259045"/>
    <xdr:sp macro="" textlink="">
      <xdr:nvSpPr>
        <xdr:cNvPr id="156" name="n_4mainValue債務償還比率"/>
        <xdr:cNvSpPr txBox="1"/>
      </xdr:nvSpPr>
      <xdr:spPr>
        <a:xfrm>
          <a:off x="11563427"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11,734
11,558
64.25
5,527,891
4,871,882
542,980
3,532,461
3,426,900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107315</xdr:rowOff>
    </xdr:from>
    <xdr:to>
      <xdr:col>24</xdr:col>
      <xdr:colOff>114300</xdr:colOff>
      <xdr:row>34</xdr:row>
      <xdr:rowOff>37465</xdr:rowOff>
    </xdr:to>
    <xdr:sp macro="" textlink="">
      <xdr:nvSpPr>
        <xdr:cNvPr id="73" name="楕円 72"/>
        <xdr:cNvSpPr/>
      </xdr:nvSpPr>
      <xdr:spPr>
        <a:xfrm>
          <a:off x="45847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60342</xdr:rowOff>
    </xdr:from>
    <xdr:ext cx="405111" cy="259045"/>
    <xdr:sp macro="" textlink="">
      <xdr:nvSpPr>
        <xdr:cNvPr id="74" name="【道路】&#10;有形固定資産減価償却率該当値テキスト"/>
        <xdr:cNvSpPr txBox="1"/>
      </xdr:nvSpPr>
      <xdr:spPr>
        <a:xfrm>
          <a:off x="46736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95885</xdr:rowOff>
    </xdr:from>
    <xdr:to>
      <xdr:col>20</xdr:col>
      <xdr:colOff>38100</xdr:colOff>
      <xdr:row>34</xdr:row>
      <xdr:rowOff>26035</xdr:rowOff>
    </xdr:to>
    <xdr:sp macro="" textlink="">
      <xdr:nvSpPr>
        <xdr:cNvPr id="75" name="楕円 74"/>
        <xdr:cNvSpPr/>
      </xdr:nvSpPr>
      <xdr:spPr>
        <a:xfrm>
          <a:off x="3746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146685</xdr:rowOff>
    </xdr:from>
    <xdr:to>
      <xdr:col>24</xdr:col>
      <xdr:colOff>63500</xdr:colOff>
      <xdr:row>33</xdr:row>
      <xdr:rowOff>158115</xdr:rowOff>
    </xdr:to>
    <xdr:cxnSp macro="">
      <xdr:nvCxnSpPr>
        <xdr:cNvPr id="76" name="直線コネクタ 75"/>
        <xdr:cNvCxnSpPr/>
      </xdr:nvCxnSpPr>
      <xdr:spPr>
        <a:xfrm>
          <a:off x="3797300" y="58045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77" name="楕円 76"/>
        <xdr:cNvSpPr/>
      </xdr:nvSpPr>
      <xdr:spPr>
        <a:xfrm>
          <a:off x="2857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146685</xdr:rowOff>
    </xdr:from>
    <xdr:to>
      <xdr:col>19</xdr:col>
      <xdr:colOff>177800</xdr:colOff>
      <xdr:row>34</xdr:row>
      <xdr:rowOff>64770</xdr:rowOff>
    </xdr:to>
    <xdr:cxnSp macro="">
      <xdr:nvCxnSpPr>
        <xdr:cNvPr id="78" name="直線コネクタ 77"/>
        <xdr:cNvCxnSpPr/>
      </xdr:nvCxnSpPr>
      <xdr:spPr>
        <a:xfrm flipV="1">
          <a:off x="2908300" y="580453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79" name="n_1aveValue【道路】&#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0"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1"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2"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42562</xdr:rowOff>
    </xdr:from>
    <xdr:ext cx="405111" cy="259045"/>
    <xdr:sp macro="" textlink="">
      <xdr:nvSpPr>
        <xdr:cNvPr id="83" name="n_1mainValue【道路】&#10;有形固定資産減価償却率"/>
        <xdr:cNvSpPr txBox="1"/>
      </xdr:nvSpPr>
      <xdr:spPr>
        <a:xfrm>
          <a:off x="35820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84" name="n_2mainValue【道路】&#10;有形固定資産減価償却率"/>
        <xdr:cNvSpPr txBox="1"/>
      </xdr:nvSpPr>
      <xdr:spPr>
        <a:xfrm>
          <a:off x="2705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0" name="直線コネクタ 109"/>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1"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2" name="直線コネクタ 111"/>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3"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4" name="直線コネクタ 113"/>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5"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6" name="フローチャート: 判断 115"/>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17" name="フローチャート: 判断 116"/>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18" name="フローチャート: 判断 117"/>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19" name="フローチャート: 判断 118"/>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0" name="フローチャート: 判断 119"/>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34707</xdr:rowOff>
    </xdr:from>
    <xdr:to>
      <xdr:col>55</xdr:col>
      <xdr:colOff>50800</xdr:colOff>
      <xdr:row>40</xdr:row>
      <xdr:rowOff>136307</xdr:rowOff>
    </xdr:to>
    <xdr:sp macro="" textlink="">
      <xdr:nvSpPr>
        <xdr:cNvPr id="126" name="楕円 125"/>
        <xdr:cNvSpPr/>
      </xdr:nvSpPr>
      <xdr:spPr>
        <a:xfrm>
          <a:off x="10426700" y="68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13134</xdr:rowOff>
    </xdr:from>
    <xdr:ext cx="534377" cy="259045"/>
    <xdr:sp macro="" textlink="">
      <xdr:nvSpPr>
        <xdr:cNvPr id="127" name="【道路】&#10;一人当たり延長該当値テキスト"/>
        <xdr:cNvSpPr txBox="1"/>
      </xdr:nvSpPr>
      <xdr:spPr>
        <a:xfrm>
          <a:off x="10515600" y="687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37140</xdr:rowOff>
    </xdr:from>
    <xdr:to>
      <xdr:col>50</xdr:col>
      <xdr:colOff>165100</xdr:colOff>
      <xdr:row>40</xdr:row>
      <xdr:rowOff>138740</xdr:rowOff>
    </xdr:to>
    <xdr:sp macro="" textlink="">
      <xdr:nvSpPr>
        <xdr:cNvPr id="128" name="楕円 127"/>
        <xdr:cNvSpPr/>
      </xdr:nvSpPr>
      <xdr:spPr>
        <a:xfrm>
          <a:off x="9588500" y="68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85507</xdr:rowOff>
    </xdr:from>
    <xdr:to>
      <xdr:col>55</xdr:col>
      <xdr:colOff>0</xdr:colOff>
      <xdr:row>40</xdr:row>
      <xdr:rowOff>87940</xdr:rowOff>
    </xdr:to>
    <xdr:cxnSp macro="">
      <xdr:nvCxnSpPr>
        <xdr:cNvPr id="129" name="直線コネクタ 128"/>
        <xdr:cNvCxnSpPr/>
      </xdr:nvCxnSpPr>
      <xdr:spPr>
        <a:xfrm flipV="1">
          <a:off x="9639300" y="6943507"/>
          <a:ext cx="8382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36814</xdr:rowOff>
    </xdr:from>
    <xdr:to>
      <xdr:col>46</xdr:col>
      <xdr:colOff>38100</xdr:colOff>
      <xdr:row>40</xdr:row>
      <xdr:rowOff>138414</xdr:rowOff>
    </xdr:to>
    <xdr:sp macro="" textlink="">
      <xdr:nvSpPr>
        <xdr:cNvPr id="130" name="楕円 129"/>
        <xdr:cNvSpPr/>
      </xdr:nvSpPr>
      <xdr:spPr>
        <a:xfrm>
          <a:off x="8699500" y="68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87614</xdr:rowOff>
    </xdr:from>
    <xdr:to>
      <xdr:col>50</xdr:col>
      <xdr:colOff>114300</xdr:colOff>
      <xdr:row>40</xdr:row>
      <xdr:rowOff>87940</xdr:rowOff>
    </xdr:to>
    <xdr:cxnSp macro="">
      <xdr:nvCxnSpPr>
        <xdr:cNvPr id="131" name="直線コネクタ 130"/>
        <xdr:cNvCxnSpPr/>
      </xdr:nvCxnSpPr>
      <xdr:spPr>
        <a:xfrm>
          <a:off x="8750300" y="694561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2"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3"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4"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35"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129867</xdr:rowOff>
    </xdr:from>
    <xdr:ext cx="534377" cy="259045"/>
    <xdr:sp macro="" textlink="">
      <xdr:nvSpPr>
        <xdr:cNvPr id="136" name="n_1mainValue【道路】&#10;一人当たり延長"/>
        <xdr:cNvSpPr txBox="1"/>
      </xdr:nvSpPr>
      <xdr:spPr>
        <a:xfrm>
          <a:off x="9359411" y="698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129541</xdr:rowOff>
    </xdr:from>
    <xdr:ext cx="534377" cy="259045"/>
    <xdr:sp macro="" textlink="">
      <xdr:nvSpPr>
        <xdr:cNvPr id="137" name="n_2mainValue【道路】&#10;一人当たり延長"/>
        <xdr:cNvSpPr txBox="1"/>
      </xdr:nvSpPr>
      <xdr:spPr>
        <a:xfrm>
          <a:off x="8483111" y="69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3" name="直線コネクタ 162"/>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5" name="直線コネクタ 16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66"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7" name="直線コネクタ 166"/>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68"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69" name="フローチャート: 判断 168"/>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0" name="フローチャート: 判断 16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1" name="フローチャート: 判断 170"/>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2" name="フローチャート: 判断 17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3" name="フローチャート: 判断 172"/>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79" name="楕円 178"/>
        <xdr:cNvSpPr/>
      </xdr:nvSpPr>
      <xdr:spPr>
        <a:xfrm>
          <a:off x="4584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60251</xdr:rowOff>
    </xdr:from>
    <xdr:ext cx="405111" cy="259045"/>
    <xdr:sp macro="" textlink="">
      <xdr:nvSpPr>
        <xdr:cNvPr id="180" name="【橋りょう・トンネル】&#10;有形固定資産減価償却率該当値テキスト"/>
        <xdr:cNvSpPr txBox="1"/>
      </xdr:nvSpPr>
      <xdr:spPr>
        <a:xfrm>
          <a:off x="4673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81" name="楕円 180"/>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35923</xdr:rowOff>
    </xdr:from>
    <xdr:to>
      <xdr:col>24</xdr:col>
      <xdr:colOff>63500</xdr:colOff>
      <xdr:row>59</xdr:row>
      <xdr:rowOff>88174</xdr:rowOff>
    </xdr:to>
    <xdr:cxnSp macro="">
      <xdr:nvCxnSpPr>
        <xdr:cNvPr id="182" name="直線コネクタ 181"/>
        <xdr:cNvCxnSpPr/>
      </xdr:nvCxnSpPr>
      <xdr:spPr>
        <a:xfrm>
          <a:off x="3797300" y="1015147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127181</xdr:rowOff>
    </xdr:from>
    <xdr:to>
      <xdr:col>15</xdr:col>
      <xdr:colOff>101600</xdr:colOff>
      <xdr:row>58</xdr:row>
      <xdr:rowOff>57331</xdr:rowOff>
    </xdr:to>
    <xdr:sp macro="" textlink="">
      <xdr:nvSpPr>
        <xdr:cNvPr id="183" name="楕円 182"/>
        <xdr:cNvSpPr/>
      </xdr:nvSpPr>
      <xdr:spPr>
        <a:xfrm>
          <a:off x="2857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6531</xdr:rowOff>
    </xdr:from>
    <xdr:to>
      <xdr:col>19</xdr:col>
      <xdr:colOff>177800</xdr:colOff>
      <xdr:row>59</xdr:row>
      <xdr:rowOff>35923</xdr:rowOff>
    </xdr:to>
    <xdr:cxnSp macro="">
      <xdr:nvCxnSpPr>
        <xdr:cNvPr id="184" name="直線コネクタ 183"/>
        <xdr:cNvCxnSpPr/>
      </xdr:nvCxnSpPr>
      <xdr:spPr>
        <a:xfrm>
          <a:off x="2908300" y="9950631"/>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85"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86" name="n_2ave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7"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88"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103250</xdr:rowOff>
    </xdr:from>
    <xdr:ext cx="405111" cy="259045"/>
    <xdr:sp macro="" textlink="">
      <xdr:nvSpPr>
        <xdr:cNvPr id="189" name="n_1mainValue【橋りょう・トンネル】&#10;有形固定資産減価償却率"/>
        <xdr:cNvSpPr txBox="1"/>
      </xdr:nvSpPr>
      <xdr:spPr>
        <a:xfrm>
          <a:off x="3582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73858</xdr:rowOff>
    </xdr:from>
    <xdr:ext cx="405111" cy="259045"/>
    <xdr:sp macro="" textlink="">
      <xdr:nvSpPr>
        <xdr:cNvPr id="190" name="n_2mainValue【橋りょう・トンネル】&#10;有形固定資産減価償却率"/>
        <xdr:cNvSpPr txBox="1"/>
      </xdr:nvSpPr>
      <xdr:spPr>
        <a:xfrm>
          <a:off x="2705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14" name="直線コネクタ 213"/>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15"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16" name="直線コネクタ 215"/>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17"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18" name="直線コネクタ 217"/>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19" name="【橋りょう・トンネル】&#10;一人当たり有形固定資産（償却資産）額平均値テキスト"/>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0" name="フローチャート: 判断 219"/>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21" name="フローチャート: 判断 220"/>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22" name="フローチャート: 判断 221"/>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23" name="フローチャート: 判断 222"/>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24" name="フローチャート: 判断 223"/>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128584</xdr:rowOff>
    </xdr:from>
    <xdr:to>
      <xdr:col>55</xdr:col>
      <xdr:colOff>50800</xdr:colOff>
      <xdr:row>64</xdr:row>
      <xdr:rowOff>58734</xdr:rowOff>
    </xdr:to>
    <xdr:sp macro="" textlink="">
      <xdr:nvSpPr>
        <xdr:cNvPr id="230" name="楕円 229"/>
        <xdr:cNvSpPr/>
      </xdr:nvSpPr>
      <xdr:spPr>
        <a:xfrm>
          <a:off x="10426700" y="109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43511</xdr:rowOff>
    </xdr:from>
    <xdr:ext cx="534377" cy="259045"/>
    <xdr:sp macro="" textlink="">
      <xdr:nvSpPr>
        <xdr:cNvPr id="231" name="【橋りょう・トンネル】&#10;一人当たり有形固定資産（償却資産）額該当値テキスト"/>
        <xdr:cNvSpPr txBox="1"/>
      </xdr:nvSpPr>
      <xdr:spPr>
        <a:xfrm>
          <a:off x="10515600" y="108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130291</xdr:rowOff>
    </xdr:from>
    <xdr:to>
      <xdr:col>50</xdr:col>
      <xdr:colOff>165100</xdr:colOff>
      <xdr:row>64</xdr:row>
      <xdr:rowOff>60441</xdr:rowOff>
    </xdr:to>
    <xdr:sp macro="" textlink="">
      <xdr:nvSpPr>
        <xdr:cNvPr id="232" name="楕円 231"/>
        <xdr:cNvSpPr/>
      </xdr:nvSpPr>
      <xdr:spPr>
        <a:xfrm>
          <a:off x="9588500" y="109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7934</xdr:rowOff>
    </xdr:from>
    <xdr:to>
      <xdr:col>55</xdr:col>
      <xdr:colOff>0</xdr:colOff>
      <xdr:row>64</xdr:row>
      <xdr:rowOff>9641</xdr:rowOff>
    </xdr:to>
    <xdr:cxnSp macro="">
      <xdr:nvCxnSpPr>
        <xdr:cNvPr id="233" name="直線コネクタ 232"/>
        <xdr:cNvCxnSpPr/>
      </xdr:nvCxnSpPr>
      <xdr:spPr>
        <a:xfrm flipV="1">
          <a:off x="9639300" y="10980734"/>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828</xdr:rowOff>
    </xdr:from>
    <xdr:to>
      <xdr:col>46</xdr:col>
      <xdr:colOff>38100</xdr:colOff>
      <xdr:row>64</xdr:row>
      <xdr:rowOff>102428</xdr:rowOff>
    </xdr:to>
    <xdr:sp macro="" textlink="">
      <xdr:nvSpPr>
        <xdr:cNvPr id="234" name="楕円 233"/>
        <xdr:cNvSpPr/>
      </xdr:nvSpPr>
      <xdr:spPr>
        <a:xfrm>
          <a:off x="8699500" y="109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9641</xdr:rowOff>
    </xdr:from>
    <xdr:to>
      <xdr:col>50</xdr:col>
      <xdr:colOff>114300</xdr:colOff>
      <xdr:row>64</xdr:row>
      <xdr:rowOff>51628</xdr:rowOff>
    </xdr:to>
    <xdr:cxnSp macro="">
      <xdr:nvCxnSpPr>
        <xdr:cNvPr id="235" name="直線コネクタ 234"/>
        <xdr:cNvCxnSpPr/>
      </xdr:nvCxnSpPr>
      <xdr:spPr>
        <a:xfrm flipV="1">
          <a:off x="8750300" y="10982441"/>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36"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37"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38"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39"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51568</xdr:rowOff>
    </xdr:from>
    <xdr:ext cx="534377" cy="259045"/>
    <xdr:sp macro="" textlink="">
      <xdr:nvSpPr>
        <xdr:cNvPr id="240" name="n_1mainValue【橋りょう・トンネル】&#10;一人当たり有形固定資産（償却資産）額"/>
        <xdr:cNvSpPr txBox="1"/>
      </xdr:nvSpPr>
      <xdr:spPr>
        <a:xfrm>
          <a:off x="9359411" y="110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93555</xdr:rowOff>
    </xdr:from>
    <xdr:ext cx="534377" cy="259045"/>
    <xdr:sp macro="" textlink="">
      <xdr:nvSpPr>
        <xdr:cNvPr id="241" name="n_2mainValue【橋りょう・トンネル】&#10;一人当たり有形固定資産（償却資産）額"/>
        <xdr:cNvSpPr txBox="1"/>
      </xdr:nvSpPr>
      <xdr:spPr>
        <a:xfrm>
          <a:off x="8483111" y="110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66" name="直線コネクタ 265"/>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8" name="直線コネクタ 26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69"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70" name="直線コネクタ 269"/>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公営住宅】&#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73" name="フローチャート: 判断 272"/>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74" name="フローチャート: 判断 27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75" name="フローチャート: 判断 274"/>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76" name="フローチャート: 判断 275"/>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82" name="楕円 281"/>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83"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84" name="楕円 283"/>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85" name="直線コネクタ 284"/>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103505</xdr:rowOff>
    </xdr:from>
    <xdr:to>
      <xdr:col>15</xdr:col>
      <xdr:colOff>101600</xdr:colOff>
      <xdr:row>80</xdr:row>
      <xdr:rowOff>33655</xdr:rowOff>
    </xdr:to>
    <xdr:sp macro="" textlink="">
      <xdr:nvSpPr>
        <xdr:cNvPr id="286" name="楕円 285"/>
        <xdr:cNvSpPr/>
      </xdr:nvSpPr>
      <xdr:spPr>
        <a:xfrm>
          <a:off x="2857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154305</xdr:rowOff>
    </xdr:from>
    <xdr:to>
      <xdr:col>19</xdr:col>
      <xdr:colOff>177800</xdr:colOff>
      <xdr:row>86</xdr:row>
      <xdr:rowOff>114300</xdr:rowOff>
    </xdr:to>
    <xdr:cxnSp macro="">
      <xdr:nvCxnSpPr>
        <xdr:cNvPr id="287" name="直線コネクタ 286"/>
        <xdr:cNvCxnSpPr/>
      </xdr:nvCxnSpPr>
      <xdr:spPr>
        <a:xfrm>
          <a:off x="2908300" y="13698855"/>
          <a:ext cx="889000" cy="11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288"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89" name="n_2ave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90"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291"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92"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50182</xdr:rowOff>
    </xdr:from>
    <xdr:ext cx="405111" cy="259045"/>
    <xdr:sp macro="" textlink="">
      <xdr:nvSpPr>
        <xdr:cNvPr id="293" name="n_2mainValue【公営住宅】&#10;有形固定資産減価償却率"/>
        <xdr:cNvSpPr txBox="1"/>
      </xdr:nvSpPr>
      <xdr:spPr>
        <a:xfrm>
          <a:off x="2705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17" name="直線コネクタ 31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1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19" name="直線コネクタ 31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2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21" name="直線コネクタ 32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22" name="【公営住宅】&#10;一人当たり面積平均値テキスト"/>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23" name="フローチャート: 判断 32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24" name="フローチャート: 判断 32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25" name="フローチャート: 判断 32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26" name="フローチャート: 判断 32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27" name="フローチャート: 判断 32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97410</xdr:rowOff>
    </xdr:from>
    <xdr:to>
      <xdr:col>55</xdr:col>
      <xdr:colOff>50800</xdr:colOff>
      <xdr:row>86</xdr:row>
      <xdr:rowOff>27560</xdr:rowOff>
    </xdr:to>
    <xdr:sp macro="" textlink="">
      <xdr:nvSpPr>
        <xdr:cNvPr id="333" name="楕円 332"/>
        <xdr:cNvSpPr/>
      </xdr:nvSpPr>
      <xdr:spPr>
        <a:xfrm>
          <a:off x="10426700" y="146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12337</xdr:rowOff>
    </xdr:from>
    <xdr:ext cx="469744" cy="259045"/>
    <xdr:sp macro="" textlink="">
      <xdr:nvSpPr>
        <xdr:cNvPr id="334" name="【公営住宅】&#10;一人当たり面積該当値テキスト"/>
        <xdr:cNvSpPr txBox="1"/>
      </xdr:nvSpPr>
      <xdr:spPr>
        <a:xfrm>
          <a:off x="10515600" y="145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98171</xdr:rowOff>
    </xdr:from>
    <xdr:to>
      <xdr:col>50</xdr:col>
      <xdr:colOff>165100</xdr:colOff>
      <xdr:row>86</xdr:row>
      <xdr:rowOff>28321</xdr:rowOff>
    </xdr:to>
    <xdr:sp macro="" textlink="">
      <xdr:nvSpPr>
        <xdr:cNvPr id="335" name="楕円 334"/>
        <xdr:cNvSpPr/>
      </xdr:nvSpPr>
      <xdr:spPr>
        <a:xfrm>
          <a:off x="9588500" y="146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148210</xdr:rowOff>
    </xdr:from>
    <xdr:to>
      <xdr:col>55</xdr:col>
      <xdr:colOff>0</xdr:colOff>
      <xdr:row>85</xdr:row>
      <xdr:rowOff>148971</xdr:rowOff>
    </xdr:to>
    <xdr:cxnSp macro="">
      <xdr:nvCxnSpPr>
        <xdr:cNvPr id="336" name="直線コネクタ 335"/>
        <xdr:cNvCxnSpPr/>
      </xdr:nvCxnSpPr>
      <xdr:spPr>
        <a:xfrm flipV="1">
          <a:off x="9639300" y="14721460"/>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37" name="楕円 336"/>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148971</xdr:rowOff>
    </xdr:from>
    <xdr:to>
      <xdr:col>50</xdr:col>
      <xdr:colOff>114300</xdr:colOff>
      <xdr:row>85</xdr:row>
      <xdr:rowOff>150113</xdr:rowOff>
    </xdr:to>
    <xdr:cxnSp macro="">
      <xdr:nvCxnSpPr>
        <xdr:cNvPr id="338" name="直線コネクタ 337"/>
        <xdr:cNvCxnSpPr/>
      </xdr:nvCxnSpPr>
      <xdr:spPr>
        <a:xfrm flipV="1">
          <a:off x="8750300" y="1472222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39"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40"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41"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42"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19448</xdr:rowOff>
    </xdr:from>
    <xdr:ext cx="469744" cy="259045"/>
    <xdr:sp macro="" textlink="">
      <xdr:nvSpPr>
        <xdr:cNvPr id="343" name="n_1mainValue【公営住宅】&#10;一人当たり面積"/>
        <xdr:cNvSpPr txBox="1"/>
      </xdr:nvSpPr>
      <xdr:spPr>
        <a:xfrm>
          <a:off x="9391727" y="1476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44" name="n_2mainValue【公営住宅】&#10;一人当たり面積"/>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385" name="直線コネクタ 384"/>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388"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89" name="直線コネクタ 388"/>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390"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91" name="フローチャート: 判断 390"/>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92" name="フローチャート: 判断 391"/>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93" name="フローチャート: 判断 392"/>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94" name="フローチャート: 判断 393"/>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95" name="フローチャート: 判断 394"/>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401" name="楕円 400"/>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402" name="【認定こども園・幼稚園・保育所】&#10;有形固定資産減価償却率該当値テキスト"/>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403" name="楕円 402"/>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127635</xdr:rowOff>
    </xdr:to>
    <xdr:cxnSp macro="">
      <xdr:nvCxnSpPr>
        <xdr:cNvPr id="404" name="直線コネクタ 403"/>
        <xdr:cNvCxnSpPr/>
      </xdr:nvCxnSpPr>
      <xdr:spPr>
        <a:xfrm>
          <a:off x="15481300" y="67837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27305</xdr:rowOff>
    </xdr:from>
    <xdr:to>
      <xdr:col>76</xdr:col>
      <xdr:colOff>165100</xdr:colOff>
      <xdr:row>35</xdr:row>
      <xdr:rowOff>128905</xdr:rowOff>
    </xdr:to>
    <xdr:sp macro="" textlink="">
      <xdr:nvSpPr>
        <xdr:cNvPr id="405" name="楕円 404"/>
        <xdr:cNvSpPr/>
      </xdr:nvSpPr>
      <xdr:spPr>
        <a:xfrm>
          <a:off x="14541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78105</xdr:rowOff>
    </xdr:from>
    <xdr:to>
      <xdr:col>81</xdr:col>
      <xdr:colOff>50800</xdr:colOff>
      <xdr:row>39</xdr:row>
      <xdr:rowOff>97155</xdr:rowOff>
    </xdr:to>
    <xdr:cxnSp macro="">
      <xdr:nvCxnSpPr>
        <xdr:cNvPr id="406" name="直線コネクタ 405"/>
        <xdr:cNvCxnSpPr/>
      </xdr:nvCxnSpPr>
      <xdr:spPr>
        <a:xfrm>
          <a:off x="14592300" y="6078855"/>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0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08" name="n_2aveValue【認定こども園・幼稚園・保育所】&#10;有形固定資産減価償却率"/>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0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1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411" name="n_1mainValue【認定こども園・幼稚園・保育所】&#10;有形固定資産減価償却率"/>
        <xdr:cNvSpPr txBox="1"/>
      </xdr:nvSpPr>
      <xdr:spPr>
        <a:xfrm>
          <a:off x="15266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145432</xdr:rowOff>
    </xdr:from>
    <xdr:ext cx="405111" cy="259045"/>
    <xdr:sp macro="" textlink="">
      <xdr:nvSpPr>
        <xdr:cNvPr id="412" name="n_2mainValue【認定こども園・幼稚園・保育所】&#10;有形固定資産減価償却率"/>
        <xdr:cNvSpPr txBox="1"/>
      </xdr:nvSpPr>
      <xdr:spPr>
        <a:xfrm>
          <a:off x="14389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34" name="直線コネクタ 433"/>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35"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36" name="直線コネクタ 435"/>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37"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38" name="直線コネクタ 437"/>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39"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40" name="フローチャート: 判断 439"/>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41" name="フローチャート: 判断 440"/>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42" name="フローチャート: 判断 441"/>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43" name="フローチャート: 判断 442"/>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44" name="フローチャート: 判断 443"/>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xdr:rowOff>
    </xdr:from>
    <xdr:to>
      <xdr:col>116</xdr:col>
      <xdr:colOff>114300</xdr:colOff>
      <xdr:row>40</xdr:row>
      <xdr:rowOff>106426</xdr:rowOff>
    </xdr:to>
    <xdr:sp macro="" textlink="">
      <xdr:nvSpPr>
        <xdr:cNvPr id="450" name="楕円 449"/>
        <xdr:cNvSpPr/>
      </xdr:nvSpPr>
      <xdr:spPr>
        <a:xfrm>
          <a:off x="221107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154703</xdr:rowOff>
    </xdr:from>
    <xdr:ext cx="469744" cy="259045"/>
    <xdr:sp macro="" textlink="">
      <xdr:nvSpPr>
        <xdr:cNvPr id="451" name="【認定こども園・幼稚園・保育所】&#10;一人当たり面積該当値テキスト"/>
        <xdr:cNvSpPr txBox="1"/>
      </xdr:nvSpPr>
      <xdr:spPr>
        <a:xfrm>
          <a:off x="22199600"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52" name="楕円 451"/>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55626</xdr:rowOff>
    </xdr:from>
    <xdr:to>
      <xdr:col>116</xdr:col>
      <xdr:colOff>63500</xdr:colOff>
      <xdr:row>40</xdr:row>
      <xdr:rowOff>57912</xdr:rowOff>
    </xdr:to>
    <xdr:cxnSp macro="">
      <xdr:nvCxnSpPr>
        <xdr:cNvPr id="453" name="直線コネクタ 452"/>
        <xdr:cNvCxnSpPr/>
      </xdr:nvCxnSpPr>
      <xdr:spPr>
        <a:xfrm flipV="1">
          <a:off x="21323300" y="69136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54" name="楕円 453"/>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57912</xdr:rowOff>
    </xdr:to>
    <xdr:cxnSp macro="">
      <xdr:nvCxnSpPr>
        <xdr:cNvPr id="455" name="直線コネクタ 454"/>
        <xdr:cNvCxnSpPr/>
      </xdr:nvCxnSpPr>
      <xdr:spPr>
        <a:xfrm>
          <a:off x="20434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56"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57"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58"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59"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60" name="n_1mainValue【認定こども園・幼稚園・保育所】&#10;一人当たり面積"/>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461" name="n_2mainValue【認定こども園・幼稚園・保育所】&#10;一人当たり面積"/>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87" name="直線コネクタ 486"/>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9" name="直線コネクタ 48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90"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91" name="直線コネクタ 490"/>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492" name="【学校施設】&#10;有形固定資産減価償却率平均値テキスト"/>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93" name="フローチャート: 判断 492"/>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94" name="フローチャート: 判断 493"/>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5" name="フローチャート: 判断 49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96" name="フローチャート: 判断 495"/>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97" name="フローチャート: 判断 496"/>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60234</xdr:rowOff>
    </xdr:from>
    <xdr:to>
      <xdr:col>85</xdr:col>
      <xdr:colOff>177800</xdr:colOff>
      <xdr:row>61</xdr:row>
      <xdr:rowOff>161834</xdr:rowOff>
    </xdr:to>
    <xdr:sp macro="" textlink="">
      <xdr:nvSpPr>
        <xdr:cNvPr id="503" name="楕円 502"/>
        <xdr:cNvSpPr/>
      </xdr:nvSpPr>
      <xdr:spPr>
        <a:xfrm>
          <a:off x="16268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38661</xdr:rowOff>
    </xdr:from>
    <xdr:ext cx="405111" cy="259045"/>
    <xdr:sp macro="" textlink="">
      <xdr:nvSpPr>
        <xdr:cNvPr id="504" name="【学校施設】&#10;有形固定資産減価償却率該当値テキスト"/>
        <xdr:cNvSpPr txBox="1"/>
      </xdr:nvSpPr>
      <xdr:spPr>
        <a:xfrm>
          <a:off x="16357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505" name="楕円 504"/>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111034</xdr:rowOff>
    </xdr:to>
    <xdr:cxnSp macro="">
      <xdr:nvCxnSpPr>
        <xdr:cNvPr id="506" name="直線コネクタ 505"/>
        <xdr:cNvCxnSpPr/>
      </xdr:nvCxnSpPr>
      <xdr:spPr>
        <a:xfrm>
          <a:off x="15481300" y="105319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507" name="楕円 506"/>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61</xdr:row>
      <xdr:rowOff>73478</xdr:rowOff>
    </xdr:to>
    <xdr:cxnSp macro="">
      <xdr:nvCxnSpPr>
        <xdr:cNvPr id="508" name="直線コネクタ 507"/>
        <xdr:cNvCxnSpPr/>
      </xdr:nvCxnSpPr>
      <xdr:spPr>
        <a:xfrm>
          <a:off x="14592300" y="10109019"/>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09" name="n_1aveValue【学校施設】&#10;有形固定資産減価償却率"/>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0"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11"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12"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513" name="n_1mainValue【学校施設】&#10;有形固定資産減価償却率"/>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514" name="n_2mainValue【学校施設】&#10;有形固定資産減価償却率"/>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41" name="直線コネクタ 540"/>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42"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43" name="直線コネクタ 542"/>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44"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45" name="直線コネクタ 544"/>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46" name="【学校施設】&#10;一人当たり面積平均値テキスト"/>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47" name="フローチャート: 判断 546"/>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48" name="フローチャート: 判断 547"/>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49" name="フローチャート: 判断 548"/>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50" name="フローチャート: 判断 549"/>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51" name="フローチャート: 判断 550"/>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xdr:rowOff>
    </xdr:from>
    <xdr:to>
      <xdr:col>116</xdr:col>
      <xdr:colOff>114300</xdr:colOff>
      <xdr:row>63</xdr:row>
      <xdr:rowOff>114808</xdr:rowOff>
    </xdr:to>
    <xdr:sp macro="" textlink="">
      <xdr:nvSpPr>
        <xdr:cNvPr id="557" name="楕円 556"/>
        <xdr:cNvSpPr/>
      </xdr:nvSpPr>
      <xdr:spPr>
        <a:xfrm>
          <a:off x="22110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163085</xdr:rowOff>
    </xdr:from>
    <xdr:ext cx="469744" cy="259045"/>
    <xdr:sp macro="" textlink="">
      <xdr:nvSpPr>
        <xdr:cNvPr id="558" name="【学校施設】&#10;一人当たり面積該当値テキスト"/>
        <xdr:cNvSpPr txBox="1"/>
      </xdr:nvSpPr>
      <xdr:spPr>
        <a:xfrm>
          <a:off x="22199600"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17127</xdr:rowOff>
    </xdr:from>
    <xdr:to>
      <xdr:col>112</xdr:col>
      <xdr:colOff>38100</xdr:colOff>
      <xdr:row>63</xdr:row>
      <xdr:rowOff>118727</xdr:rowOff>
    </xdr:to>
    <xdr:sp macro="" textlink="">
      <xdr:nvSpPr>
        <xdr:cNvPr id="559" name="楕円 558"/>
        <xdr:cNvSpPr/>
      </xdr:nvSpPr>
      <xdr:spPr>
        <a:xfrm>
          <a:off x="21272500" y="108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64008</xdr:rowOff>
    </xdr:from>
    <xdr:to>
      <xdr:col>116</xdr:col>
      <xdr:colOff>63500</xdr:colOff>
      <xdr:row>63</xdr:row>
      <xdr:rowOff>67927</xdr:rowOff>
    </xdr:to>
    <xdr:cxnSp macro="">
      <xdr:nvCxnSpPr>
        <xdr:cNvPr id="560" name="直線コネクタ 559"/>
        <xdr:cNvCxnSpPr/>
      </xdr:nvCxnSpPr>
      <xdr:spPr>
        <a:xfrm flipV="1">
          <a:off x="21323300" y="10865358"/>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21372</xdr:rowOff>
    </xdr:from>
    <xdr:to>
      <xdr:col>107</xdr:col>
      <xdr:colOff>101600</xdr:colOff>
      <xdr:row>63</xdr:row>
      <xdr:rowOff>122972</xdr:rowOff>
    </xdr:to>
    <xdr:sp macro="" textlink="">
      <xdr:nvSpPr>
        <xdr:cNvPr id="561" name="楕円 560"/>
        <xdr:cNvSpPr/>
      </xdr:nvSpPr>
      <xdr:spPr>
        <a:xfrm>
          <a:off x="20383500" y="108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67927</xdr:rowOff>
    </xdr:from>
    <xdr:to>
      <xdr:col>111</xdr:col>
      <xdr:colOff>177800</xdr:colOff>
      <xdr:row>63</xdr:row>
      <xdr:rowOff>72172</xdr:rowOff>
    </xdr:to>
    <xdr:cxnSp macro="">
      <xdr:nvCxnSpPr>
        <xdr:cNvPr id="562" name="直線コネクタ 561"/>
        <xdr:cNvCxnSpPr/>
      </xdr:nvCxnSpPr>
      <xdr:spPr>
        <a:xfrm flipV="1">
          <a:off x="20434300" y="1086927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63" name="n_1aveValue【学校施設】&#10;一人当たり面積"/>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64" name="n_2aveValue【学校施設】&#10;一人当たり面積"/>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65" name="n_3aveValue【学校施設】&#10;一人当たり面積"/>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66" name="n_4aveValue【学校施設】&#10;一人当たり面積"/>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109854</xdr:rowOff>
    </xdr:from>
    <xdr:ext cx="469744" cy="259045"/>
    <xdr:sp macro="" textlink="">
      <xdr:nvSpPr>
        <xdr:cNvPr id="567" name="n_1mainValue【学校施設】&#10;一人当たり面積"/>
        <xdr:cNvSpPr txBox="1"/>
      </xdr:nvSpPr>
      <xdr:spPr>
        <a:xfrm>
          <a:off x="21075727" y="1091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114099</xdr:rowOff>
    </xdr:from>
    <xdr:ext cx="469744" cy="259045"/>
    <xdr:sp macro="" textlink="">
      <xdr:nvSpPr>
        <xdr:cNvPr id="568" name="n_2mainValue【学校施設】&#10;一人当たり面積"/>
        <xdr:cNvSpPr txBox="1"/>
      </xdr:nvSpPr>
      <xdr:spPr>
        <a:xfrm>
          <a:off x="20199427" y="1091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5" name="テキスト ボックス 5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7" name="テキスト ボックス 59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05" name="テキスト ボックス 60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08" name="直線コネクタ 60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0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10" name="直線コネクタ 60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1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2" name="直線コネクタ 6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13"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14" name="フローチャート: 判断 61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15" name="フローチャート: 判断 614"/>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16" name="フローチャート: 判断 61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17" name="フローチャート: 判断 616"/>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18" name="フローチャート: 判断 617"/>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24" name="楕円 623"/>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25" name="【公民館】&#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57150</xdr:rowOff>
    </xdr:from>
    <xdr:to>
      <xdr:col>81</xdr:col>
      <xdr:colOff>101600</xdr:colOff>
      <xdr:row>105</xdr:row>
      <xdr:rowOff>158750</xdr:rowOff>
    </xdr:to>
    <xdr:sp macro="" textlink="">
      <xdr:nvSpPr>
        <xdr:cNvPr id="626" name="楕円 625"/>
        <xdr:cNvSpPr/>
      </xdr:nvSpPr>
      <xdr:spPr>
        <a:xfrm>
          <a:off x="15430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107950</xdr:rowOff>
    </xdr:from>
    <xdr:to>
      <xdr:col>85</xdr:col>
      <xdr:colOff>127000</xdr:colOff>
      <xdr:row>105</xdr:row>
      <xdr:rowOff>133350</xdr:rowOff>
    </xdr:to>
    <xdr:cxnSp macro="">
      <xdr:nvCxnSpPr>
        <xdr:cNvPr id="627" name="直線コネクタ 626"/>
        <xdr:cNvCxnSpPr/>
      </xdr:nvCxnSpPr>
      <xdr:spPr>
        <a:xfrm>
          <a:off x="15481300" y="1811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102870</xdr:rowOff>
    </xdr:from>
    <xdr:to>
      <xdr:col>76</xdr:col>
      <xdr:colOff>165100</xdr:colOff>
      <xdr:row>103</xdr:row>
      <xdr:rowOff>33020</xdr:rowOff>
    </xdr:to>
    <xdr:sp macro="" textlink="">
      <xdr:nvSpPr>
        <xdr:cNvPr id="628" name="楕円 627"/>
        <xdr:cNvSpPr/>
      </xdr:nvSpPr>
      <xdr:spPr>
        <a:xfrm>
          <a:off x="14541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153670</xdr:rowOff>
    </xdr:from>
    <xdr:to>
      <xdr:col>81</xdr:col>
      <xdr:colOff>50800</xdr:colOff>
      <xdr:row>105</xdr:row>
      <xdr:rowOff>107950</xdr:rowOff>
    </xdr:to>
    <xdr:cxnSp macro="">
      <xdr:nvCxnSpPr>
        <xdr:cNvPr id="629" name="直線コネクタ 628"/>
        <xdr:cNvCxnSpPr/>
      </xdr:nvCxnSpPr>
      <xdr:spPr>
        <a:xfrm>
          <a:off x="14592300" y="17641570"/>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630"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31"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632"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33"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149877</xdr:rowOff>
    </xdr:from>
    <xdr:ext cx="405111" cy="259045"/>
    <xdr:sp macro="" textlink="">
      <xdr:nvSpPr>
        <xdr:cNvPr id="634" name="n_1mainValue【公民館】&#10;有形固定資産減価償却率"/>
        <xdr:cNvSpPr txBox="1"/>
      </xdr:nvSpPr>
      <xdr:spPr>
        <a:xfrm>
          <a:off x="152660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49547</xdr:rowOff>
    </xdr:from>
    <xdr:ext cx="405111" cy="259045"/>
    <xdr:sp macro="" textlink="">
      <xdr:nvSpPr>
        <xdr:cNvPr id="635" name="n_2mainValue【公民館】&#10;有形固定資産減価償却率"/>
        <xdr:cNvSpPr txBox="1"/>
      </xdr:nvSpPr>
      <xdr:spPr>
        <a:xfrm>
          <a:off x="143897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6" name="直線コネクタ 6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7" name="テキスト ボックス 6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8" name="直線コネクタ 6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9" name="テキスト ボックス 6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0" name="直線コネクタ 6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1" name="テキスト ボックス 6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2" name="直線コネクタ 6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3" name="テキスト ボックス 6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4" name="直線コネクタ 6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5" name="テキスト ボックス 6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6" name="直線コネクタ 6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7" name="テキスト ボックス 6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661" name="直線コネクタ 660"/>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62"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63" name="直線コネクタ 662"/>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664"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665" name="直線コネクタ 664"/>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66"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67" name="フローチャート: 判断 666"/>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68" name="フローチャート: 判断 667"/>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669" name="フローチャート: 判断 668"/>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70" name="フローチャート: 判断 669"/>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671" name="フローチャート: 判断 670"/>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126637</xdr:rowOff>
    </xdr:from>
    <xdr:to>
      <xdr:col>116</xdr:col>
      <xdr:colOff>114300</xdr:colOff>
      <xdr:row>108</xdr:row>
      <xdr:rowOff>56787</xdr:rowOff>
    </xdr:to>
    <xdr:sp macro="" textlink="">
      <xdr:nvSpPr>
        <xdr:cNvPr id="677" name="楕円 676"/>
        <xdr:cNvSpPr/>
      </xdr:nvSpPr>
      <xdr:spPr>
        <a:xfrm>
          <a:off x="22110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105064</xdr:rowOff>
    </xdr:from>
    <xdr:ext cx="469744" cy="259045"/>
    <xdr:sp macro="" textlink="">
      <xdr:nvSpPr>
        <xdr:cNvPr id="678" name="【公民館】&#10;一人当たり面積該当値テキスト"/>
        <xdr:cNvSpPr txBox="1"/>
      </xdr:nvSpPr>
      <xdr:spPr>
        <a:xfrm>
          <a:off x="22199600"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679" name="楕円 678"/>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xdr:rowOff>
    </xdr:from>
    <xdr:to>
      <xdr:col>116</xdr:col>
      <xdr:colOff>63500</xdr:colOff>
      <xdr:row>108</xdr:row>
      <xdr:rowOff>7620</xdr:rowOff>
    </xdr:to>
    <xdr:cxnSp macro="">
      <xdr:nvCxnSpPr>
        <xdr:cNvPr id="680" name="直線コネクタ 679"/>
        <xdr:cNvCxnSpPr/>
      </xdr:nvCxnSpPr>
      <xdr:spPr>
        <a:xfrm flipV="1">
          <a:off x="21323300" y="185225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129902</xdr:rowOff>
    </xdr:from>
    <xdr:to>
      <xdr:col>107</xdr:col>
      <xdr:colOff>101600</xdr:colOff>
      <xdr:row>108</xdr:row>
      <xdr:rowOff>60052</xdr:rowOff>
    </xdr:to>
    <xdr:sp macro="" textlink="">
      <xdr:nvSpPr>
        <xdr:cNvPr id="681" name="楕円 680"/>
        <xdr:cNvSpPr/>
      </xdr:nvSpPr>
      <xdr:spPr>
        <a:xfrm>
          <a:off x="20383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9252</xdr:rowOff>
    </xdr:to>
    <xdr:cxnSp macro="">
      <xdr:nvCxnSpPr>
        <xdr:cNvPr id="682" name="直線コネクタ 681"/>
        <xdr:cNvCxnSpPr/>
      </xdr:nvCxnSpPr>
      <xdr:spPr>
        <a:xfrm flipV="1">
          <a:off x="20434300" y="185242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83"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84" name="n_2aveValue【公民館】&#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685" name="n_3aveValue【公民館】&#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686" name="n_4aveValue【公民館】&#10;一人当たり面積"/>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687"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51179</xdr:rowOff>
    </xdr:from>
    <xdr:ext cx="469744" cy="259045"/>
    <xdr:sp macro="" textlink="">
      <xdr:nvSpPr>
        <xdr:cNvPr id="688" name="n_2mainValue【公民館】&#10;一人当たり面積"/>
        <xdr:cNvSpPr txBox="1"/>
      </xdr:nvSpPr>
      <xdr:spPr>
        <a:xfrm>
          <a:off x="201994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300">
              <a:latin typeface="ＭＳ Ｐゴシック" panose="020B0600070205080204" pitchFamily="50" charset="-128"/>
              <a:ea typeface="ＭＳ Ｐゴシック" panose="020B0600070205080204" pitchFamily="50" charset="-128"/>
            </a:rPr>
            <a:t>保育所、学校施設、公民館の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有形固定資産減価償却率が全国平均、県平均を上回っており、施設の老朽化が進んでいる状況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公共施設等総合管理計画に基づき、効率的・効果的な施設の長寿命化、更新等を行っていく。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11,734
11,558
64.25
5,527,891
4,871,882
542,980
3,532,461
3,426,900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57150</xdr:rowOff>
    </xdr:from>
    <xdr:to>
      <xdr:col>24</xdr:col>
      <xdr:colOff>114300</xdr:colOff>
      <xdr:row>37</xdr:row>
      <xdr:rowOff>158750</xdr:rowOff>
    </xdr:to>
    <xdr:sp macro="" textlink="">
      <xdr:nvSpPr>
        <xdr:cNvPr id="72" name="楕円 71"/>
        <xdr:cNvSpPr/>
      </xdr:nvSpPr>
      <xdr:spPr>
        <a:xfrm>
          <a:off x="4584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35577</xdr:rowOff>
    </xdr:from>
    <xdr:ext cx="405111" cy="259045"/>
    <xdr:sp macro="" textlink="">
      <xdr:nvSpPr>
        <xdr:cNvPr id="73" name="【図書館】&#10;有形固定資産減価償却率該当値テキスト"/>
        <xdr:cNvSpPr txBox="1"/>
      </xdr:nvSpPr>
      <xdr:spPr>
        <a:xfrm>
          <a:off x="46736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31750</xdr:rowOff>
    </xdr:from>
    <xdr:to>
      <xdr:col>20</xdr:col>
      <xdr:colOff>38100</xdr:colOff>
      <xdr:row>37</xdr:row>
      <xdr:rowOff>133350</xdr:rowOff>
    </xdr:to>
    <xdr:sp macro="" textlink="">
      <xdr:nvSpPr>
        <xdr:cNvPr id="74" name="楕円 73"/>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37</xdr:row>
      <xdr:rowOff>107950</xdr:rowOff>
    </xdr:to>
    <xdr:cxnSp macro="">
      <xdr:nvCxnSpPr>
        <xdr:cNvPr id="75" name="直線コネクタ 74"/>
        <xdr:cNvCxnSpPr/>
      </xdr:nvCxnSpPr>
      <xdr:spPr>
        <a:xfrm>
          <a:off x="37973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160020</xdr:rowOff>
    </xdr:from>
    <xdr:to>
      <xdr:col>15</xdr:col>
      <xdr:colOff>101600</xdr:colOff>
      <xdr:row>36</xdr:row>
      <xdr:rowOff>90170</xdr:rowOff>
    </xdr:to>
    <xdr:sp macro="" textlink="">
      <xdr:nvSpPr>
        <xdr:cNvPr id="76" name="楕円 75"/>
        <xdr:cNvSpPr/>
      </xdr:nvSpPr>
      <xdr:spPr>
        <a:xfrm>
          <a:off x="2857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39370</xdr:rowOff>
    </xdr:from>
    <xdr:to>
      <xdr:col>19</xdr:col>
      <xdr:colOff>177800</xdr:colOff>
      <xdr:row>37</xdr:row>
      <xdr:rowOff>82550</xdr:rowOff>
    </xdr:to>
    <xdr:cxnSp macro="">
      <xdr:nvCxnSpPr>
        <xdr:cNvPr id="77" name="直線コネクタ 76"/>
        <xdr:cNvCxnSpPr/>
      </xdr:nvCxnSpPr>
      <xdr:spPr>
        <a:xfrm>
          <a:off x="2908300" y="6211570"/>
          <a:ext cx="8890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78" name="n_1aveValue【図書館】&#10;有形固定資産減価償却率"/>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79" name="n_2aveValue【図書館】&#10;有形固定資産減価償却率"/>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0" name="n_3ave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1" name="n_4ave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124477</xdr:rowOff>
    </xdr:from>
    <xdr:ext cx="405111" cy="259045"/>
    <xdr:sp macro="" textlink="">
      <xdr:nvSpPr>
        <xdr:cNvPr id="82" name="n_1mainValue【図書館】&#10;有形固定資産減価償却率"/>
        <xdr:cNvSpPr txBox="1"/>
      </xdr:nvSpPr>
      <xdr:spPr>
        <a:xfrm>
          <a:off x="35820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106697</xdr:rowOff>
    </xdr:from>
    <xdr:ext cx="405111" cy="259045"/>
    <xdr:sp macro="" textlink="">
      <xdr:nvSpPr>
        <xdr:cNvPr id="83" name="n_2mainValue【図書館】&#10;有形固定資産減価償却率"/>
        <xdr:cNvSpPr txBox="1"/>
      </xdr:nvSpPr>
      <xdr:spPr>
        <a:xfrm>
          <a:off x="270574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09" name="直線コネクタ 108"/>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0"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1" name="直線コネクタ 110"/>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2"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3" name="直線コネクタ 112"/>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4"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5" name="フローチャート: 判断 114"/>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6" name="フローチャート: 判断 115"/>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17" name="フローチャート: 判断 116"/>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18" name="フローチャート: 判断 117"/>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19" name="フローチャート: 判断 118"/>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5" name="楕円 124"/>
        <xdr:cNvSpPr/>
      </xdr:nvSpPr>
      <xdr:spPr>
        <a:xfrm>
          <a:off x="10426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139354</xdr:rowOff>
    </xdr:from>
    <xdr:ext cx="469744" cy="259045"/>
    <xdr:sp macro="" textlink="">
      <xdr:nvSpPr>
        <xdr:cNvPr id="126" name="【図書館】&#10;一人当たり面積該当値テキスト"/>
        <xdr:cNvSpPr txBox="1"/>
      </xdr:nvSpPr>
      <xdr:spPr>
        <a:xfrm>
          <a:off x="10515600"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27" name="楕円 126"/>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40277</xdr:rowOff>
    </xdr:from>
    <xdr:to>
      <xdr:col>55</xdr:col>
      <xdr:colOff>0</xdr:colOff>
      <xdr:row>40</xdr:row>
      <xdr:rowOff>43543</xdr:rowOff>
    </xdr:to>
    <xdr:cxnSp macro="">
      <xdr:nvCxnSpPr>
        <xdr:cNvPr id="128" name="直線コネクタ 127"/>
        <xdr:cNvCxnSpPr/>
      </xdr:nvCxnSpPr>
      <xdr:spPr>
        <a:xfrm flipV="1">
          <a:off x="9639300" y="68982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167459</xdr:rowOff>
    </xdr:from>
    <xdr:to>
      <xdr:col>46</xdr:col>
      <xdr:colOff>38100</xdr:colOff>
      <xdr:row>40</xdr:row>
      <xdr:rowOff>97609</xdr:rowOff>
    </xdr:to>
    <xdr:sp macro="" textlink="">
      <xdr:nvSpPr>
        <xdr:cNvPr id="129" name="楕円 128"/>
        <xdr:cNvSpPr/>
      </xdr:nvSpPr>
      <xdr:spPr>
        <a:xfrm>
          <a:off x="8699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46809</xdr:rowOff>
    </xdr:to>
    <xdr:cxnSp macro="">
      <xdr:nvCxnSpPr>
        <xdr:cNvPr id="130" name="直線コネクタ 129"/>
        <xdr:cNvCxnSpPr/>
      </xdr:nvCxnSpPr>
      <xdr:spPr>
        <a:xfrm flipV="1">
          <a:off x="8750300" y="69015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31" name="n_1aveValue【図書館】&#10;一人当たり面積"/>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32" name="n_2aveValue【図書館】&#10;一人当たり面積"/>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33"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34" name="n_4aveValue【図書館】&#10;一人当たり面積"/>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35" name="n_1main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114136</xdr:rowOff>
    </xdr:from>
    <xdr:ext cx="469744" cy="259045"/>
    <xdr:sp macro="" textlink="">
      <xdr:nvSpPr>
        <xdr:cNvPr id="136" name="n_2mainValue【図書館】&#10;一人当たり面積"/>
        <xdr:cNvSpPr txBox="1"/>
      </xdr:nvSpPr>
      <xdr:spPr>
        <a:xfrm>
          <a:off x="8515427" y="662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1" name="直線コネクタ 160"/>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64"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65" name="直線コネクタ 164"/>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66"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67" name="フローチャート: 判断 16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8" name="フローチャート: 判断 167"/>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9" name="フローチャート: 判断 168"/>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0" name="フローチャート: 判断 169"/>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1" name="フローチャート: 判断 170"/>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162560</xdr:rowOff>
    </xdr:from>
    <xdr:to>
      <xdr:col>24</xdr:col>
      <xdr:colOff>114300</xdr:colOff>
      <xdr:row>64</xdr:row>
      <xdr:rowOff>92710</xdr:rowOff>
    </xdr:to>
    <xdr:sp macro="" textlink="">
      <xdr:nvSpPr>
        <xdr:cNvPr id="177" name="楕円 176"/>
        <xdr:cNvSpPr/>
      </xdr:nvSpPr>
      <xdr:spPr>
        <a:xfrm>
          <a:off x="4584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77487</xdr:rowOff>
    </xdr:from>
    <xdr:ext cx="405111" cy="259045"/>
    <xdr:sp macro="" textlink="">
      <xdr:nvSpPr>
        <xdr:cNvPr id="178" name="【体育館・プール】&#10;有形固定資産減価償却率該当値テキスト"/>
        <xdr:cNvSpPr txBox="1"/>
      </xdr:nvSpPr>
      <xdr:spPr>
        <a:xfrm>
          <a:off x="4673600" y="1087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137795</xdr:rowOff>
    </xdr:from>
    <xdr:to>
      <xdr:col>20</xdr:col>
      <xdr:colOff>38100</xdr:colOff>
      <xdr:row>64</xdr:row>
      <xdr:rowOff>67945</xdr:rowOff>
    </xdr:to>
    <xdr:sp macro="" textlink="">
      <xdr:nvSpPr>
        <xdr:cNvPr id="179" name="楕円 178"/>
        <xdr:cNvSpPr/>
      </xdr:nvSpPr>
      <xdr:spPr>
        <a:xfrm>
          <a:off x="3746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17145</xdr:rowOff>
    </xdr:from>
    <xdr:to>
      <xdr:col>24</xdr:col>
      <xdr:colOff>63500</xdr:colOff>
      <xdr:row>64</xdr:row>
      <xdr:rowOff>41910</xdr:rowOff>
    </xdr:to>
    <xdr:cxnSp macro="">
      <xdr:nvCxnSpPr>
        <xdr:cNvPr id="180" name="直線コネクタ 179"/>
        <xdr:cNvCxnSpPr/>
      </xdr:nvCxnSpPr>
      <xdr:spPr>
        <a:xfrm>
          <a:off x="3797300" y="109899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65405</xdr:rowOff>
    </xdr:from>
    <xdr:to>
      <xdr:col>15</xdr:col>
      <xdr:colOff>101600</xdr:colOff>
      <xdr:row>57</xdr:row>
      <xdr:rowOff>167005</xdr:rowOff>
    </xdr:to>
    <xdr:sp macro="" textlink="">
      <xdr:nvSpPr>
        <xdr:cNvPr id="181" name="楕円 180"/>
        <xdr:cNvSpPr/>
      </xdr:nvSpPr>
      <xdr:spPr>
        <a:xfrm>
          <a:off x="2857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116205</xdr:rowOff>
    </xdr:from>
    <xdr:to>
      <xdr:col>19</xdr:col>
      <xdr:colOff>177800</xdr:colOff>
      <xdr:row>64</xdr:row>
      <xdr:rowOff>17145</xdr:rowOff>
    </xdr:to>
    <xdr:cxnSp macro="">
      <xdr:nvCxnSpPr>
        <xdr:cNvPr id="182" name="直線コネクタ 181"/>
        <xdr:cNvCxnSpPr/>
      </xdr:nvCxnSpPr>
      <xdr:spPr>
        <a:xfrm>
          <a:off x="2908300" y="9888855"/>
          <a:ext cx="889000" cy="1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83"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84"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85"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86"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59072</xdr:rowOff>
    </xdr:from>
    <xdr:ext cx="405111" cy="259045"/>
    <xdr:sp macro="" textlink="">
      <xdr:nvSpPr>
        <xdr:cNvPr id="187" name="n_1mainValue【体育館・プール】&#10;有形固定資産減価償却率"/>
        <xdr:cNvSpPr txBox="1"/>
      </xdr:nvSpPr>
      <xdr:spPr>
        <a:xfrm>
          <a:off x="35820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12082</xdr:rowOff>
    </xdr:from>
    <xdr:ext cx="405111" cy="259045"/>
    <xdr:sp macro="" textlink="">
      <xdr:nvSpPr>
        <xdr:cNvPr id="188" name="n_2mainValue【体育館・プール】&#10;有形固定資産減価償却率"/>
        <xdr:cNvSpPr txBox="1"/>
      </xdr:nvSpPr>
      <xdr:spPr>
        <a:xfrm>
          <a:off x="2705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14" name="直線コネクタ 213"/>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15"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16" name="直線コネクタ 215"/>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17"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18" name="直線コネクタ 217"/>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19"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20" name="フローチャート: 判断 219"/>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1" name="フローチャート: 判断 220"/>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2" name="フローチャート: 判断 221"/>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23" name="フローチャート: 判断 222"/>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24" name="フローチャート: 判断 223"/>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70576</xdr:rowOff>
    </xdr:from>
    <xdr:to>
      <xdr:col>55</xdr:col>
      <xdr:colOff>50800</xdr:colOff>
      <xdr:row>60</xdr:row>
      <xdr:rowOff>726</xdr:rowOff>
    </xdr:to>
    <xdr:sp macro="" textlink="">
      <xdr:nvSpPr>
        <xdr:cNvPr id="230" name="楕円 229"/>
        <xdr:cNvSpPr/>
      </xdr:nvSpPr>
      <xdr:spPr>
        <a:xfrm>
          <a:off x="10426700" y="101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93453</xdr:rowOff>
    </xdr:from>
    <xdr:ext cx="469744" cy="259045"/>
    <xdr:sp macro="" textlink="">
      <xdr:nvSpPr>
        <xdr:cNvPr id="231" name="【体育館・プール】&#10;一人当たり面積該当値テキスト"/>
        <xdr:cNvSpPr txBox="1"/>
      </xdr:nvSpPr>
      <xdr:spPr>
        <a:xfrm>
          <a:off x="10515600"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77107</xdr:rowOff>
    </xdr:from>
    <xdr:to>
      <xdr:col>50</xdr:col>
      <xdr:colOff>165100</xdr:colOff>
      <xdr:row>60</xdr:row>
      <xdr:rowOff>7257</xdr:rowOff>
    </xdr:to>
    <xdr:sp macro="" textlink="">
      <xdr:nvSpPr>
        <xdr:cNvPr id="232" name="楕円 231"/>
        <xdr:cNvSpPr/>
      </xdr:nvSpPr>
      <xdr:spPr>
        <a:xfrm>
          <a:off x="95885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121376</xdr:rowOff>
    </xdr:from>
    <xdr:to>
      <xdr:col>55</xdr:col>
      <xdr:colOff>0</xdr:colOff>
      <xdr:row>59</xdr:row>
      <xdr:rowOff>127907</xdr:rowOff>
    </xdr:to>
    <xdr:cxnSp macro="">
      <xdr:nvCxnSpPr>
        <xdr:cNvPr id="233" name="直線コネクタ 232"/>
        <xdr:cNvCxnSpPr/>
      </xdr:nvCxnSpPr>
      <xdr:spPr>
        <a:xfrm flipV="1">
          <a:off x="9639300" y="102369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83638</xdr:rowOff>
    </xdr:from>
    <xdr:to>
      <xdr:col>46</xdr:col>
      <xdr:colOff>38100</xdr:colOff>
      <xdr:row>60</xdr:row>
      <xdr:rowOff>13788</xdr:rowOff>
    </xdr:to>
    <xdr:sp macro="" textlink="">
      <xdr:nvSpPr>
        <xdr:cNvPr id="234" name="楕円 233"/>
        <xdr:cNvSpPr/>
      </xdr:nvSpPr>
      <xdr:spPr>
        <a:xfrm>
          <a:off x="8699500" y="10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127907</xdr:rowOff>
    </xdr:from>
    <xdr:to>
      <xdr:col>50</xdr:col>
      <xdr:colOff>114300</xdr:colOff>
      <xdr:row>59</xdr:row>
      <xdr:rowOff>134438</xdr:rowOff>
    </xdr:to>
    <xdr:cxnSp macro="">
      <xdr:nvCxnSpPr>
        <xdr:cNvPr id="235" name="直線コネクタ 234"/>
        <xdr:cNvCxnSpPr/>
      </xdr:nvCxnSpPr>
      <xdr:spPr>
        <a:xfrm flipV="1">
          <a:off x="8750300" y="102434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36"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37"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38"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39"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23784</xdr:rowOff>
    </xdr:from>
    <xdr:ext cx="469744" cy="259045"/>
    <xdr:sp macro="" textlink="">
      <xdr:nvSpPr>
        <xdr:cNvPr id="240" name="n_1mainValue【体育館・プール】&#10;一人当たり面積"/>
        <xdr:cNvSpPr txBox="1"/>
      </xdr:nvSpPr>
      <xdr:spPr>
        <a:xfrm>
          <a:off x="9391727" y="99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30315</xdr:rowOff>
    </xdr:from>
    <xdr:ext cx="469744" cy="259045"/>
    <xdr:sp macro="" textlink="">
      <xdr:nvSpPr>
        <xdr:cNvPr id="241" name="n_2mainValue【体育館・プール】&#10;一人当たり面積"/>
        <xdr:cNvSpPr txBox="1"/>
      </xdr:nvSpPr>
      <xdr:spPr>
        <a:xfrm>
          <a:off x="8515427" y="997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8" name="テキスト ボックス 2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0" name="テキスト ボックス 2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0" name="テキスト ボックス 2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282" name="直線コネクタ 281"/>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8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4" name="直線コネクタ 28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285"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286" name="直線コネクタ 285"/>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287" name="【市民会館】&#10;有形固定資産減価償却率平均値テキスト"/>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288" name="フローチャート: 判断 287"/>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289" name="フローチャート: 判断 288"/>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290" name="フローチャート: 判断 289"/>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291" name="フローチャート: 判断 290"/>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292" name="フローチャート: 判断 291"/>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98" name="楕円 297"/>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05111" cy="259045"/>
    <xdr:sp macro="" textlink="">
      <xdr:nvSpPr>
        <xdr:cNvPr id="299" name="【市民会館】&#10;有形固定資産減価償却率該当値テキスト"/>
        <xdr:cNvSpPr txBox="1"/>
      </xdr:nvSpPr>
      <xdr:spPr>
        <a:xfrm>
          <a:off x="4673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139700</xdr:rowOff>
    </xdr:from>
    <xdr:to>
      <xdr:col>20</xdr:col>
      <xdr:colOff>38100</xdr:colOff>
      <xdr:row>108</xdr:row>
      <xdr:rowOff>69850</xdr:rowOff>
    </xdr:to>
    <xdr:sp macro="" textlink="">
      <xdr:nvSpPr>
        <xdr:cNvPr id="300" name="楕円 299"/>
        <xdr:cNvSpPr/>
      </xdr:nvSpPr>
      <xdr:spPr>
        <a:xfrm>
          <a:off x="3746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19050</xdr:rowOff>
    </xdr:from>
    <xdr:to>
      <xdr:col>24</xdr:col>
      <xdr:colOff>63500</xdr:colOff>
      <xdr:row>108</xdr:row>
      <xdr:rowOff>76200</xdr:rowOff>
    </xdr:to>
    <xdr:cxnSp macro="">
      <xdr:nvCxnSpPr>
        <xdr:cNvPr id="301" name="直線コネクタ 300"/>
        <xdr:cNvCxnSpPr/>
      </xdr:nvCxnSpPr>
      <xdr:spPr>
        <a:xfrm>
          <a:off x="3797300" y="18535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141605</xdr:rowOff>
    </xdr:from>
    <xdr:to>
      <xdr:col>15</xdr:col>
      <xdr:colOff>101600</xdr:colOff>
      <xdr:row>102</xdr:row>
      <xdr:rowOff>71755</xdr:rowOff>
    </xdr:to>
    <xdr:sp macro="" textlink="">
      <xdr:nvSpPr>
        <xdr:cNvPr id="302" name="楕円 301"/>
        <xdr:cNvSpPr/>
      </xdr:nvSpPr>
      <xdr:spPr>
        <a:xfrm>
          <a:off x="2857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20955</xdr:rowOff>
    </xdr:from>
    <xdr:to>
      <xdr:col>19</xdr:col>
      <xdr:colOff>177800</xdr:colOff>
      <xdr:row>108</xdr:row>
      <xdr:rowOff>19050</xdr:rowOff>
    </xdr:to>
    <xdr:cxnSp macro="">
      <xdr:nvCxnSpPr>
        <xdr:cNvPr id="303" name="直線コネクタ 302"/>
        <xdr:cNvCxnSpPr/>
      </xdr:nvCxnSpPr>
      <xdr:spPr>
        <a:xfrm>
          <a:off x="2908300" y="17508855"/>
          <a:ext cx="889000" cy="10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04" name="n_1aveValue【市民会館】&#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305" name="n_2aveValue【市民会館】&#10;有形固定資産減価償却率"/>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06" name="n_3aveValue【市民会館】&#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07" name="n_4ave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60977</xdr:rowOff>
    </xdr:from>
    <xdr:ext cx="405111" cy="259045"/>
    <xdr:sp macro="" textlink="">
      <xdr:nvSpPr>
        <xdr:cNvPr id="308" name="n_1mainValue【市民会館】&#10;有形固定資産減価償却率"/>
        <xdr:cNvSpPr txBox="1"/>
      </xdr:nvSpPr>
      <xdr:spPr>
        <a:xfrm>
          <a:off x="35820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88282</xdr:rowOff>
    </xdr:from>
    <xdr:ext cx="405111" cy="259045"/>
    <xdr:sp macro="" textlink="">
      <xdr:nvSpPr>
        <xdr:cNvPr id="309" name="n_2mainValue【市民会館】&#10;有形固定資産減価償却率"/>
        <xdr:cNvSpPr txBox="1"/>
      </xdr:nvSpPr>
      <xdr:spPr>
        <a:xfrm>
          <a:off x="2705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0" name="直線コネクタ 31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1" name="テキスト ボックス 32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2" name="直線コネクタ 32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3" name="テキスト ボックス 32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4" name="直線コネクタ 32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5" name="テキスト ボックス 32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6" name="直線コネクタ 32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7" name="テキスト ボックス 32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8" name="直線コネクタ 32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29" name="テキスト ボックス 32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0" name="直線コネクタ 32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1" name="テキスト ボックス 33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35" name="直線コネクタ 334"/>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36"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37" name="直線コネクタ 336"/>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38"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39" name="直線コネクタ 338"/>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340" name="【市民会館】&#10;一人当たり面積平均値テキスト"/>
        <xdr:cNvSpPr txBox="1"/>
      </xdr:nvSpPr>
      <xdr:spPr>
        <a:xfrm>
          <a:off x="10515600" y="1820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41" name="フローチャート: 判断 340"/>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42" name="フローチャート: 判断 341"/>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43" name="フローチャート: 判断 342"/>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44" name="フローチャート: 判断 343"/>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45" name="フローチャート: 判断 344"/>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72208</xdr:rowOff>
    </xdr:from>
    <xdr:to>
      <xdr:col>55</xdr:col>
      <xdr:colOff>50800</xdr:colOff>
      <xdr:row>109</xdr:row>
      <xdr:rowOff>2358</xdr:rowOff>
    </xdr:to>
    <xdr:sp macro="" textlink="">
      <xdr:nvSpPr>
        <xdr:cNvPr id="351" name="楕円 350"/>
        <xdr:cNvSpPr/>
      </xdr:nvSpPr>
      <xdr:spPr>
        <a:xfrm>
          <a:off x="10426700" y="185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158585</xdr:rowOff>
    </xdr:from>
    <xdr:ext cx="469744" cy="259045"/>
    <xdr:sp macro="" textlink="">
      <xdr:nvSpPr>
        <xdr:cNvPr id="352" name="【市民会館】&#10;一人当たり面積該当値テキスト"/>
        <xdr:cNvSpPr txBox="1"/>
      </xdr:nvSpPr>
      <xdr:spPr>
        <a:xfrm>
          <a:off x="10515600" y="1850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73298</xdr:rowOff>
    </xdr:from>
    <xdr:to>
      <xdr:col>50</xdr:col>
      <xdr:colOff>165100</xdr:colOff>
      <xdr:row>109</xdr:row>
      <xdr:rowOff>3448</xdr:rowOff>
    </xdr:to>
    <xdr:sp macro="" textlink="">
      <xdr:nvSpPr>
        <xdr:cNvPr id="353" name="楕円 352"/>
        <xdr:cNvSpPr/>
      </xdr:nvSpPr>
      <xdr:spPr>
        <a:xfrm>
          <a:off x="95885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123008</xdr:rowOff>
    </xdr:from>
    <xdr:to>
      <xdr:col>55</xdr:col>
      <xdr:colOff>0</xdr:colOff>
      <xdr:row>108</xdr:row>
      <xdr:rowOff>124098</xdr:rowOff>
    </xdr:to>
    <xdr:cxnSp macro="">
      <xdr:nvCxnSpPr>
        <xdr:cNvPr id="354" name="直線コネクタ 353"/>
        <xdr:cNvCxnSpPr/>
      </xdr:nvCxnSpPr>
      <xdr:spPr>
        <a:xfrm flipV="1">
          <a:off x="9639300" y="186396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73298</xdr:rowOff>
    </xdr:from>
    <xdr:to>
      <xdr:col>46</xdr:col>
      <xdr:colOff>38100</xdr:colOff>
      <xdr:row>109</xdr:row>
      <xdr:rowOff>3448</xdr:rowOff>
    </xdr:to>
    <xdr:sp macro="" textlink="">
      <xdr:nvSpPr>
        <xdr:cNvPr id="355" name="楕円 354"/>
        <xdr:cNvSpPr/>
      </xdr:nvSpPr>
      <xdr:spPr>
        <a:xfrm>
          <a:off x="86995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124098</xdr:rowOff>
    </xdr:from>
    <xdr:to>
      <xdr:col>50</xdr:col>
      <xdr:colOff>114300</xdr:colOff>
      <xdr:row>108</xdr:row>
      <xdr:rowOff>124098</xdr:rowOff>
    </xdr:to>
    <xdr:cxnSp macro="">
      <xdr:nvCxnSpPr>
        <xdr:cNvPr id="356" name="直線コネクタ 355"/>
        <xdr:cNvCxnSpPr/>
      </xdr:nvCxnSpPr>
      <xdr:spPr>
        <a:xfrm>
          <a:off x="8750300" y="18640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357"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358"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59" name="n_3aveValue【市民会館】&#10;一人当たり面積"/>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360" name="n_4aveValue【市民会館】&#10;一人当たり面積"/>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166025</xdr:rowOff>
    </xdr:from>
    <xdr:ext cx="469744" cy="259045"/>
    <xdr:sp macro="" textlink="">
      <xdr:nvSpPr>
        <xdr:cNvPr id="361" name="n_1mainValue【市民会館】&#10;一人当たり面積"/>
        <xdr:cNvSpPr txBox="1"/>
      </xdr:nvSpPr>
      <xdr:spPr>
        <a:xfrm>
          <a:off x="9391727" y="186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166025</xdr:rowOff>
    </xdr:from>
    <xdr:ext cx="469744" cy="259045"/>
    <xdr:sp macro="" textlink="">
      <xdr:nvSpPr>
        <xdr:cNvPr id="362" name="n_2mainValue【市民会館】&#10;一人当たり面積"/>
        <xdr:cNvSpPr txBox="1"/>
      </xdr:nvSpPr>
      <xdr:spPr>
        <a:xfrm>
          <a:off x="8515427" y="186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3" name="テキスト ボックス 3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5" name="テキスト ボックス 37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3" name="テキスト ボックス 38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5" name="テキスト ボックス 38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87" name="直線コネクタ 386"/>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9" name="直線コネクタ 38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90"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91" name="直線コネクタ 390"/>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392" name="【一般廃棄物処理施設】&#10;有形固定資産減価償却率平均値テキスト"/>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93" name="フローチャート: 判断 392"/>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94" name="フローチャート: 判断 393"/>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95" name="フローチャート: 判断 394"/>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96" name="フローチャート: 判断 395"/>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97" name="フローチャート: 判断 396"/>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114935</xdr:rowOff>
    </xdr:from>
    <xdr:to>
      <xdr:col>85</xdr:col>
      <xdr:colOff>177800</xdr:colOff>
      <xdr:row>36</xdr:row>
      <xdr:rowOff>45085</xdr:rowOff>
    </xdr:to>
    <xdr:sp macro="" textlink="">
      <xdr:nvSpPr>
        <xdr:cNvPr id="403" name="楕円 402"/>
        <xdr:cNvSpPr/>
      </xdr:nvSpPr>
      <xdr:spPr>
        <a:xfrm>
          <a:off x="16268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137812</xdr:rowOff>
    </xdr:from>
    <xdr:ext cx="405111" cy="259045"/>
    <xdr:sp macro="" textlink="">
      <xdr:nvSpPr>
        <xdr:cNvPr id="404" name="【一般廃棄物処理施設】&#10;有形固定資産減価償却率該当値テキスト"/>
        <xdr:cNvSpPr txBox="1"/>
      </xdr:nvSpPr>
      <xdr:spPr>
        <a:xfrm>
          <a:off x="16357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405" name="楕円 404"/>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165735</xdr:rowOff>
    </xdr:to>
    <xdr:cxnSp macro="">
      <xdr:nvCxnSpPr>
        <xdr:cNvPr id="406" name="直線コネクタ 405"/>
        <xdr:cNvCxnSpPr/>
      </xdr:nvCxnSpPr>
      <xdr:spPr>
        <a:xfrm>
          <a:off x="15481300" y="608076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407" name="楕円 406"/>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xdr:rowOff>
    </xdr:from>
    <xdr:to>
      <xdr:col>81</xdr:col>
      <xdr:colOff>50800</xdr:colOff>
      <xdr:row>35</xdr:row>
      <xdr:rowOff>80010</xdr:rowOff>
    </xdr:to>
    <xdr:cxnSp macro="">
      <xdr:nvCxnSpPr>
        <xdr:cNvPr id="408" name="直線コネクタ 407"/>
        <xdr:cNvCxnSpPr/>
      </xdr:nvCxnSpPr>
      <xdr:spPr>
        <a:xfrm>
          <a:off x="14592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09"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10" name="n_2ave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11"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12"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413" name="n_1mainValue【一般廃棄物処理施設】&#10;有形固定資産減価償却率"/>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414" name="n_2mainValue【一般廃棄物処理施設】&#10;有形固定資産減価償却率"/>
        <xdr:cNvSpPr txBox="1"/>
      </xdr:nvSpPr>
      <xdr:spPr>
        <a:xfrm>
          <a:off x="14389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6" name="テキスト ボックス 42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8" name="テキスト ボックス 42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0" name="テキスト ボックス 42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2" name="テキスト ボックス 43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4" name="テキスト ボックス 43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6" name="テキスト ボックス 43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38" name="直線コネクタ 437"/>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39"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40" name="直線コネクタ 439"/>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41"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42" name="直線コネクタ 441"/>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443" name="【一般廃棄物処理施設】&#10;一人当たり有形固定資産（償却資産）額平均値テキスト"/>
        <xdr:cNvSpPr txBox="1"/>
      </xdr:nvSpPr>
      <xdr:spPr>
        <a:xfrm>
          <a:off x="22199600" y="6555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44" name="フローチャート: 判断 443"/>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45" name="フローチャート: 判断 444"/>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46" name="フローチャート: 判断 445"/>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47" name="フローチャート: 判断 446"/>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48" name="フローチャート: 判断 447"/>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97840</xdr:rowOff>
    </xdr:from>
    <xdr:to>
      <xdr:col>116</xdr:col>
      <xdr:colOff>114300</xdr:colOff>
      <xdr:row>40</xdr:row>
      <xdr:rowOff>27990</xdr:rowOff>
    </xdr:to>
    <xdr:sp macro="" textlink="">
      <xdr:nvSpPr>
        <xdr:cNvPr id="454" name="楕円 453"/>
        <xdr:cNvSpPr/>
      </xdr:nvSpPr>
      <xdr:spPr>
        <a:xfrm>
          <a:off x="22110700" y="67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76267</xdr:rowOff>
    </xdr:from>
    <xdr:ext cx="599010" cy="259045"/>
    <xdr:sp macro="" textlink="">
      <xdr:nvSpPr>
        <xdr:cNvPr id="455" name="【一般廃棄物処理施設】&#10;一人当たり有形固定資産（償却資産）額該当値テキスト"/>
        <xdr:cNvSpPr txBox="1"/>
      </xdr:nvSpPr>
      <xdr:spPr>
        <a:xfrm>
          <a:off x="22199600" y="676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93481</xdr:rowOff>
    </xdr:from>
    <xdr:to>
      <xdr:col>112</xdr:col>
      <xdr:colOff>38100</xdr:colOff>
      <xdr:row>40</xdr:row>
      <xdr:rowOff>23631</xdr:rowOff>
    </xdr:to>
    <xdr:sp macro="" textlink="">
      <xdr:nvSpPr>
        <xdr:cNvPr id="456" name="楕円 455"/>
        <xdr:cNvSpPr/>
      </xdr:nvSpPr>
      <xdr:spPr>
        <a:xfrm>
          <a:off x="21272500" y="67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144281</xdr:rowOff>
    </xdr:from>
    <xdr:to>
      <xdr:col>116</xdr:col>
      <xdr:colOff>63500</xdr:colOff>
      <xdr:row>39</xdr:row>
      <xdr:rowOff>148640</xdr:rowOff>
    </xdr:to>
    <xdr:cxnSp macro="">
      <xdr:nvCxnSpPr>
        <xdr:cNvPr id="457" name="直線コネクタ 456"/>
        <xdr:cNvCxnSpPr/>
      </xdr:nvCxnSpPr>
      <xdr:spPr>
        <a:xfrm>
          <a:off x="21323300" y="6830831"/>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102419</xdr:rowOff>
    </xdr:from>
    <xdr:to>
      <xdr:col>107</xdr:col>
      <xdr:colOff>101600</xdr:colOff>
      <xdr:row>40</xdr:row>
      <xdr:rowOff>32569</xdr:rowOff>
    </xdr:to>
    <xdr:sp macro="" textlink="">
      <xdr:nvSpPr>
        <xdr:cNvPr id="458" name="楕円 457"/>
        <xdr:cNvSpPr/>
      </xdr:nvSpPr>
      <xdr:spPr>
        <a:xfrm>
          <a:off x="20383500" y="67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144281</xdr:rowOff>
    </xdr:from>
    <xdr:to>
      <xdr:col>111</xdr:col>
      <xdr:colOff>177800</xdr:colOff>
      <xdr:row>39</xdr:row>
      <xdr:rowOff>153219</xdr:rowOff>
    </xdr:to>
    <xdr:cxnSp macro="">
      <xdr:nvCxnSpPr>
        <xdr:cNvPr id="459" name="直線コネクタ 458"/>
        <xdr:cNvCxnSpPr/>
      </xdr:nvCxnSpPr>
      <xdr:spPr>
        <a:xfrm flipV="1">
          <a:off x="20434300" y="6830831"/>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460" name="n_1aveValue【一般廃棄物処理施設】&#10;一人当たり有形固定資産（償却資産）額"/>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461" name="n_2aveValue【一般廃棄物処理施設】&#10;一人当たり有形固定資産（償却資産）額"/>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462" name="n_3aveValue【一般廃棄物処理施設】&#10;一人当たり有形固定資産（償却資産）額"/>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463"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14758</xdr:rowOff>
    </xdr:from>
    <xdr:ext cx="599010" cy="259045"/>
    <xdr:sp macro="" textlink="">
      <xdr:nvSpPr>
        <xdr:cNvPr id="464" name="n_1mainValue【一般廃棄物処理施設】&#10;一人当たり有形固定資産（償却資産）額"/>
        <xdr:cNvSpPr txBox="1"/>
      </xdr:nvSpPr>
      <xdr:spPr>
        <a:xfrm>
          <a:off x="21011095" y="68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23696</xdr:rowOff>
    </xdr:from>
    <xdr:ext cx="599010" cy="259045"/>
    <xdr:sp macro="" textlink="">
      <xdr:nvSpPr>
        <xdr:cNvPr id="465" name="n_2mainValue【一般廃棄物処理施設】&#10;一人当たり有形固定資産（償却資産）額"/>
        <xdr:cNvSpPr txBox="1"/>
      </xdr:nvSpPr>
      <xdr:spPr>
        <a:xfrm>
          <a:off x="20134795" y="688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6" name="テキスト ボックス 47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8" name="テキスト ボックス 47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8" name="テキスト ボックス 48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91" name="直線コネクタ 490"/>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3" name="直線コネクタ 49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4"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5" name="直線コネクタ 494"/>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96"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97" name="フローチャート: 判断 496"/>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98" name="フローチャート: 判断 497"/>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99" name="フローチャート: 判断 49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00" name="フローチャート: 判断 499"/>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01" name="フローチャート: 判断 500"/>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07" name="楕円 506"/>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08"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09" name="楕円 508"/>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510" name="直線コネクタ 509"/>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511" name="楕円 510"/>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61</xdr:row>
      <xdr:rowOff>122465</xdr:rowOff>
    </xdr:to>
    <xdr:cxnSp macro="">
      <xdr:nvCxnSpPr>
        <xdr:cNvPr id="512" name="直線コネクタ 511"/>
        <xdr:cNvCxnSpPr/>
      </xdr:nvCxnSpPr>
      <xdr:spPr>
        <a:xfrm>
          <a:off x="14592300" y="10109019"/>
          <a:ext cx="889000" cy="47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513"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14"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15"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16"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17"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518" name="n_2mainValue【保健センター・保健所】&#10;有形固定資産減価償却率"/>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542" name="直線コネクタ 541"/>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43"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44" name="直線コネクタ 543"/>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545"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46" name="直線コネクタ 545"/>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547" name="【保健センター・保健所】&#10;一人当たり面積平均値テキスト"/>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48" name="フローチャート: 判断 547"/>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49" name="フローチャート: 判断 548"/>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0" name="フローチャート: 判断 54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51" name="フローチャート: 判断 550"/>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52" name="フローチャート: 判断 551"/>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58" name="楕円 557"/>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86377</xdr:rowOff>
    </xdr:from>
    <xdr:ext cx="469744" cy="259045"/>
    <xdr:sp macro="" textlink="">
      <xdr:nvSpPr>
        <xdr:cNvPr id="559" name="【保健センター・保健所】&#10;一人当たり面積該当値テキスト"/>
        <xdr:cNvSpPr txBox="1"/>
      </xdr:nvSpPr>
      <xdr:spPr>
        <a:xfrm>
          <a:off x="22199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560" name="楕円 559"/>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118110</xdr:rowOff>
    </xdr:to>
    <xdr:cxnSp macro="">
      <xdr:nvCxnSpPr>
        <xdr:cNvPr id="561" name="直線コネクタ 560"/>
        <xdr:cNvCxnSpPr/>
      </xdr:nvCxnSpPr>
      <xdr:spPr>
        <a:xfrm flipV="1">
          <a:off x="21323300" y="10572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71120</xdr:rowOff>
    </xdr:from>
    <xdr:to>
      <xdr:col>107</xdr:col>
      <xdr:colOff>101600</xdr:colOff>
      <xdr:row>62</xdr:row>
      <xdr:rowOff>1270</xdr:rowOff>
    </xdr:to>
    <xdr:sp macro="" textlink="">
      <xdr:nvSpPr>
        <xdr:cNvPr id="562" name="楕円 561"/>
        <xdr:cNvSpPr/>
      </xdr:nvSpPr>
      <xdr:spPr>
        <a:xfrm>
          <a:off x="2038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121920</xdr:rowOff>
    </xdr:to>
    <xdr:cxnSp macro="">
      <xdr:nvCxnSpPr>
        <xdr:cNvPr id="563" name="直線コネクタ 562"/>
        <xdr:cNvCxnSpPr/>
      </xdr:nvCxnSpPr>
      <xdr:spPr>
        <a:xfrm flipV="1">
          <a:off x="20434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564" name="n_1aveValue【保健センター・保健所】&#10;一人当たり面積"/>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65"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66"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67"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13987</xdr:rowOff>
    </xdr:from>
    <xdr:ext cx="469744" cy="259045"/>
    <xdr:sp macro="" textlink="">
      <xdr:nvSpPr>
        <xdr:cNvPr id="568" name="n_1mainValue【保健センター・保健所】&#10;一人当たり面積"/>
        <xdr:cNvSpPr txBox="1"/>
      </xdr:nvSpPr>
      <xdr:spPr>
        <a:xfrm>
          <a:off x="210757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69" name="n_2mainValue【保健センター・保健所】&#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0" name="テキスト ボックス 57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2" name="テキスト ボックス 58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0" name="テキスト ボックス 58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2" name="テキスト ボックス 59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94" name="直線コネクタ 593"/>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95"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96" name="直線コネクタ 595"/>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97"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98" name="直線コネクタ 597"/>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599" name="【消防施設】&#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00" name="フローチャート: 判断 599"/>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01" name="フローチャート: 判断 600"/>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02" name="フローチャート: 判断 60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03" name="フローチャート: 判断 602"/>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04" name="フローチャート: 判断 603"/>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111125</xdr:rowOff>
    </xdr:from>
    <xdr:to>
      <xdr:col>85</xdr:col>
      <xdr:colOff>177800</xdr:colOff>
      <xdr:row>81</xdr:row>
      <xdr:rowOff>41275</xdr:rowOff>
    </xdr:to>
    <xdr:sp macro="" textlink="">
      <xdr:nvSpPr>
        <xdr:cNvPr id="610" name="楕円 609"/>
        <xdr:cNvSpPr/>
      </xdr:nvSpPr>
      <xdr:spPr>
        <a:xfrm>
          <a:off x="16268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134002</xdr:rowOff>
    </xdr:from>
    <xdr:ext cx="405111" cy="259045"/>
    <xdr:sp macro="" textlink="">
      <xdr:nvSpPr>
        <xdr:cNvPr id="611" name="【消防施設】&#10;有形固定資産減価償却率該当値テキスト"/>
        <xdr:cNvSpPr txBox="1"/>
      </xdr:nvSpPr>
      <xdr:spPr>
        <a:xfrm>
          <a:off x="16357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97789</xdr:rowOff>
    </xdr:from>
    <xdr:to>
      <xdr:col>81</xdr:col>
      <xdr:colOff>101600</xdr:colOff>
      <xdr:row>81</xdr:row>
      <xdr:rowOff>27939</xdr:rowOff>
    </xdr:to>
    <xdr:sp macro="" textlink="">
      <xdr:nvSpPr>
        <xdr:cNvPr id="612" name="楕円 611"/>
        <xdr:cNvSpPr/>
      </xdr:nvSpPr>
      <xdr:spPr>
        <a:xfrm>
          <a:off x="15430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148589</xdr:rowOff>
    </xdr:from>
    <xdr:to>
      <xdr:col>85</xdr:col>
      <xdr:colOff>127000</xdr:colOff>
      <xdr:row>80</xdr:row>
      <xdr:rowOff>161925</xdr:rowOff>
    </xdr:to>
    <xdr:cxnSp macro="">
      <xdr:nvCxnSpPr>
        <xdr:cNvPr id="613" name="直線コネクタ 612"/>
        <xdr:cNvCxnSpPr/>
      </xdr:nvCxnSpPr>
      <xdr:spPr>
        <a:xfrm>
          <a:off x="15481300" y="138645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103505</xdr:rowOff>
    </xdr:from>
    <xdr:to>
      <xdr:col>76</xdr:col>
      <xdr:colOff>165100</xdr:colOff>
      <xdr:row>80</xdr:row>
      <xdr:rowOff>33655</xdr:rowOff>
    </xdr:to>
    <xdr:sp macro="" textlink="">
      <xdr:nvSpPr>
        <xdr:cNvPr id="614" name="楕円 613"/>
        <xdr:cNvSpPr/>
      </xdr:nvSpPr>
      <xdr:spPr>
        <a:xfrm>
          <a:off x="14541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154305</xdr:rowOff>
    </xdr:from>
    <xdr:to>
      <xdr:col>81</xdr:col>
      <xdr:colOff>50800</xdr:colOff>
      <xdr:row>80</xdr:row>
      <xdr:rowOff>148589</xdr:rowOff>
    </xdr:to>
    <xdr:cxnSp macro="">
      <xdr:nvCxnSpPr>
        <xdr:cNvPr id="615" name="直線コネクタ 614"/>
        <xdr:cNvCxnSpPr/>
      </xdr:nvCxnSpPr>
      <xdr:spPr>
        <a:xfrm>
          <a:off x="14592300" y="136988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16"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17"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618"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19"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620" name="n_1mainValue【消防施設】&#10;有形固定資産減価償却率"/>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50182</xdr:rowOff>
    </xdr:from>
    <xdr:ext cx="405111" cy="259045"/>
    <xdr:sp macro="" textlink="">
      <xdr:nvSpPr>
        <xdr:cNvPr id="621" name="n_2mainValue【消防施設】&#10;有形固定資産減価償却率"/>
        <xdr:cNvSpPr txBox="1"/>
      </xdr:nvSpPr>
      <xdr:spPr>
        <a:xfrm>
          <a:off x="14389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43" name="直線コネクタ 642"/>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4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45" name="直線コネクタ 64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46"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47" name="直線コネクタ 646"/>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648" name="【消防施設】&#10;一人当たり面積平均値テキスト"/>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49" name="フローチャート: 判断 648"/>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0" name="フローチャート: 判断 649"/>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1" name="フローチャート: 判断 65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52" name="フローチャート: 判断 65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53" name="フローチャート: 判断 652"/>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659" name="楕円 658"/>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660"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46737</xdr:rowOff>
    </xdr:from>
    <xdr:to>
      <xdr:col>112</xdr:col>
      <xdr:colOff>38100</xdr:colOff>
      <xdr:row>83</xdr:row>
      <xdr:rowOff>148337</xdr:rowOff>
    </xdr:to>
    <xdr:sp macro="" textlink="">
      <xdr:nvSpPr>
        <xdr:cNvPr id="661" name="楕円 660"/>
        <xdr:cNvSpPr/>
      </xdr:nvSpPr>
      <xdr:spPr>
        <a:xfrm>
          <a:off x="21272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97537</xdr:rowOff>
    </xdr:from>
    <xdr:to>
      <xdr:col>116</xdr:col>
      <xdr:colOff>63500</xdr:colOff>
      <xdr:row>83</xdr:row>
      <xdr:rowOff>104394</xdr:rowOff>
    </xdr:to>
    <xdr:cxnSp macro="">
      <xdr:nvCxnSpPr>
        <xdr:cNvPr id="662" name="直線コネクタ 661"/>
        <xdr:cNvCxnSpPr/>
      </xdr:nvCxnSpPr>
      <xdr:spPr>
        <a:xfrm>
          <a:off x="21323300" y="1432788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142748</xdr:rowOff>
    </xdr:from>
    <xdr:to>
      <xdr:col>107</xdr:col>
      <xdr:colOff>101600</xdr:colOff>
      <xdr:row>84</xdr:row>
      <xdr:rowOff>72898</xdr:rowOff>
    </xdr:to>
    <xdr:sp macro="" textlink="">
      <xdr:nvSpPr>
        <xdr:cNvPr id="663" name="楕円 662"/>
        <xdr:cNvSpPr/>
      </xdr:nvSpPr>
      <xdr:spPr>
        <a:xfrm>
          <a:off x="20383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97537</xdr:rowOff>
    </xdr:from>
    <xdr:to>
      <xdr:col>111</xdr:col>
      <xdr:colOff>177800</xdr:colOff>
      <xdr:row>84</xdr:row>
      <xdr:rowOff>22098</xdr:rowOff>
    </xdr:to>
    <xdr:cxnSp macro="">
      <xdr:nvCxnSpPr>
        <xdr:cNvPr id="664" name="直線コネクタ 663"/>
        <xdr:cNvCxnSpPr/>
      </xdr:nvCxnSpPr>
      <xdr:spPr>
        <a:xfrm flipV="1">
          <a:off x="20434300" y="1432788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65"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66"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67"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68"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164864</xdr:rowOff>
    </xdr:from>
    <xdr:ext cx="469744" cy="259045"/>
    <xdr:sp macro="" textlink="">
      <xdr:nvSpPr>
        <xdr:cNvPr id="669" name="n_1mainValue【消防施設】&#10;一人当たり面積"/>
        <xdr:cNvSpPr txBox="1"/>
      </xdr:nvSpPr>
      <xdr:spPr>
        <a:xfrm>
          <a:off x="21075727" y="1405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89425</xdr:rowOff>
    </xdr:from>
    <xdr:ext cx="469744" cy="259045"/>
    <xdr:sp macro="" textlink="">
      <xdr:nvSpPr>
        <xdr:cNvPr id="670" name="n_2mainValue【消防施設】&#10;一人当たり面積"/>
        <xdr:cNvSpPr txBox="1"/>
      </xdr:nvSpPr>
      <xdr:spPr>
        <a:xfrm>
          <a:off x="20199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1" name="テキスト ボックス 68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3" name="テキスト ボックス 68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1" name="テキスト ボックス 69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94" name="直線コネクタ 69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9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96" name="直線コネクタ 69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8" name="直線コネクタ 69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99" name="【庁舎】&#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00" name="フローチャート: 判断 699"/>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01" name="フローチャート: 判断 700"/>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02" name="フローチャート: 判断 701"/>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03" name="フローチャート: 判断 702"/>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04" name="フローチャート: 判断 703"/>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7620</xdr:rowOff>
    </xdr:from>
    <xdr:to>
      <xdr:col>85</xdr:col>
      <xdr:colOff>177800</xdr:colOff>
      <xdr:row>103</xdr:row>
      <xdr:rowOff>109220</xdr:rowOff>
    </xdr:to>
    <xdr:sp macro="" textlink="">
      <xdr:nvSpPr>
        <xdr:cNvPr id="710" name="楕円 709"/>
        <xdr:cNvSpPr/>
      </xdr:nvSpPr>
      <xdr:spPr>
        <a:xfrm>
          <a:off x="162687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30497</xdr:rowOff>
    </xdr:from>
    <xdr:ext cx="405111" cy="259045"/>
    <xdr:sp macro="" textlink="">
      <xdr:nvSpPr>
        <xdr:cNvPr id="711" name="【庁舎】&#10;有形固定資産減価償却率該当値テキスト"/>
        <xdr:cNvSpPr txBox="1"/>
      </xdr:nvSpPr>
      <xdr:spPr>
        <a:xfrm>
          <a:off x="16357600"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12" name="楕円 711"/>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58420</xdr:rowOff>
    </xdr:to>
    <xdr:cxnSp macro="">
      <xdr:nvCxnSpPr>
        <xdr:cNvPr id="713" name="直線コネクタ 712"/>
        <xdr:cNvCxnSpPr/>
      </xdr:nvCxnSpPr>
      <xdr:spPr>
        <a:xfrm>
          <a:off x="15481300" y="176898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102870</xdr:rowOff>
    </xdr:from>
    <xdr:to>
      <xdr:col>76</xdr:col>
      <xdr:colOff>165100</xdr:colOff>
      <xdr:row>103</xdr:row>
      <xdr:rowOff>33020</xdr:rowOff>
    </xdr:to>
    <xdr:sp macro="" textlink="">
      <xdr:nvSpPr>
        <xdr:cNvPr id="714" name="楕円 713"/>
        <xdr:cNvSpPr/>
      </xdr:nvSpPr>
      <xdr:spPr>
        <a:xfrm>
          <a:off x="14541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153670</xdr:rowOff>
    </xdr:from>
    <xdr:to>
      <xdr:col>81</xdr:col>
      <xdr:colOff>50800</xdr:colOff>
      <xdr:row>103</xdr:row>
      <xdr:rowOff>30480</xdr:rowOff>
    </xdr:to>
    <xdr:cxnSp macro="">
      <xdr:nvCxnSpPr>
        <xdr:cNvPr id="715" name="直線コネクタ 714"/>
        <xdr:cNvCxnSpPr/>
      </xdr:nvCxnSpPr>
      <xdr:spPr>
        <a:xfrm>
          <a:off x="14592300" y="17641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716" name="n_1aveValue【庁舎】&#10;有形固定資産減価償却率"/>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717" name="n_2aveValue【庁舎】&#10;有形固定資産減価償却率"/>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18"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19"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720" name="n_1mainValue【庁舎】&#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49547</xdr:rowOff>
    </xdr:from>
    <xdr:ext cx="405111" cy="259045"/>
    <xdr:sp macro="" textlink="">
      <xdr:nvSpPr>
        <xdr:cNvPr id="721" name="n_2mainValue【庁舎】&#10;有形固定資産減価償却率"/>
        <xdr:cNvSpPr txBox="1"/>
      </xdr:nvSpPr>
      <xdr:spPr>
        <a:xfrm>
          <a:off x="143897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45" name="直線コネクタ 744"/>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46"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47" name="直線コネクタ 746"/>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48"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49" name="直線コネクタ 748"/>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50"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51" name="フローチャート: 判断 750"/>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52" name="フローチャート: 判断 75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53" name="フローチャート: 判断 752"/>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54" name="フローチャート: 判断 753"/>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55" name="フローチャート: 判断 754"/>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72389</xdr:rowOff>
    </xdr:from>
    <xdr:to>
      <xdr:col>116</xdr:col>
      <xdr:colOff>114300</xdr:colOff>
      <xdr:row>105</xdr:row>
      <xdr:rowOff>2539</xdr:rowOff>
    </xdr:to>
    <xdr:sp macro="" textlink="">
      <xdr:nvSpPr>
        <xdr:cNvPr id="761" name="楕円 760"/>
        <xdr:cNvSpPr/>
      </xdr:nvSpPr>
      <xdr:spPr>
        <a:xfrm>
          <a:off x="221107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95266</xdr:rowOff>
    </xdr:from>
    <xdr:ext cx="469744" cy="259045"/>
    <xdr:sp macro="" textlink="">
      <xdr:nvSpPr>
        <xdr:cNvPr id="762" name="【庁舎】&#10;一人当たり面積該当値テキスト"/>
        <xdr:cNvSpPr txBox="1"/>
      </xdr:nvSpPr>
      <xdr:spPr>
        <a:xfrm>
          <a:off x="22199600"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77470</xdr:rowOff>
    </xdr:from>
    <xdr:to>
      <xdr:col>112</xdr:col>
      <xdr:colOff>38100</xdr:colOff>
      <xdr:row>105</xdr:row>
      <xdr:rowOff>7620</xdr:rowOff>
    </xdr:to>
    <xdr:sp macro="" textlink="">
      <xdr:nvSpPr>
        <xdr:cNvPr id="763" name="楕円 762"/>
        <xdr:cNvSpPr/>
      </xdr:nvSpPr>
      <xdr:spPr>
        <a:xfrm>
          <a:off x="21272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123189</xdr:rowOff>
    </xdr:from>
    <xdr:to>
      <xdr:col>116</xdr:col>
      <xdr:colOff>63500</xdr:colOff>
      <xdr:row>104</xdr:row>
      <xdr:rowOff>128270</xdr:rowOff>
    </xdr:to>
    <xdr:cxnSp macro="">
      <xdr:nvCxnSpPr>
        <xdr:cNvPr id="764" name="直線コネクタ 763"/>
        <xdr:cNvCxnSpPr/>
      </xdr:nvCxnSpPr>
      <xdr:spPr>
        <a:xfrm flipV="1">
          <a:off x="21323300" y="1795398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765" name="楕円 764"/>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128270</xdr:rowOff>
    </xdr:from>
    <xdr:to>
      <xdr:col>111</xdr:col>
      <xdr:colOff>177800</xdr:colOff>
      <xdr:row>104</xdr:row>
      <xdr:rowOff>133350</xdr:rowOff>
    </xdr:to>
    <xdr:cxnSp macro="">
      <xdr:nvCxnSpPr>
        <xdr:cNvPr id="766" name="直線コネクタ 765"/>
        <xdr:cNvCxnSpPr/>
      </xdr:nvCxnSpPr>
      <xdr:spPr>
        <a:xfrm flipV="1">
          <a:off x="20434300" y="179590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67"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768"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769" name="n_3aveValue【庁舎】&#10;一人当たり面積"/>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70" name="n_4aveValue【庁舎】&#10;一人当たり面積"/>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24147</xdr:rowOff>
    </xdr:from>
    <xdr:ext cx="469744" cy="259045"/>
    <xdr:sp macro="" textlink="">
      <xdr:nvSpPr>
        <xdr:cNvPr id="771" name="n_1mainValue【庁舎】&#10;一人当たり面積"/>
        <xdr:cNvSpPr txBox="1"/>
      </xdr:nvSpPr>
      <xdr:spPr>
        <a:xfrm>
          <a:off x="21075727" y="1768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772" name="n_2mainValue【庁舎】&#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図書館、体育館、町民会館、保健センターの有形固定資産減価償却率が全国平均、県平均を上回っており、施設の老朽化が進んでいる状況にある。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公共施設等総合管理計画に基づき、効率的・効果的な施設の長寿命化、更新等を行っていく。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11,734
11,558
64.25
5,527,891
4,871,882
542,980
3,532,461
3,426,900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大型事業所等の影響により類似団体を上回る税収があるため、全国平均および県平均を上回っている。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今後はふるさと納税の推進や積極的な企業誘致等により安定的な自主財源の確保に努める。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8" name="直線コネクタ 67"/>
        <xdr:cNvCxnSpPr/>
      </xdr:nvCxnSpPr>
      <xdr:spPr>
        <a:xfrm flipV="1">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124460</xdr:rowOff>
    </xdr:from>
    <xdr:to>
      <xdr:col>19</xdr:col>
      <xdr:colOff>133350</xdr:colOff>
      <xdr:row>41</xdr:row>
      <xdr:rowOff>164677</xdr:rowOff>
    </xdr:to>
    <xdr:cxnSp macro="">
      <xdr:nvCxnSpPr>
        <xdr:cNvPr id="71" name="直線コネクタ 70"/>
        <xdr:cNvCxnSpPr/>
      </xdr:nvCxnSpPr>
      <xdr:spPr>
        <a:xfrm flipV="1">
          <a:off x="3225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164677</xdr:rowOff>
    </xdr:from>
    <xdr:to>
      <xdr:col>15</xdr:col>
      <xdr:colOff>82550</xdr:colOff>
      <xdr:row>42</xdr:row>
      <xdr:rowOff>1270</xdr:rowOff>
    </xdr:to>
    <xdr:cxnSp macro="">
      <xdr:nvCxnSpPr>
        <xdr:cNvPr id="74" name="直線コネクタ 73"/>
        <xdr:cNvCxnSpPr/>
      </xdr:nvCxnSpPr>
      <xdr:spPr>
        <a:xfrm flipV="1">
          <a:off x="2336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1270</xdr:rowOff>
    </xdr:from>
    <xdr:to>
      <xdr:col>11</xdr:col>
      <xdr:colOff>31750</xdr:colOff>
      <xdr:row>42</xdr:row>
      <xdr:rowOff>1270</xdr:rowOff>
    </xdr:to>
    <xdr:cxnSp macro="">
      <xdr:nvCxnSpPr>
        <xdr:cNvPr id="77" name="直線コネクタ 76"/>
        <xdr:cNvCxnSpPr/>
      </xdr:nvCxnSpPr>
      <xdr:spPr>
        <a:xfrm>
          <a:off x="1447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7" name="楕円 86"/>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8" name="財政力該当値テキスト"/>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9" name="楕円 88"/>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90" name="テキスト ボックス 89"/>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113877</xdr:rowOff>
    </xdr:from>
    <xdr:to>
      <xdr:col>15</xdr:col>
      <xdr:colOff>133350</xdr:colOff>
      <xdr:row>42</xdr:row>
      <xdr:rowOff>44027</xdr:rowOff>
    </xdr:to>
    <xdr:sp macro="" textlink="">
      <xdr:nvSpPr>
        <xdr:cNvPr id="91" name="楕円 90"/>
        <xdr:cNvSpPr/>
      </xdr:nvSpPr>
      <xdr:spPr>
        <a:xfrm>
          <a:off x="3175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54204</xdr:rowOff>
    </xdr:from>
    <xdr:ext cx="762000" cy="259045"/>
    <xdr:sp macro="" textlink="">
      <xdr:nvSpPr>
        <xdr:cNvPr id="92" name="テキスト ボックス 91"/>
        <xdr:cNvSpPr txBox="1"/>
      </xdr:nvSpPr>
      <xdr:spPr>
        <a:xfrm>
          <a:off x="2844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121920</xdr:rowOff>
    </xdr:from>
    <xdr:to>
      <xdr:col>11</xdr:col>
      <xdr:colOff>82550</xdr:colOff>
      <xdr:row>42</xdr:row>
      <xdr:rowOff>52070</xdr:rowOff>
    </xdr:to>
    <xdr:sp macro="" textlink="">
      <xdr:nvSpPr>
        <xdr:cNvPr id="93" name="楕円 92"/>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94" name="テキスト ボックス 93"/>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5" name="楕円 94"/>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62247</xdr:rowOff>
    </xdr:from>
    <xdr:ext cx="762000" cy="259045"/>
    <xdr:sp macro="" textlink="">
      <xdr:nvSpPr>
        <xdr:cNvPr id="96" name="テキスト ボックス 95"/>
        <xdr:cNvSpPr txBox="1"/>
      </xdr:nvSpPr>
      <xdr:spPr>
        <a:xfrm>
          <a:off x="1066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ポイント改善し、全国平均、類似団体平均を下回った。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令和元年度は過年度の普通交付税算定の錯誤分の上乗せ交付があったことによる数値の改善であるため、今後も適正な定員管理による人件費の抑制や事務事業の見直し等を行い、経常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63</xdr:row>
      <xdr:rowOff>106256</xdr:rowOff>
    </xdr:to>
    <xdr:cxnSp macro="">
      <xdr:nvCxnSpPr>
        <xdr:cNvPr id="131" name="直線コネクタ 130"/>
        <xdr:cNvCxnSpPr/>
      </xdr:nvCxnSpPr>
      <xdr:spPr>
        <a:xfrm flipV="1">
          <a:off x="4114800" y="10465223"/>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63</xdr:row>
      <xdr:rowOff>106256</xdr:rowOff>
    </xdr:to>
    <xdr:cxnSp macro="">
      <xdr:nvCxnSpPr>
        <xdr:cNvPr id="134" name="直線コネクタ 133"/>
        <xdr:cNvCxnSpPr/>
      </xdr:nvCxnSpPr>
      <xdr:spPr>
        <a:xfrm>
          <a:off x="3225800" y="10497396"/>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44027</xdr:rowOff>
    </xdr:from>
    <xdr:to>
      <xdr:col>15</xdr:col>
      <xdr:colOff>82550</xdr:colOff>
      <xdr:row>61</xdr:row>
      <xdr:rowOff>38946</xdr:rowOff>
    </xdr:to>
    <xdr:cxnSp macro="">
      <xdr:nvCxnSpPr>
        <xdr:cNvPr id="137" name="直線コネクタ 136"/>
        <xdr:cNvCxnSpPr/>
      </xdr:nvCxnSpPr>
      <xdr:spPr>
        <a:xfrm>
          <a:off x="2336800" y="1015957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44027</xdr:rowOff>
    </xdr:from>
    <xdr:to>
      <xdr:col>11</xdr:col>
      <xdr:colOff>31750</xdr:colOff>
      <xdr:row>59</xdr:row>
      <xdr:rowOff>116417</xdr:rowOff>
    </xdr:to>
    <xdr:cxnSp macro="">
      <xdr:nvCxnSpPr>
        <xdr:cNvPr id="140" name="直線コネクタ 139"/>
        <xdr:cNvCxnSpPr/>
      </xdr:nvCxnSpPr>
      <xdr:spPr>
        <a:xfrm flipV="1">
          <a:off x="1447800" y="101595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0" name="楕円 149"/>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1"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2" name="楕円 151"/>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3" name="テキスト ボックス 152"/>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4" name="楕円 153"/>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5" name="テキスト ボックス 154"/>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164677</xdr:rowOff>
    </xdr:from>
    <xdr:to>
      <xdr:col>11</xdr:col>
      <xdr:colOff>82550</xdr:colOff>
      <xdr:row>59</xdr:row>
      <xdr:rowOff>94827</xdr:rowOff>
    </xdr:to>
    <xdr:sp macro="" textlink="">
      <xdr:nvSpPr>
        <xdr:cNvPr id="156" name="楕円 155"/>
        <xdr:cNvSpPr/>
      </xdr:nvSpPr>
      <xdr:spPr>
        <a:xfrm>
          <a:off x="2286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105004</xdr:rowOff>
    </xdr:from>
    <xdr:ext cx="762000" cy="259045"/>
    <xdr:sp macro="" textlink="">
      <xdr:nvSpPr>
        <xdr:cNvPr id="157" name="テキスト ボックス 156"/>
        <xdr:cNvSpPr txBox="1"/>
      </xdr:nvSpPr>
      <xdr:spPr>
        <a:xfrm>
          <a:off x="1955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8" name="楕円 157"/>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59" name="テキスト ボックス 158"/>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定員管理の徹底により人件費の抑制は図れているため、増加の要因は委託料をはじめとした物件費の増である。事務的経費の合理化を進め、物件費の削減に努める。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25805</xdr:rowOff>
    </xdr:from>
    <xdr:to>
      <xdr:col>23</xdr:col>
      <xdr:colOff>133350</xdr:colOff>
      <xdr:row>82</xdr:row>
      <xdr:rowOff>36889</xdr:rowOff>
    </xdr:to>
    <xdr:cxnSp macro="">
      <xdr:nvCxnSpPr>
        <xdr:cNvPr id="194" name="直線コネクタ 193"/>
        <xdr:cNvCxnSpPr/>
      </xdr:nvCxnSpPr>
      <xdr:spPr>
        <a:xfrm flipV="1">
          <a:off x="4114800" y="14084705"/>
          <a:ext cx="8382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5725</xdr:rowOff>
    </xdr:from>
    <xdr:to>
      <xdr:col>19</xdr:col>
      <xdr:colOff>133350</xdr:colOff>
      <xdr:row>82</xdr:row>
      <xdr:rowOff>36889</xdr:rowOff>
    </xdr:to>
    <xdr:cxnSp macro="">
      <xdr:nvCxnSpPr>
        <xdr:cNvPr id="197" name="直線コネクタ 196"/>
        <xdr:cNvCxnSpPr/>
      </xdr:nvCxnSpPr>
      <xdr:spPr>
        <a:xfrm>
          <a:off x="3225800" y="14064625"/>
          <a:ext cx="889000" cy="3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146976</xdr:rowOff>
    </xdr:from>
    <xdr:to>
      <xdr:col>15</xdr:col>
      <xdr:colOff>82550</xdr:colOff>
      <xdr:row>82</xdr:row>
      <xdr:rowOff>5725</xdr:rowOff>
    </xdr:to>
    <xdr:cxnSp macro="">
      <xdr:nvCxnSpPr>
        <xdr:cNvPr id="200" name="直線コネクタ 199"/>
        <xdr:cNvCxnSpPr/>
      </xdr:nvCxnSpPr>
      <xdr:spPr>
        <a:xfrm>
          <a:off x="2336800" y="14034426"/>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134879</xdr:rowOff>
    </xdr:from>
    <xdr:to>
      <xdr:col>11</xdr:col>
      <xdr:colOff>31750</xdr:colOff>
      <xdr:row>81</xdr:row>
      <xdr:rowOff>146976</xdr:rowOff>
    </xdr:to>
    <xdr:cxnSp macro="">
      <xdr:nvCxnSpPr>
        <xdr:cNvPr id="203" name="直線コネクタ 202"/>
        <xdr:cNvCxnSpPr/>
      </xdr:nvCxnSpPr>
      <xdr:spPr>
        <a:xfrm>
          <a:off x="1447800" y="14022329"/>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146455</xdr:rowOff>
    </xdr:from>
    <xdr:to>
      <xdr:col>23</xdr:col>
      <xdr:colOff>184150</xdr:colOff>
      <xdr:row>82</xdr:row>
      <xdr:rowOff>76605</xdr:rowOff>
    </xdr:to>
    <xdr:sp macro="" textlink="">
      <xdr:nvSpPr>
        <xdr:cNvPr id="213" name="楕円 212"/>
        <xdr:cNvSpPr/>
      </xdr:nvSpPr>
      <xdr:spPr>
        <a:xfrm>
          <a:off x="4902200" y="140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162982</xdr:rowOff>
    </xdr:from>
    <xdr:ext cx="762000" cy="259045"/>
    <xdr:sp macro="" textlink="">
      <xdr:nvSpPr>
        <xdr:cNvPr id="214" name="人件費・物件費等の状況該当値テキスト"/>
        <xdr:cNvSpPr txBox="1"/>
      </xdr:nvSpPr>
      <xdr:spPr>
        <a:xfrm>
          <a:off x="5041900" y="1387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157539</xdr:rowOff>
    </xdr:from>
    <xdr:to>
      <xdr:col>19</xdr:col>
      <xdr:colOff>184150</xdr:colOff>
      <xdr:row>82</xdr:row>
      <xdr:rowOff>87689</xdr:rowOff>
    </xdr:to>
    <xdr:sp macro="" textlink="">
      <xdr:nvSpPr>
        <xdr:cNvPr id="215" name="楕円 214"/>
        <xdr:cNvSpPr/>
      </xdr:nvSpPr>
      <xdr:spPr>
        <a:xfrm>
          <a:off x="4064000" y="140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97866</xdr:rowOff>
    </xdr:from>
    <xdr:ext cx="736600" cy="259045"/>
    <xdr:sp macro="" textlink="">
      <xdr:nvSpPr>
        <xdr:cNvPr id="216" name="テキスト ボックス 215"/>
        <xdr:cNvSpPr txBox="1"/>
      </xdr:nvSpPr>
      <xdr:spPr>
        <a:xfrm>
          <a:off x="3733800" y="1381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126375</xdr:rowOff>
    </xdr:from>
    <xdr:to>
      <xdr:col>15</xdr:col>
      <xdr:colOff>133350</xdr:colOff>
      <xdr:row>82</xdr:row>
      <xdr:rowOff>56525</xdr:rowOff>
    </xdr:to>
    <xdr:sp macro="" textlink="">
      <xdr:nvSpPr>
        <xdr:cNvPr id="217" name="楕円 216"/>
        <xdr:cNvSpPr/>
      </xdr:nvSpPr>
      <xdr:spPr>
        <a:xfrm>
          <a:off x="3175000" y="140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66702</xdr:rowOff>
    </xdr:from>
    <xdr:ext cx="762000" cy="259045"/>
    <xdr:sp macro="" textlink="">
      <xdr:nvSpPr>
        <xdr:cNvPr id="218" name="テキスト ボックス 217"/>
        <xdr:cNvSpPr txBox="1"/>
      </xdr:nvSpPr>
      <xdr:spPr>
        <a:xfrm>
          <a:off x="2844800" y="1378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96176</xdr:rowOff>
    </xdr:from>
    <xdr:to>
      <xdr:col>11</xdr:col>
      <xdr:colOff>82550</xdr:colOff>
      <xdr:row>82</xdr:row>
      <xdr:rowOff>26326</xdr:rowOff>
    </xdr:to>
    <xdr:sp macro="" textlink="">
      <xdr:nvSpPr>
        <xdr:cNvPr id="219" name="楕円 218"/>
        <xdr:cNvSpPr/>
      </xdr:nvSpPr>
      <xdr:spPr>
        <a:xfrm>
          <a:off x="2286000" y="139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36503</xdr:rowOff>
    </xdr:from>
    <xdr:ext cx="762000" cy="259045"/>
    <xdr:sp macro="" textlink="">
      <xdr:nvSpPr>
        <xdr:cNvPr id="220" name="テキスト ボックス 219"/>
        <xdr:cNvSpPr txBox="1"/>
      </xdr:nvSpPr>
      <xdr:spPr>
        <a:xfrm>
          <a:off x="1955800" y="1375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84079</xdr:rowOff>
    </xdr:from>
    <xdr:to>
      <xdr:col>7</xdr:col>
      <xdr:colOff>31750</xdr:colOff>
      <xdr:row>82</xdr:row>
      <xdr:rowOff>14229</xdr:rowOff>
    </xdr:to>
    <xdr:sp macro="" textlink="">
      <xdr:nvSpPr>
        <xdr:cNvPr id="221" name="楕円 220"/>
        <xdr:cNvSpPr/>
      </xdr:nvSpPr>
      <xdr:spPr>
        <a:xfrm>
          <a:off x="1397000" y="139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24406</xdr:rowOff>
    </xdr:from>
    <xdr:ext cx="762000" cy="259045"/>
    <xdr:sp macro="" textlink="">
      <xdr:nvSpPr>
        <xdr:cNvPr id="222" name="テキスト ボックス 221"/>
        <xdr:cNvSpPr txBox="1"/>
      </xdr:nvSpPr>
      <xdr:spPr>
        <a:xfrm>
          <a:off x="1066800" y="1374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当町のラスパイレス指数は、類似団体平均値を上回っており、今年度は昨年度より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45962</xdr:rowOff>
    </xdr:to>
    <xdr:cxnSp macro="">
      <xdr:nvCxnSpPr>
        <xdr:cNvPr id="258" name="直線コネクタ 257"/>
        <xdr:cNvCxnSpPr/>
      </xdr:nvCxnSpPr>
      <xdr:spPr>
        <a:xfrm>
          <a:off x="16179800" y="1511058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22982</xdr:rowOff>
    </xdr:to>
    <xdr:cxnSp macro="">
      <xdr:nvCxnSpPr>
        <xdr:cNvPr id="261" name="直線コネクタ 260"/>
        <xdr:cNvCxnSpPr/>
      </xdr:nvCxnSpPr>
      <xdr:spPr>
        <a:xfrm>
          <a:off x="15290800" y="150876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88</xdr:row>
      <xdr:rowOff>0</xdr:rowOff>
    </xdr:to>
    <xdr:cxnSp macro="">
      <xdr:nvCxnSpPr>
        <xdr:cNvPr id="264" name="直線コネクタ 263"/>
        <xdr:cNvCxnSpPr/>
      </xdr:nvCxnSpPr>
      <xdr:spPr>
        <a:xfrm>
          <a:off x="14401800" y="150301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113998</xdr:rowOff>
    </xdr:to>
    <xdr:cxnSp macro="">
      <xdr:nvCxnSpPr>
        <xdr:cNvPr id="267" name="直線コネクタ 266"/>
        <xdr:cNvCxnSpPr/>
      </xdr:nvCxnSpPr>
      <xdr:spPr>
        <a:xfrm>
          <a:off x="13512800" y="1497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166612</xdr:rowOff>
    </xdr:from>
    <xdr:to>
      <xdr:col>81</xdr:col>
      <xdr:colOff>95250</xdr:colOff>
      <xdr:row>88</xdr:row>
      <xdr:rowOff>96762</xdr:rowOff>
    </xdr:to>
    <xdr:sp macro="" textlink="">
      <xdr:nvSpPr>
        <xdr:cNvPr id="277" name="楕円 276"/>
        <xdr:cNvSpPr/>
      </xdr:nvSpPr>
      <xdr:spPr>
        <a:xfrm>
          <a:off x="169672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138689</xdr:rowOff>
    </xdr:from>
    <xdr:ext cx="762000" cy="259045"/>
    <xdr:sp macro="" textlink="">
      <xdr:nvSpPr>
        <xdr:cNvPr id="278" name="給与水準   （国との比較）該当値テキスト"/>
        <xdr:cNvSpPr txBox="1"/>
      </xdr:nvSpPr>
      <xdr:spPr>
        <a:xfrm>
          <a:off x="17106900" y="150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79" name="楕円 278"/>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0" name="テキスト ボックス 279"/>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3" name="楕円 282"/>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4" name="テキスト ボックス 283"/>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5" name="楕円 284"/>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6" name="テキスト ボックス 285"/>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定員管理は徹底しており、継続して類似団体平均を下回っている。今後も引き続き事業・事務内容の見直し、民間委託等の推進を図り、適正な人員管理の維持に努める。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7705</xdr:rowOff>
    </xdr:from>
    <xdr:to>
      <xdr:col>81</xdr:col>
      <xdr:colOff>44450</xdr:colOff>
      <xdr:row>60</xdr:row>
      <xdr:rowOff>16552</xdr:rowOff>
    </xdr:to>
    <xdr:cxnSp macro="">
      <xdr:nvCxnSpPr>
        <xdr:cNvPr id="321" name="直線コネクタ 320"/>
        <xdr:cNvCxnSpPr/>
      </xdr:nvCxnSpPr>
      <xdr:spPr>
        <a:xfrm flipV="1">
          <a:off x="16179800" y="10294705"/>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16552</xdr:rowOff>
    </xdr:from>
    <xdr:to>
      <xdr:col>77</xdr:col>
      <xdr:colOff>44450</xdr:colOff>
      <xdr:row>60</xdr:row>
      <xdr:rowOff>17356</xdr:rowOff>
    </xdr:to>
    <xdr:cxnSp macro="">
      <xdr:nvCxnSpPr>
        <xdr:cNvPr id="324" name="直線コネクタ 323"/>
        <xdr:cNvCxnSpPr/>
      </xdr:nvCxnSpPr>
      <xdr:spPr>
        <a:xfrm flipV="1">
          <a:off x="15290800" y="1030355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149394</xdr:rowOff>
    </xdr:from>
    <xdr:to>
      <xdr:col>72</xdr:col>
      <xdr:colOff>203200</xdr:colOff>
      <xdr:row>60</xdr:row>
      <xdr:rowOff>17356</xdr:rowOff>
    </xdr:to>
    <xdr:cxnSp macro="">
      <xdr:nvCxnSpPr>
        <xdr:cNvPr id="327" name="直線コネクタ 326"/>
        <xdr:cNvCxnSpPr/>
      </xdr:nvCxnSpPr>
      <xdr:spPr>
        <a:xfrm>
          <a:off x="14401800" y="10264944"/>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149394</xdr:rowOff>
    </xdr:from>
    <xdr:to>
      <xdr:col>68</xdr:col>
      <xdr:colOff>152400</xdr:colOff>
      <xdr:row>59</xdr:row>
      <xdr:rowOff>155025</xdr:rowOff>
    </xdr:to>
    <xdr:cxnSp macro="">
      <xdr:nvCxnSpPr>
        <xdr:cNvPr id="330" name="直線コネクタ 329"/>
        <xdr:cNvCxnSpPr/>
      </xdr:nvCxnSpPr>
      <xdr:spPr>
        <a:xfrm flipV="1">
          <a:off x="13512800" y="1026494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128355</xdr:rowOff>
    </xdr:from>
    <xdr:to>
      <xdr:col>81</xdr:col>
      <xdr:colOff>95250</xdr:colOff>
      <xdr:row>60</xdr:row>
      <xdr:rowOff>58505</xdr:rowOff>
    </xdr:to>
    <xdr:sp macro="" textlink="">
      <xdr:nvSpPr>
        <xdr:cNvPr id="340" name="楕円 339"/>
        <xdr:cNvSpPr/>
      </xdr:nvSpPr>
      <xdr:spPr>
        <a:xfrm>
          <a:off x="169672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144882</xdr:rowOff>
    </xdr:from>
    <xdr:ext cx="762000" cy="259045"/>
    <xdr:sp macro="" textlink="">
      <xdr:nvSpPr>
        <xdr:cNvPr id="341" name="定員管理の状況該当値テキスト"/>
        <xdr:cNvSpPr txBox="1"/>
      </xdr:nvSpPr>
      <xdr:spPr>
        <a:xfrm>
          <a:off x="17106900" y="1008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137202</xdr:rowOff>
    </xdr:from>
    <xdr:to>
      <xdr:col>77</xdr:col>
      <xdr:colOff>95250</xdr:colOff>
      <xdr:row>60</xdr:row>
      <xdr:rowOff>67352</xdr:rowOff>
    </xdr:to>
    <xdr:sp macro="" textlink="">
      <xdr:nvSpPr>
        <xdr:cNvPr id="342" name="楕円 341"/>
        <xdr:cNvSpPr/>
      </xdr:nvSpPr>
      <xdr:spPr>
        <a:xfrm>
          <a:off x="16129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77529</xdr:rowOff>
    </xdr:from>
    <xdr:ext cx="736600" cy="259045"/>
    <xdr:sp macro="" textlink="">
      <xdr:nvSpPr>
        <xdr:cNvPr id="343" name="テキスト ボックス 342"/>
        <xdr:cNvSpPr txBox="1"/>
      </xdr:nvSpPr>
      <xdr:spPr>
        <a:xfrm>
          <a:off x="15798800" y="1002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44" name="楕円 343"/>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5" name="テキスト ボックス 344"/>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98594</xdr:rowOff>
    </xdr:from>
    <xdr:to>
      <xdr:col>68</xdr:col>
      <xdr:colOff>203200</xdr:colOff>
      <xdr:row>60</xdr:row>
      <xdr:rowOff>28744</xdr:rowOff>
    </xdr:to>
    <xdr:sp macro="" textlink="">
      <xdr:nvSpPr>
        <xdr:cNvPr id="346" name="楕円 345"/>
        <xdr:cNvSpPr/>
      </xdr:nvSpPr>
      <xdr:spPr>
        <a:xfrm>
          <a:off x="14351000" y="10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38921</xdr:rowOff>
    </xdr:from>
    <xdr:ext cx="762000" cy="259045"/>
    <xdr:sp macro="" textlink="">
      <xdr:nvSpPr>
        <xdr:cNvPr id="347" name="テキスト ボックス 346"/>
        <xdr:cNvSpPr txBox="1"/>
      </xdr:nvSpPr>
      <xdr:spPr>
        <a:xfrm>
          <a:off x="14020800" y="99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104225</xdr:rowOff>
    </xdr:from>
    <xdr:to>
      <xdr:col>64</xdr:col>
      <xdr:colOff>152400</xdr:colOff>
      <xdr:row>60</xdr:row>
      <xdr:rowOff>34375</xdr:rowOff>
    </xdr:to>
    <xdr:sp macro="" textlink="">
      <xdr:nvSpPr>
        <xdr:cNvPr id="348" name="楕円 347"/>
        <xdr:cNvSpPr/>
      </xdr:nvSpPr>
      <xdr:spPr>
        <a:xfrm>
          <a:off x="13462000" y="102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44552</xdr:rowOff>
    </xdr:from>
    <xdr:ext cx="762000" cy="259045"/>
    <xdr:sp macro="" textlink="">
      <xdr:nvSpPr>
        <xdr:cNvPr id="349" name="テキスト ボックス 348"/>
        <xdr:cNvSpPr txBox="1"/>
      </xdr:nvSpPr>
      <xdr:spPr>
        <a:xfrm>
          <a:off x="13131800" y="99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財政健全化に向けて地方債の発行を抑制していることで減少傾向にある。前年度と比べると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今後は公共施設の老朽化等により大規模な事業が見込まれるが、優先度・必要性を慎重に検討したうえで事業を選択・整理し、地方債発行の抑制に努め、実質公債費比率を抑えることとする。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113695</xdr:rowOff>
    </xdr:to>
    <xdr:cxnSp macro="">
      <xdr:nvCxnSpPr>
        <xdr:cNvPr id="386" name="直線コネクタ 385"/>
        <xdr:cNvCxnSpPr/>
      </xdr:nvCxnSpPr>
      <xdr:spPr>
        <a:xfrm flipV="1">
          <a:off x="16179800" y="65368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39</xdr:row>
      <xdr:rowOff>57150</xdr:rowOff>
    </xdr:to>
    <xdr:cxnSp macro="">
      <xdr:nvCxnSpPr>
        <xdr:cNvPr id="389" name="直線コネクタ 388"/>
        <xdr:cNvCxnSpPr/>
      </xdr:nvCxnSpPr>
      <xdr:spPr>
        <a:xfrm flipV="1">
          <a:off x="15290800" y="66287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92" name="直線コネクタ 391"/>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35076</xdr:rowOff>
    </xdr:to>
    <xdr:cxnSp macro="">
      <xdr:nvCxnSpPr>
        <xdr:cNvPr id="395" name="直線コネクタ 394"/>
        <xdr:cNvCxnSpPr/>
      </xdr:nvCxnSpPr>
      <xdr:spPr>
        <a:xfrm flipV="1">
          <a:off x="13512800" y="67437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5" name="楕円 404"/>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6"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7" name="楕円 406"/>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8" name="テキスト ボックス 407"/>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9" name="楕円 408"/>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0" name="テキスト ボックス 409"/>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1" name="楕円 410"/>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2" name="テキスト ボックス 411"/>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13" name="楕円 412"/>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70653</xdr:rowOff>
    </xdr:from>
    <xdr:ext cx="762000" cy="259045"/>
    <xdr:sp macro="" textlink="">
      <xdr:nvSpPr>
        <xdr:cNvPr id="414" name="テキスト ボックス 413"/>
        <xdr:cNvSpPr txBox="1"/>
      </xdr:nvSpPr>
      <xdr:spPr>
        <a:xfrm>
          <a:off x="13131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公債費の償還がピークを越えたことに加え、近年は地方債の発行を抑制しているため、継続して減少傾向にあり、全国平均および類似団体平均を下回っている。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将来の負担に備えて基金残高を確保し、事業の必要性等を慎重に検討することで地方債の発行を抑制するなど、長期にわたって持続可能な財政運営に努める。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14</xdr:row>
      <xdr:rowOff>105954</xdr:rowOff>
    </xdr:to>
    <xdr:cxnSp macro="">
      <xdr:nvCxnSpPr>
        <xdr:cNvPr id="450" name="直線コネクタ 449"/>
        <xdr:cNvCxnSpPr/>
      </xdr:nvCxnSpPr>
      <xdr:spPr>
        <a:xfrm flipV="1">
          <a:off x="16179800" y="249936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1"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157903</xdr:rowOff>
    </xdr:from>
    <xdr:to>
      <xdr:col>77</xdr:col>
      <xdr:colOff>44450</xdr:colOff>
      <xdr:row>14</xdr:row>
      <xdr:rowOff>105954</xdr:rowOff>
    </xdr:to>
    <xdr:cxnSp macro="">
      <xdr:nvCxnSpPr>
        <xdr:cNvPr id="453" name="直線コネクタ 452"/>
        <xdr:cNvCxnSpPr/>
      </xdr:nvCxnSpPr>
      <xdr:spPr>
        <a:xfrm>
          <a:off x="15290800" y="2386753"/>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17192</xdr:rowOff>
    </xdr:from>
    <xdr:ext cx="736600" cy="259045"/>
    <xdr:sp macro="" textlink="">
      <xdr:nvSpPr>
        <xdr:cNvPr id="455" name="テキスト ボックス 454"/>
        <xdr:cNvSpPr txBox="1"/>
      </xdr:nvSpPr>
      <xdr:spPr>
        <a:xfrm>
          <a:off x="15798800" y="258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157903</xdr:rowOff>
    </xdr:from>
    <xdr:to>
      <xdr:col>72</xdr:col>
      <xdr:colOff>203200</xdr:colOff>
      <xdr:row>15</xdr:row>
      <xdr:rowOff>106862</xdr:rowOff>
    </xdr:to>
    <xdr:cxnSp macro="">
      <xdr:nvCxnSpPr>
        <xdr:cNvPr id="456" name="直線コネクタ 455"/>
        <xdr:cNvCxnSpPr/>
      </xdr:nvCxnSpPr>
      <xdr:spPr>
        <a:xfrm flipV="1">
          <a:off x="14401800" y="2386753"/>
          <a:ext cx="889000" cy="29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58" name="テキスト ボックス 457"/>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106862</xdr:rowOff>
    </xdr:from>
    <xdr:to>
      <xdr:col>68</xdr:col>
      <xdr:colOff>152400</xdr:colOff>
      <xdr:row>16</xdr:row>
      <xdr:rowOff>31931</xdr:rowOff>
    </xdr:to>
    <xdr:cxnSp macro="">
      <xdr:nvCxnSpPr>
        <xdr:cNvPr id="459" name="直線コネクタ 458"/>
        <xdr:cNvCxnSpPr/>
      </xdr:nvCxnSpPr>
      <xdr:spPr>
        <a:xfrm flipV="1">
          <a:off x="13512800" y="267861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1" name="テキスト ボックス 460"/>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69" name="楕円 468"/>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64787</xdr:rowOff>
    </xdr:from>
    <xdr:ext cx="762000" cy="259045"/>
    <xdr:sp macro="" textlink="">
      <xdr:nvSpPr>
        <xdr:cNvPr id="470" name="将来負担の状況該当値テキスト"/>
        <xdr:cNvSpPr txBox="1"/>
      </xdr:nvSpPr>
      <xdr:spPr>
        <a:xfrm>
          <a:off x="17106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55154</xdr:rowOff>
    </xdr:from>
    <xdr:to>
      <xdr:col>77</xdr:col>
      <xdr:colOff>95250</xdr:colOff>
      <xdr:row>14</xdr:row>
      <xdr:rowOff>156754</xdr:rowOff>
    </xdr:to>
    <xdr:sp macro="" textlink="">
      <xdr:nvSpPr>
        <xdr:cNvPr id="471" name="楕円 470"/>
        <xdr:cNvSpPr/>
      </xdr:nvSpPr>
      <xdr:spPr>
        <a:xfrm>
          <a:off x="16129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166931</xdr:rowOff>
    </xdr:from>
    <xdr:ext cx="736600" cy="259045"/>
    <xdr:sp macro="" textlink="">
      <xdr:nvSpPr>
        <xdr:cNvPr id="472" name="テキスト ボックス 471"/>
        <xdr:cNvSpPr txBox="1"/>
      </xdr:nvSpPr>
      <xdr:spPr>
        <a:xfrm>
          <a:off x="15798800" y="222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107103</xdr:rowOff>
    </xdr:from>
    <xdr:to>
      <xdr:col>73</xdr:col>
      <xdr:colOff>44450</xdr:colOff>
      <xdr:row>14</xdr:row>
      <xdr:rowOff>37253</xdr:rowOff>
    </xdr:to>
    <xdr:sp macro="" textlink="">
      <xdr:nvSpPr>
        <xdr:cNvPr id="473" name="楕円 472"/>
        <xdr:cNvSpPr/>
      </xdr:nvSpPr>
      <xdr:spPr>
        <a:xfrm>
          <a:off x="15240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47430</xdr:rowOff>
    </xdr:from>
    <xdr:ext cx="762000" cy="259045"/>
    <xdr:sp macro="" textlink="">
      <xdr:nvSpPr>
        <xdr:cNvPr id="474" name="テキスト ボックス 473"/>
        <xdr:cNvSpPr txBox="1"/>
      </xdr:nvSpPr>
      <xdr:spPr>
        <a:xfrm>
          <a:off x="14909800" y="21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56062</xdr:rowOff>
    </xdr:from>
    <xdr:to>
      <xdr:col>68</xdr:col>
      <xdr:colOff>203200</xdr:colOff>
      <xdr:row>15</xdr:row>
      <xdr:rowOff>157662</xdr:rowOff>
    </xdr:to>
    <xdr:sp macro="" textlink="">
      <xdr:nvSpPr>
        <xdr:cNvPr id="475" name="楕円 474"/>
        <xdr:cNvSpPr/>
      </xdr:nvSpPr>
      <xdr:spPr>
        <a:xfrm>
          <a:off x="14351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167839</xdr:rowOff>
    </xdr:from>
    <xdr:ext cx="762000" cy="259045"/>
    <xdr:sp macro="" textlink="">
      <xdr:nvSpPr>
        <xdr:cNvPr id="476" name="テキスト ボックス 475"/>
        <xdr:cNvSpPr txBox="1"/>
      </xdr:nvSpPr>
      <xdr:spPr>
        <a:xfrm>
          <a:off x="14020800" y="23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152581</xdr:rowOff>
    </xdr:from>
    <xdr:to>
      <xdr:col>64</xdr:col>
      <xdr:colOff>152400</xdr:colOff>
      <xdr:row>16</xdr:row>
      <xdr:rowOff>82731</xdr:rowOff>
    </xdr:to>
    <xdr:sp macro="" textlink="">
      <xdr:nvSpPr>
        <xdr:cNvPr id="477" name="楕円 476"/>
        <xdr:cNvSpPr/>
      </xdr:nvSpPr>
      <xdr:spPr>
        <a:xfrm>
          <a:off x="134620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67508</xdr:rowOff>
    </xdr:from>
    <xdr:ext cx="762000" cy="259045"/>
    <xdr:sp macro="" textlink="">
      <xdr:nvSpPr>
        <xdr:cNvPr id="478" name="テキスト ボックス 477"/>
        <xdr:cNvSpPr txBox="1"/>
      </xdr:nvSpPr>
      <xdr:spPr>
        <a:xfrm>
          <a:off x="13131800" y="281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11,734
11,558
64.25
5,527,891
4,871,882
542,980
3,532,461
3,426,900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今後も職員の適正配置及び事務配分、並びに民間委託等を検討し、人件費の適正水準の確保に努める。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38</xdr:row>
      <xdr:rowOff>111760</xdr:rowOff>
    </xdr:to>
    <xdr:cxnSp macro="">
      <xdr:nvCxnSpPr>
        <xdr:cNvPr id="66" name="直線コネクタ 65"/>
        <xdr:cNvCxnSpPr/>
      </xdr:nvCxnSpPr>
      <xdr:spPr>
        <a:xfrm flipV="1">
          <a:off x="3987800" y="63754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111760</xdr:rowOff>
    </xdr:to>
    <xdr:cxnSp macro="">
      <xdr:nvCxnSpPr>
        <xdr:cNvPr id="69" name="直線コネクタ 68"/>
        <xdr:cNvCxnSpPr/>
      </xdr:nvCxnSpPr>
      <xdr:spPr>
        <a:xfrm>
          <a:off x="3098800" y="63982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54610</xdr:rowOff>
    </xdr:to>
    <xdr:cxnSp macro="">
      <xdr:nvCxnSpPr>
        <xdr:cNvPr id="72" name="直線コネクタ 71"/>
        <xdr:cNvCxnSpPr/>
      </xdr:nvCxnSpPr>
      <xdr:spPr>
        <a:xfrm>
          <a:off x="2209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62230</xdr:rowOff>
    </xdr:to>
    <xdr:cxnSp macro="">
      <xdr:nvCxnSpPr>
        <xdr:cNvPr id="75" name="直線コネクタ 74"/>
        <xdr:cNvCxnSpPr/>
      </xdr:nvCxnSpPr>
      <xdr:spPr>
        <a:xfrm flipV="1">
          <a:off x="1320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60960</xdr:rowOff>
    </xdr:from>
    <xdr:to>
      <xdr:col>20</xdr:col>
      <xdr:colOff>38100</xdr:colOff>
      <xdr:row>38</xdr:row>
      <xdr:rowOff>162560</xdr:rowOff>
    </xdr:to>
    <xdr:sp macro="" textlink="">
      <xdr:nvSpPr>
        <xdr:cNvPr id="87" name="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ポイント改善したものの、類似団体よりも高い状況にある。今後は、さらなる事務事業の改善を図り、経費削減に努める必要がある。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99568</xdr:rowOff>
    </xdr:to>
    <xdr:cxnSp macro="">
      <xdr:nvCxnSpPr>
        <xdr:cNvPr id="125" name="直線コネクタ 124"/>
        <xdr:cNvCxnSpPr/>
      </xdr:nvCxnSpPr>
      <xdr:spPr>
        <a:xfrm flipV="1">
          <a:off x="15671800" y="30850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99568</xdr:rowOff>
    </xdr:to>
    <xdr:cxnSp macro="">
      <xdr:nvCxnSpPr>
        <xdr:cNvPr id="128" name="直線コネクタ 127"/>
        <xdr:cNvCxnSpPr/>
      </xdr:nvCxnSpPr>
      <xdr:spPr>
        <a:xfrm>
          <a:off x="14782800" y="3139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18</xdr:row>
      <xdr:rowOff>53848</xdr:rowOff>
    </xdr:to>
    <xdr:cxnSp macro="">
      <xdr:nvCxnSpPr>
        <xdr:cNvPr id="131" name="直線コネクタ 130"/>
        <xdr:cNvCxnSpPr/>
      </xdr:nvCxnSpPr>
      <xdr:spPr>
        <a:xfrm>
          <a:off x="13893800" y="29387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24130</xdr:rowOff>
    </xdr:to>
    <xdr:cxnSp macro="">
      <xdr:nvCxnSpPr>
        <xdr:cNvPr id="134" name="直線コネクタ 133"/>
        <xdr:cNvCxnSpPr/>
      </xdr:nvCxnSpPr>
      <xdr:spPr>
        <a:xfrm>
          <a:off x="13004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4" name="楕円 143"/>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5"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6" name="楕円 145"/>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7" name="テキスト ボックス 146"/>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今後も高齢化による社会保障関係費の増大が見込まれるため、財政を圧迫することのないよう、扶助費の適切な管理に努める。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85" name="直線コネクタ 184"/>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107950</xdr:rowOff>
    </xdr:to>
    <xdr:cxnSp macro="">
      <xdr:nvCxnSpPr>
        <xdr:cNvPr id="188" name="直線コネクタ 187"/>
        <xdr:cNvCxnSpPr/>
      </xdr:nvCxnSpPr>
      <xdr:spPr>
        <a:xfrm>
          <a:off x="3098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95250</xdr:rowOff>
    </xdr:to>
    <xdr:cxnSp macro="">
      <xdr:nvCxnSpPr>
        <xdr:cNvPr id="191" name="直線コネクタ 190"/>
        <xdr:cNvCxnSpPr/>
      </xdr:nvCxnSpPr>
      <xdr:spPr>
        <a:xfrm>
          <a:off x="2209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31750</xdr:rowOff>
    </xdr:to>
    <xdr:cxnSp macro="">
      <xdr:nvCxnSpPr>
        <xdr:cNvPr id="194" name="直線コネクタ 193"/>
        <xdr:cNvCxnSpPr/>
      </xdr:nvCxnSpPr>
      <xdr:spPr>
        <a:xfrm flipV="1">
          <a:off x="1320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5"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08" name="楕円 207"/>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09" name="テキスト ボックス 208"/>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0" name="楕円 209"/>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1" name="テキスト ボックス 210"/>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3" name="テキスト ボックス 21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ポイント改善した。昨年度に引き続き類似団体平均より低い値を保っている。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その他の内訳は大半が特別会計への繰出金となっている。繰出金については、今後も法定内繰出や繰出基準を尊守し、適正化を図っていく。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39370</xdr:rowOff>
    </xdr:to>
    <xdr:cxnSp macro="">
      <xdr:nvCxnSpPr>
        <xdr:cNvPr id="246" name="直線コネクタ 245"/>
        <xdr:cNvCxnSpPr/>
      </xdr:nvCxnSpPr>
      <xdr:spPr>
        <a:xfrm flipV="1">
          <a:off x="15671800" y="9735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39370</xdr:rowOff>
    </xdr:to>
    <xdr:cxnSp macro="">
      <xdr:nvCxnSpPr>
        <xdr:cNvPr id="249" name="直線コネクタ 248"/>
        <xdr:cNvCxnSpPr/>
      </xdr:nvCxnSpPr>
      <xdr:spPr>
        <a:xfrm>
          <a:off x="14782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8890</xdr:rowOff>
    </xdr:to>
    <xdr:cxnSp macro="">
      <xdr:nvCxnSpPr>
        <xdr:cNvPr id="252" name="直線コネクタ 251"/>
        <xdr:cNvCxnSpPr/>
      </xdr:nvCxnSpPr>
      <xdr:spPr>
        <a:xfrm>
          <a:off x="13893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134620</xdr:rowOff>
    </xdr:to>
    <xdr:cxnSp macro="">
      <xdr:nvCxnSpPr>
        <xdr:cNvPr id="255" name="直線コネクタ 254"/>
        <xdr:cNvCxnSpPr/>
      </xdr:nvCxnSpPr>
      <xdr:spPr>
        <a:xfrm flipV="1">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5" name="楕円 264"/>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6"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7" name="楕円 266"/>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8" name="テキスト ボックス 267"/>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9" name="楕円 268"/>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0" name="テキスト ボックス 269"/>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1" name="楕円 270"/>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2" name="テキスト ボックス 271"/>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3" name="楕円 272"/>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4" name="テキスト ボックス 273"/>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各種団体等への補助金については意義、目的、成果等を精査し、随時見直し行い適正化を図る必要がある。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101854</xdr:rowOff>
    </xdr:to>
    <xdr:cxnSp macro="">
      <xdr:nvCxnSpPr>
        <xdr:cNvPr id="304" name="直線コネクタ 303"/>
        <xdr:cNvCxnSpPr/>
      </xdr:nvCxnSpPr>
      <xdr:spPr>
        <a:xfrm flipV="1">
          <a:off x="15671800" y="6440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101854</xdr:rowOff>
    </xdr:to>
    <xdr:cxnSp macro="">
      <xdr:nvCxnSpPr>
        <xdr:cNvPr id="307" name="直線コネクタ 306"/>
        <xdr:cNvCxnSpPr/>
      </xdr:nvCxnSpPr>
      <xdr:spPr>
        <a:xfrm>
          <a:off x="14782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92710</xdr:rowOff>
    </xdr:to>
    <xdr:cxnSp macro="">
      <xdr:nvCxnSpPr>
        <xdr:cNvPr id="310" name="直線コネクタ 309"/>
        <xdr:cNvCxnSpPr/>
      </xdr:nvCxnSpPr>
      <xdr:spPr>
        <a:xfrm flipV="1">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92710</xdr:rowOff>
    </xdr:to>
    <xdr:cxnSp macro="">
      <xdr:nvCxnSpPr>
        <xdr:cNvPr id="313" name="直線コネクタ 312"/>
        <xdr:cNvCxnSpPr/>
      </xdr:nvCxnSpPr>
      <xdr:spPr>
        <a:xfrm>
          <a:off x="13004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3" name="楕円 322"/>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4"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5" name="楕円 324"/>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6" name="テキスト ボックス 325"/>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7" name="楕円 326"/>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8" name="テキスト ボックス 327"/>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9" name="楕円 328"/>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0" name="テキスト ボックス 329"/>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1" name="楕円 330"/>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2" name="テキスト ボックス 331"/>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今後も後年度への公平負担の適正化及び、町にとって有利な普通交付税の基準財政需要額への算入といった地方財政措置がなされる地方債を適切に選択することで、適正な公債費負担となるよう努める。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31750</xdr:rowOff>
    </xdr:to>
    <xdr:cxnSp macro="">
      <xdr:nvCxnSpPr>
        <xdr:cNvPr id="365" name="直線コネクタ 364"/>
        <xdr:cNvCxnSpPr/>
      </xdr:nvCxnSpPr>
      <xdr:spPr>
        <a:xfrm flipV="1">
          <a:off x="3987800" y="12837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31750</xdr:rowOff>
    </xdr:to>
    <xdr:cxnSp macro="">
      <xdr:nvCxnSpPr>
        <xdr:cNvPr id="368" name="直線コネクタ 367"/>
        <xdr:cNvCxnSpPr/>
      </xdr:nvCxnSpPr>
      <xdr:spPr>
        <a:xfrm>
          <a:off x="3098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74</xdr:row>
      <xdr:rowOff>165100</xdr:rowOff>
    </xdr:to>
    <xdr:cxnSp macro="">
      <xdr:nvCxnSpPr>
        <xdr:cNvPr id="371" name="直線コネクタ 370"/>
        <xdr:cNvCxnSpPr/>
      </xdr:nvCxnSpPr>
      <xdr:spPr>
        <a:xfrm flipV="1">
          <a:off x="2209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39370</xdr:rowOff>
    </xdr:to>
    <xdr:cxnSp macro="">
      <xdr:nvCxnSpPr>
        <xdr:cNvPr id="374" name="直線コネクタ 373"/>
        <xdr:cNvCxnSpPr/>
      </xdr:nvCxnSpPr>
      <xdr:spPr>
        <a:xfrm flipV="1">
          <a:off x="1320800" y="12852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4" name="楕円 383"/>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85"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6" name="楕円 385"/>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7" name="テキスト ボックス 386"/>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88" name="楕円 387"/>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89" name="テキスト ボックス 388"/>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0" name="楕円 389"/>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1" name="テキスト ボックス 390"/>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2" name="楕円 391"/>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93" name="テキスト ボックス 392"/>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ポイント改善したが、類似団体平均と比べ高い結果となった。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引き続き経常的経費の抑制に努めるとともに、企業誘致等による安定的な自主財源の確保に努めていく。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79</xdr:row>
      <xdr:rowOff>19558</xdr:rowOff>
    </xdr:to>
    <xdr:cxnSp macro="">
      <xdr:nvCxnSpPr>
        <xdr:cNvPr id="424" name="直線コネクタ 423"/>
        <xdr:cNvCxnSpPr/>
      </xdr:nvCxnSpPr>
      <xdr:spPr>
        <a:xfrm flipV="1">
          <a:off x="15671800" y="1334465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79</xdr:row>
      <xdr:rowOff>19558</xdr:rowOff>
    </xdr:to>
    <xdr:cxnSp macro="">
      <xdr:nvCxnSpPr>
        <xdr:cNvPr id="427" name="直線コネクタ 426"/>
        <xdr:cNvCxnSpPr/>
      </xdr:nvCxnSpPr>
      <xdr:spPr>
        <a:xfrm>
          <a:off x="14782800" y="133583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156718</xdr:rowOff>
    </xdr:to>
    <xdr:cxnSp macro="">
      <xdr:nvCxnSpPr>
        <xdr:cNvPr id="430" name="直線コネクタ 429"/>
        <xdr:cNvCxnSpPr/>
      </xdr:nvCxnSpPr>
      <xdr:spPr>
        <a:xfrm>
          <a:off x="13893800" y="131617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145287</xdr:rowOff>
    </xdr:to>
    <xdr:cxnSp macro="">
      <xdr:nvCxnSpPr>
        <xdr:cNvPr id="433" name="直線コネクタ 432"/>
        <xdr:cNvCxnSpPr/>
      </xdr:nvCxnSpPr>
      <xdr:spPr>
        <a:xfrm flipV="1">
          <a:off x="13004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3" name="楕円 442"/>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4"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45" name="楕円 444"/>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46" name="テキスト ボックス 445"/>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7" name="楕円 446"/>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8" name="テキスト ボックス 447"/>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9" name="楕円 448"/>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0" name="テキスト ボックス 449"/>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1" name="楕円 450"/>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2" name="テキスト ボックス 451"/>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138986</xdr:rowOff>
    </xdr:from>
    <xdr:to>
      <xdr:col>29</xdr:col>
      <xdr:colOff>127000</xdr:colOff>
      <xdr:row>18</xdr:row>
      <xdr:rowOff>144541</xdr:rowOff>
    </xdr:to>
    <xdr:cxnSp macro="">
      <xdr:nvCxnSpPr>
        <xdr:cNvPr id="50" name="直線コネクタ 49"/>
        <xdr:cNvCxnSpPr/>
      </xdr:nvCxnSpPr>
      <xdr:spPr bwMode="auto">
        <a:xfrm flipV="1">
          <a:off x="5003800" y="3272711"/>
          <a:ext cx="647700" cy="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131679</xdr:rowOff>
    </xdr:from>
    <xdr:to>
      <xdr:col>26</xdr:col>
      <xdr:colOff>50800</xdr:colOff>
      <xdr:row>18</xdr:row>
      <xdr:rowOff>144541</xdr:rowOff>
    </xdr:to>
    <xdr:cxnSp macro="">
      <xdr:nvCxnSpPr>
        <xdr:cNvPr id="53" name="直線コネクタ 52"/>
        <xdr:cNvCxnSpPr/>
      </xdr:nvCxnSpPr>
      <xdr:spPr bwMode="auto">
        <a:xfrm>
          <a:off x="4305300" y="3265404"/>
          <a:ext cx="698500" cy="12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131679</xdr:rowOff>
    </xdr:from>
    <xdr:to>
      <xdr:col>22</xdr:col>
      <xdr:colOff>114300</xdr:colOff>
      <xdr:row>18</xdr:row>
      <xdr:rowOff>149327</xdr:rowOff>
    </xdr:to>
    <xdr:cxnSp macro="">
      <xdr:nvCxnSpPr>
        <xdr:cNvPr id="56" name="直線コネクタ 55"/>
        <xdr:cNvCxnSpPr/>
      </xdr:nvCxnSpPr>
      <xdr:spPr bwMode="auto">
        <a:xfrm flipV="1">
          <a:off x="3606800" y="3265404"/>
          <a:ext cx="698500" cy="1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149327</xdr:rowOff>
    </xdr:from>
    <xdr:to>
      <xdr:col>18</xdr:col>
      <xdr:colOff>177800</xdr:colOff>
      <xdr:row>18</xdr:row>
      <xdr:rowOff>157030</xdr:rowOff>
    </xdr:to>
    <xdr:cxnSp macro="">
      <xdr:nvCxnSpPr>
        <xdr:cNvPr id="59" name="直線コネクタ 58"/>
        <xdr:cNvCxnSpPr/>
      </xdr:nvCxnSpPr>
      <xdr:spPr bwMode="auto">
        <a:xfrm flipV="1">
          <a:off x="2908300" y="3283052"/>
          <a:ext cx="698500" cy="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88186</xdr:rowOff>
    </xdr:from>
    <xdr:to>
      <xdr:col>29</xdr:col>
      <xdr:colOff>177800</xdr:colOff>
      <xdr:row>19</xdr:row>
      <xdr:rowOff>18336</xdr:rowOff>
    </xdr:to>
    <xdr:sp macro="" textlink="">
      <xdr:nvSpPr>
        <xdr:cNvPr id="69" name="楕円 68"/>
        <xdr:cNvSpPr/>
      </xdr:nvSpPr>
      <xdr:spPr bwMode="auto">
        <a:xfrm>
          <a:off x="5600700" y="322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60263</xdr:rowOff>
    </xdr:from>
    <xdr:ext cx="762000" cy="259045"/>
    <xdr:sp macro="" textlink="">
      <xdr:nvSpPr>
        <xdr:cNvPr id="70" name="人口1人当たり決算額の推移該当値テキスト130"/>
        <xdr:cNvSpPr txBox="1"/>
      </xdr:nvSpPr>
      <xdr:spPr>
        <a:xfrm>
          <a:off x="5740400" y="319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93741</xdr:rowOff>
    </xdr:from>
    <xdr:to>
      <xdr:col>26</xdr:col>
      <xdr:colOff>101600</xdr:colOff>
      <xdr:row>19</xdr:row>
      <xdr:rowOff>23891</xdr:rowOff>
    </xdr:to>
    <xdr:sp macro="" textlink="">
      <xdr:nvSpPr>
        <xdr:cNvPr id="71" name="楕円 70"/>
        <xdr:cNvSpPr/>
      </xdr:nvSpPr>
      <xdr:spPr bwMode="auto">
        <a:xfrm>
          <a:off x="4953000" y="322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8668</xdr:rowOff>
    </xdr:from>
    <xdr:ext cx="736600" cy="259045"/>
    <xdr:sp macro="" textlink="">
      <xdr:nvSpPr>
        <xdr:cNvPr id="72" name="テキスト ボックス 71"/>
        <xdr:cNvSpPr txBox="1"/>
      </xdr:nvSpPr>
      <xdr:spPr>
        <a:xfrm>
          <a:off x="4622800" y="3313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80879</xdr:rowOff>
    </xdr:from>
    <xdr:to>
      <xdr:col>22</xdr:col>
      <xdr:colOff>165100</xdr:colOff>
      <xdr:row>19</xdr:row>
      <xdr:rowOff>11029</xdr:rowOff>
    </xdr:to>
    <xdr:sp macro="" textlink="">
      <xdr:nvSpPr>
        <xdr:cNvPr id="73" name="楕円 72"/>
        <xdr:cNvSpPr/>
      </xdr:nvSpPr>
      <xdr:spPr bwMode="auto">
        <a:xfrm>
          <a:off x="4254500" y="32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167256</xdr:rowOff>
    </xdr:from>
    <xdr:ext cx="762000" cy="259045"/>
    <xdr:sp macro="" textlink="">
      <xdr:nvSpPr>
        <xdr:cNvPr id="74" name="テキスト ボックス 73"/>
        <xdr:cNvSpPr txBox="1"/>
      </xdr:nvSpPr>
      <xdr:spPr>
        <a:xfrm>
          <a:off x="3924300" y="330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98527</xdr:rowOff>
    </xdr:from>
    <xdr:to>
      <xdr:col>19</xdr:col>
      <xdr:colOff>38100</xdr:colOff>
      <xdr:row>19</xdr:row>
      <xdr:rowOff>28677</xdr:rowOff>
    </xdr:to>
    <xdr:sp macro="" textlink="">
      <xdr:nvSpPr>
        <xdr:cNvPr id="75" name="楕円 74"/>
        <xdr:cNvSpPr/>
      </xdr:nvSpPr>
      <xdr:spPr bwMode="auto">
        <a:xfrm>
          <a:off x="3556000" y="32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13454</xdr:rowOff>
    </xdr:from>
    <xdr:ext cx="762000" cy="259045"/>
    <xdr:sp macro="" textlink="">
      <xdr:nvSpPr>
        <xdr:cNvPr id="76" name="テキスト ボックス 75"/>
        <xdr:cNvSpPr txBox="1"/>
      </xdr:nvSpPr>
      <xdr:spPr>
        <a:xfrm>
          <a:off x="3225800" y="33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106230</xdr:rowOff>
    </xdr:from>
    <xdr:to>
      <xdr:col>15</xdr:col>
      <xdr:colOff>101600</xdr:colOff>
      <xdr:row>19</xdr:row>
      <xdr:rowOff>36380</xdr:rowOff>
    </xdr:to>
    <xdr:sp macro="" textlink="">
      <xdr:nvSpPr>
        <xdr:cNvPr id="77" name="楕円 76"/>
        <xdr:cNvSpPr/>
      </xdr:nvSpPr>
      <xdr:spPr bwMode="auto">
        <a:xfrm>
          <a:off x="2857500" y="32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21157</xdr:rowOff>
    </xdr:from>
    <xdr:ext cx="762000" cy="259045"/>
    <xdr:sp macro="" textlink="">
      <xdr:nvSpPr>
        <xdr:cNvPr id="78" name="テキスト ボックス 77"/>
        <xdr:cNvSpPr txBox="1"/>
      </xdr:nvSpPr>
      <xdr:spPr>
        <a:xfrm>
          <a:off x="2527300" y="33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135630</xdr:rowOff>
    </xdr:from>
    <xdr:to>
      <xdr:col>29</xdr:col>
      <xdr:colOff>127000</xdr:colOff>
      <xdr:row>37</xdr:row>
      <xdr:rowOff>145040</xdr:rowOff>
    </xdr:to>
    <xdr:cxnSp macro="">
      <xdr:nvCxnSpPr>
        <xdr:cNvPr id="112" name="直線コネクタ 111"/>
        <xdr:cNvCxnSpPr/>
      </xdr:nvCxnSpPr>
      <xdr:spPr bwMode="auto">
        <a:xfrm flipV="1">
          <a:off x="5003800" y="7260330"/>
          <a:ext cx="647700" cy="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33293</xdr:rowOff>
    </xdr:from>
    <xdr:to>
      <xdr:col>26</xdr:col>
      <xdr:colOff>50800</xdr:colOff>
      <xdr:row>37</xdr:row>
      <xdr:rowOff>145040</xdr:rowOff>
    </xdr:to>
    <xdr:cxnSp macro="">
      <xdr:nvCxnSpPr>
        <xdr:cNvPr id="115" name="直線コネクタ 114"/>
        <xdr:cNvCxnSpPr/>
      </xdr:nvCxnSpPr>
      <xdr:spPr bwMode="auto">
        <a:xfrm>
          <a:off x="4305300" y="7157993"/>
          <a:ext cx="698500" cy="11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31312</xdr:rowOff>
    </xdr:from>
    <xdr:to>
      <xdr:col>22</xdr:col>
      <xdr:colOff>114300</xdr:colOff>
      <xdr:row>37</xdr:row>
      <xdr:rowOff>33293</xdr:rowOff>
    </xdr:to>
    <xdr:cxnSp macro="">
      <xdr:nvCxnSpPr>
        <xdr:cNvPr id="118" name="直線コネクタ 117"/>
        <xdr:cNvCxnSpPr/>
      </xdr:nvCxnSpPr>
      <xdr:spPr bwMode="auto">
        <a:xfrm>
          <a:off x="3606800" y="7156012"/>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25597</xdr:rowOff>
    </xdr:from>
    <xdr:to>
      <xdr:col>18</xdr:col>
      <xdr:colOff>177800</xdr:colOff>
      <xdr:row>37</xdr:row>
      <xdr:rowOff>31312</xdr:rowOff>
    </xdr:to>
    <xdr:cxnSp macro="">
      <xdr:nvCxnSpPr>
        <xdr:cNvPr id="121" name="直線コネクタ 120"/>
        <xdr:cNvCxnSpPr/>
      </xdr:nvCxnSpPr>
      <xdr:spPr bwMode="auto">
        <a:xfrm>
          <a:off x="2908300" y="7150297"/>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84830</xdr:rowOff>
    </xdr:from>
    <xdr:to>
      <xdr:col>29</xdr:col>
      <xdr:colOff>177800</xdr:colOff>
      <xdr:row>37</xdr:row>
      <xdr:rowOff>186430</xdr:rowOff>
    </xdr:to>
    <xdr:sp macro="" textlink="">
      <xdr:nvSpPr>
        <xdr:cNvPr id="131" name="楕円 130"/>
        <xdr:cNvSpPr/>
      </xdr:nvSpPr>
      <xdr:spPr bwMode="auto">
        <a:xfrm>
          <a:off x="5600700" y="720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164857</xdr:rowOff>
    </xdr:from>
    <xdr:ext cx="762000" cy="259045"/>
    <xdr:sp macro="" textlink="">
      <xdr:nvSpPr>
        <xdr:cNvPr id="132" name="人口1人当たり決算額の推移該当値テキスト445"/>
        <xdr:cNvSpPr txBox="1"/>
      </xdr:nvSpPr>
      <xdr:spPr>
        <a:xfrm>
          <a:off x="5740400" y="7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94240</xdr:rowOff>
    </xdr:from>
    <xdr:to>
      <xdr:col>26</xdr:col>
      <xdr:colOff>101600</xdr:colOff>
      <xdr:row>37</xdr:row>
      <xdr:rowOff>195840</xdr:rowOff>
    </xdr:to>
    <xdr:sp macro="" textlink="">
      <xdr:nvSpPr>
        <xdr:cNvPr id="133" name="楕円 132"/>
        <xdr:cNvSpPr/>
      </xdr:nvSpPr>
      <xdr:spPr bwMode="auto">
        <a:xfrm>
          <a:off x="4953000" y="721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180617</xdr:rowOff>
    </xdr:from>
    <xdr:ext cx="736600" cy="259045"/>
    <xdr:sp macro="" textlink="">
      <xdr:nvSpPr>
        <xdr:cNvPr id="134" name="テキスト ボックス 133"/>
        <xdr:cNvSpPr txBox="1"/>
      </xdr:nvSpPr>
      <xdr:spPr>
        <a:xfrm>
          <a:off x="4622800" y="730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153943</xdr:rowOff>
    </xdr:from>
    <xdr:to>
      <xdr:col>22</xdr:col>
      <xdr:colOff>165100</xdr:colOff>
      <xdr:row>37</xdr:row>
      <xdr:rowOff>84093</xdr:rowOff>
    </xdr:to>
    <xdr:sp macro="" textlink="">
      <xdr:nvSpPr>
        <xdr:cNvPr id="135" name="楕円 134"/>
        <xdr:cNvSpPr/>
      </xdr:nvSpPr>
      <xdr:spPr bwMode="auto">
        <a:xfrm>
          <a:off x="4254500" y="710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68870</xdr:rowOff>
    </xdr:from>
    <xdr:ext cx="762000" cy="259045"/>
    <xdr:sp macro="" textlink="">
      <xdr:nvSpPr>
        <xdr:cNvPr id="136" name="テキスト ボックス 135"/>
        <xdr:cNvSpPr txBox="1"/>
      </xdr:nvSpPr>
      <xdr:spPr>
        <a:xfrm>
          <a:off x="3924300" y="71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151962</xdr:rowOff>
    </xdr:from>
    <xdr:to>
      <xdr:col>19</xdr:col>
      <xdr:colOff>38100</xdr:colOff>
      <xdr:row>37</xdr:row>
      <xdr:rowOff>82112</xdr:rowOff>
    </xdr:to>
    <xdr:sp macro="" textlink="">
      <xdr:nvSpPr>
        <xdr:cNvPr id="137" name="楕円 136"/>
        <xdr:cNvSpPr/>
      </xdr:nvSpPr>
      <xdr:spPr bwMode="auto">
        <a:xfrm>
          <a:off x="3556000" y="710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66889</xdr:rowOff>
    </xdr:from>
    <xdr:ext cx="762000" cy="259045"/>
    <xdr:sp macro="" textlink="">
      <xdr:nvSpPr>
        <xdr:cNvPr id="138" name="テキスト ボックス 137"/>
        <xdr:cNvSpPr txBox="1"/>
      </xdr:nvSpPr>
      <xdr:spPr>
        <a:xfrm>
          <a:off x="3225800" y="71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146247</xdr:rowOff>
    </xdr:from>
    <xdr:to>
      <xdr:col>15</xdr:col>
      <xdr:colOff>101600</xdr:colOff>
      <xdr:row>37</xdr:row>
      <xdr:rowOff>76397</xdr:rowOff>
    </xdr:to>
    <xdr:sp macro="" textlink="">
      <xdr:nvSpPr>
        <xdr:cNvPr id="139" name="楕円 138"/>
        <xdr:cNvSpPr/>
      </xdr:nvSpPr>
      <xdr:spPr bwMode="auto">
        <a:xfrm>
          <a:off x="2857500" y="709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61174</xdr:rowOff>
    </xdr:from>
    <xdr:ext cx="762000" cy="259045"/>
    <xdr:sp macro="" textlink="">
      <xdr:nvSpPr>
        <xdr:cNvPr id="140" name="テキスト ボックス 139"/>
        <xdr:cNvSpPr txBox="1"/>
      </xdr:nvSpPr>
      <xdr:spPr>
        <a:xfrm>
          <a:off x="2527300" y="71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11,734
11,558
64.25
5,527,891
4,871,882
542,980
3,532,461
3,426,900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30749</xdr:rowOff>
    </xdr:from>
    <xdr:to>
      <xdr:col>24</xdr:col>
      <xdr:colOff>63500</xdr:colOff>
      <xdr:row>37</xdr:row>
      <xdr:rowOff>38193</xdr:rowOff>
    </xdr:to>
    <xdr:cxnSp macro="">
      <xdr:nvCxnSpPr>
        <xdr:cNvPr id="59" name="直線コネクタ 58"/>
        <xdr:cNvCxnSpPr/>
      </xdr:nvCxnSpPr>
      <xdr:spPr>
        <a:xfrm flipV="1">
          <a:off x="3797300" y="6374399"/>
          <a:ext cx="8382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38193</xdr:rowOff>
    </xdr:from>
    <xdr:to>
      <xdr:col>19</xdr:col>
      <xdr:colOff>177800</xdr:colOff>
      <xdr:row>37</xdr:row>
      <xdr:rowOff>60330</xdr:rowOff>
    </xdr:to>
    <xdr:cxnSp macro="">
      <xdr:nvCxnSpPr>
        <xdr:cNvPr id="62" name="直線コネクタ 61"/>
        <xdr:cNvCxnSpPr/>
      </xdr:nvCxnSpPr>
      <xdr:spPr>
        <a:xfrm flipV="1">
          <a:off x="2908300" y="6381843"/>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60330</xdr:rowOff>
    </xdr:from>
    <xdr:to>
      <xdr:col>15</xdr:col>
      <xdr:colOff>50800</xdr:colOff>
      <xdr:row>37</xdr:row>
      <xdr:rowOff>75207</xdr:rowOff>
    </xdr:to>
    <xdr:cxnSp macro="">
      <xdr:nvCxnSpPr>
        <xdr:cNvPr id="65" name="直線コネクタ 64"/>
        <xdr:cNvCxnSpPr/>
      </xdr:nvCxnSpPr>
      <xdr:spPr>
        <a:xfrm flipV="1">
          <a:off x="2019300" y="6403980"/>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72537</xdr:rowOff>
    </xdr:from>
    <xdr:to>
      <xdr:col>10</xdr:col>
      <xdr:colOff>114300</xdr:colOff>
      <xdr:row>37</xdr:row>
      <xdr:rowOff>75207</xdr:rowOff>
    </xdr:to>
    <xdr:cxnSp macro="">
      <xdr:nvCxnSpPr>
        <xdr:cNvPr id="68" name="直線コネクタ 67"/>
        <xdr:cNvCxnSpPr/>
      </xdr:nvCxnSpPr>
      <xdr:spPr>
        <a:xfrm>
          <a:off x="1130300" y="6416187"/>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151399</xdr:rowOff>
    </xdr:from>
    <xdr:to>
      <xdr:col>24</xdr:col>
      <xdr:colOff>114300</xdr:colOff>
      <xdr:row>37</xdr:row>
      <xdr:rowOff>81549</xdr:rowOff>
    </xdr:to>
    <xdr:sp macro="" textlink="">
      <xdr:nvSpPr>
        <xdr:cNvPr id="78" name="楕円 77"/>
        <xdr:cNvSpPr/>
      </xdr:nvSpPr>
      <xdr:spPr>
        <a:xfrm>
          <a:off x="4584700" y="63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129826</xdr:rowOff>
    </xdr:from>
    <xdr:ext cx="534377" cy="259045"/>
    <xdr:sp macro="" textlink="">
      <xdr:nvSpPr>
        <xdr:cNvPr id="79" name="人件費該当値テキスト"/>
        <xdr:cNvSpPr txBox="1"/>
      </xdr:nvSpPr>
      <xdr:spPr>
        <a:xfrm>
          <a:off x="4686300" y="63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158843</xdr:rowOff>
    </xdr:from>
    <xdr:to>
      <xdr:col>20</xdr:col>
      <xdr:colOff>38100</xdr:colOff>
      <xdr:row>37</xdr:row>
      <xdr:rowOff>88993</xdr:rowOff>
    </xdr:to>
    <xdr:sp macro="" textlink="">
      <xdr:nvSpPr>
        <xdr:cNvPr id="80" name="楕円 79"/>
        <xdr:cNvSpPr/>
      </xdr:nvSpPr>
      <xdr:spPr>
        <a:xfrm>
          <a:off x="3746500" y="63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80120</xdr:rowOff>
    </xdr:from>
    <xdr:ext cx="534377" cy="259045"/>
    <xdr:sp macro="" textlink="">
      <xdr:nvSpPr>
        <xdr:cNvPr id="81" name="テキスト ボックス 80"/>
        <xdr:cNvSpPr txBox="1"/>
      </xdr:nvSpPr>
      <xdr:spPr>
        <a:xfrm>
          <a:off x="3530111" y="64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9530</xdr:rowOff>
    </xdr:from>
    <xdr:to>
      <xdr:col>15</xdr:col>
      <xdr:colOff>101600</xdr:colOff>
      <xdr:row>37</xdr:row>
      <xdr:rowOff>111130</xdr:rowOff>
    </xdr:to>
    <xdr:sp macro="" textlink="">
      <xdr:nvSpPr>
        <xdr:cNvPr id="82" name="楕円 81"/>
        <xdr:cNvSpPr/>
      </xdr:nvSpPr>
      <xdr:spPr>
        <a:xfrm>
          <a:off x="2857500" y="63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102257</xdr:rowOff>
    </xdr:from>
    <xdr:ext cx="534377" cy="259045"/>
    <xdr:sp macro="" textlink="">
      <xdr:nvSpPr>
        <xdr:cNvPr id="83" name="テキスト ボックス 82"/>
        <xdr:cNvSpPr txBox="1"/>
      </xdr:nvSpPr>
      <xdr:spPr>
        <a:xfrm>
          <a:off x="2641111" y="64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24407</xdr:rowOff>
    </xdr:from>
    <xdr:to>
      <xdr:col>10</xdr:col>
      <xdr:colOff>165100</xdr:colOff>
      <xdr:row>37</xdr:row>
      <xdr:rowOff>126007</xdr:rowOff>
    </xdr:to>
    <xdr:sp macro="" textlink="">
      <xdr:nvSpPr>
        <xdr:cNvPr id="84" name="楕円 83"/>
        <xdr:cNvSpPr/>
      </xdr:nvSpPr>
      <xdr:spPr>
        <a:xfrm>
          <a:off x="1968500" y="63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117134</xdr:rowOff>
    </xdr:from>
    <xdr:ext cx="534377" cy="259045"/>
    <xdr:sp macro="" textlink="">
      <xdr:nvSpPr>
        <xdr:cNvPr id="85" name="テキスト ボックス 84"/>
        <xdr:cNvSpPr txBox="1"/>
      </xdr:nvSpPr>
      <xdr:spPr>
        <a:xfrm>
          <a:off x="1752111" y="646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21737</xdr:rowOff>
    </xdr:from>
    <xdr:to>
      <xdr:col>6</xdr:col>
      <xdr:colOff>38100</xdr:colOff>
      <xdr:row>37</xdr:row>
      <xdr:rowOff>123337</xdr:rowOff>
    </xdr:to>
    <xdr:sp macro="" textlink="">
      <xdr:nvSpPr>
        <xdr:cNvPr id="86" name="楕円 85"/>
        <xdr:cNvSpPr/>
      </xdr:nvSpPr>
      <xdr:spPr>
        <a:xfrm>
          <a:off x="1079500" y="63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114464</xdr:rowOff>
    </xdr:from>
    <xdr:ext cx="534377" cy="259045"/>
    <xdr:sp macro="" textlink="">
      <xdr:nvSpPr>
        <xdr:cNvPr id="87" name="テキスト ボックス 86"/>
        <xdr:cNvSpPr txBox="1"/>
      </xdr:nvSpPr>
      <xdr:spPr>
        <a:xfrm>
          <a:off x="863111" y="64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55548</xdr:rowOff>
    </xdr:from>
    <xdr:to>
      <xdr:col>24</xdr:col>
      <xdr:colOff>63500</xdr:colOff>
      <xdr:row>56</xdr:row>
      <xdr:rowOff>64815</xdr:rowOff>
    </xdr:to>
    <xdr:cxnSp macro="">
      <xdr:nvCxnSpPr>
        <xdr:cNvPr id="114" name="直線コネクタ 113"/>
        <xdr:cNvCxnSpPr/>
      </xdr:nvCxnSpPr>
      <xdr:spPr>
        <a:xfrm flipV="1">
          <a:off x="3797300" y="9656748"/>
          <a:ext cx="8382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64815</xdr:rowOff>
    </xdr:from>
    <xdr:to>
      <xdr:col>19</xdr:col>
      <xdr:colOff>177800</xdr:colOff>
      <xdr:row>56</xdr:row>
      <xdr:rowOff>87726</xdr:rowOff>
    </xdr:to>
    <xdr:cxnSp macro="">
      <xdr:nvCxnSpPr>
        <xdr:cNvPr id="117" name="直線コネクタ 116"/>
        <xdr:cNvCxnSpPr/>
      </xdr:nvCxnSpPr>
      <xdr:spPr>
        <a:xfrm flipV="1">
          <a:off x="2908300" y="9666015"/>
          <a:ext cx="8890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87726</xdr:rowOff>
    </xdr:from>
    <xdr:to>
      <xdr:col>15</xdr:col>
      <xdr:colOff>50800</xdr:colOff>
      <xdr:row>56</xdr:row>
      <xdr:rowOff>95050</xdr:rowOff>
    </xdr:to>
    <xdr:cxnSp macro="">
      <xdr:nvCxnSpPr>
        <xdr:cNvPr id="120" name="直線コネクタ 119"/>
        <xdr:cNvCxnSpPr/>
      </xdr:nvCxnSpPr>
      <xdr:spPr>
        <a:xfrm flipV="1">
          <a:off x="2019300" y="9688926"/>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95050</xdr:rowOff>
    </xdr:from>
    <xdr:to>
      <xdr:col>10</xdr:col>
      <xdr:colOff>114300</xdr:colOff>
      <xdr:row>56</xdr:row>
      <xdr:rowOff>110160</xdr:rowOff>
    </xdr:to>
    <xdr:cxnSp macro="">
      <xdr:nvCxnSpPr>
        <xdr:cNvPr id="123" name="直線コネクタ 122"/>
        <xdr:cNvCxnSpPr/>
      </xdr:nvCxnSpPr>
      <xdr:spPr>
        <a:xfrm flipV="1">
          <a:off x="1130300" y="9696250"/>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4748</xdr:rowOff>
    </xdr:from>
    <xdr:to>
      <xdr:col>24</xdr:col>
      <xdr:colOff>114300</xdr:colOff>
      <xdr:row>56</xdr:row>
      <xdr:rowOff>106348</xdr:rowOff>
    </xdr:to>
    <xdr:sp macro="" textlink="">
      <xdr:nvSpPr>
        <xdr:cNvPr id="133" name="楕円 132"/>
        <xdr:cNvSpPr/>
      </xdr:nvSpPr>
      <xdr:spPr>
        <a:xfrm>
          <a:off x="4584700" y="96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154625</xdr:rowOff>
    </xdr:from>
    <xdr:ext cx="534377" cy="259045"/>
    <xdr:sp macro="" textlink="">
      <xdr:nvSpPr>
        <xdr:cNvPr id="134" name="物件費該当値テキスト"/>
        <xdr:cNvSpPr txBox="1"/>
      </xdr:nvSpPr>
      <xdr:spPr>
        <a:xfrm>
          <a:off x="4686300" y="95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14015</xdr:rowOff>
    </xdr:from>
    <xdr:to>
      <xdr:col>20</xdr:col>
      <xdr:colOff>38100</xdr:colOff>
      <xdr:row>56</xdr:row>
      <xdr:rowOff>115615</xdr:rowOff>
    </xdr:to>
    <xdr:sp macro="" textlink="">
      <xdr:nvSpPr>
        <xdr:cNvPr id="135" name="楕円 134"/>
        <xdr:cNvSpPr/>
      </xdr:nvSpPr>
      <xdr:spPr>
        <a:xfrm>
          <a:off x="3746500" y="96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132142</xdr:rowOff>
    </xdr:from>
    <xdr:ext cx="534377" cy="259045"/>
    <xdr:sp macro="" textlink="">
      <xdr:nvSpPr>
        <xdr:cNvPr id="136" name="テキスト ボックス 135"/>
        <xdr:cNvSpPr txBox="1"/>
      </xdr:nvSpPr>
      <xdr:spPr>
        <a:xfrm>
          <a:off x="3530111" y="93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36926</xdr:rowOff>
    </xdr:from>
    <xdr:to>
      <xdr:col>15</xdr:col>
      <xdr:colOff>101600</xdr:colOff>
      <xdr:row>56</xdr:row>
      <xdr:rowOff>138526</xdr:rowOff>
    </xdr:to>
    <xdr:sp macro="" textlink="">
      <xdr:nvSpPr>
        <xdr:cNvPr id="137" name="楕円 136"/>
        <xdr:cNvSpPr/>
      </xdr:nvSpPr>
      <xdr:spPr>
        <a:xfrm>
          <a:off x="2857500" y="96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155053</xdr:rowOff>
    </xdr:from>
    <xdr:ext cx="534377" cy="259045"/>
    <xdr:sp macro="" textlink="">
      <xdr:nvSpPr>
        <xdr:cNvPr id="138" name="テキスト ボックス 137"/>
        <xdr:cNvSpPr txBox="1"/>
      </xdr:nvSpPr>
      <xdr:spPr>
        <a:xfrm>
          <a:off x="2641111" y="94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44250</xdr:rowOff>
    </xdr:from>
    <xdr:to>
      <xdr:col>10</xdr:col>
      <xdr:colOff>165100</xdr:colOff>
      <xdr:row>56</xdr:row>
      <xdr:rowOff>145850</xdr:rowOff>
    </xdr:to>
    <xdr:sp macro="" textlink="">
      <xdr:nvSpPr>
        <xdr:cNvPr id="139" name="楕円 138"/>
        <xdr:cNvSpPr/>
      </xdr:nvSpPr>
      <xdr:spPr>
        <a:xfrm>
          <a:off x="1968500" y="96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136977</xdr:rowOff>
    </xdr:from>
    <xdr:ext cx="534377" cy="259045"/>
    <xdr:sp macro="" textlink="">
      <xdr:nvSpPr>
        <xdr:cNvPr id="140" name="テキスト ボックス 139"/>
        <xdr:cNvSpPr txBox="1"/>
      </xdr:nvSpPr>
      <xdr:spPr>
        <a:xfrm>
          <a:off x="1752111" y="97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59360</xdr:rowOff>
    </xdr:from>
    <xdr:to>
      <xdr:col>6</xdr:col>
      <xdr:colOff>38100</xdr:colOff>
      <xdr:row>56</xdr:row>
      <xdr:rowOff>160960</xdr:rowOff>
    </xdr:to>
    <xdr:sp macro="" textlink="">
      <xdr:nvSpPr>
        <xdr:cNvPr id="141" name="楕円 140"/>
        <xdr:cNvSpPr/>
      </xdr:nvSpPr>
      <xdr:spPr>
        <a:xfrm>
          <a:off x="1079500" y="96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152087</xdr:rowOff>
    </xdr:from>
    <xdr:ext cx="534377" cy="259045"/>
    <xdr:sp macro="" textlink="">
      <xdr:nvSpPr>
        <xdr:cNvPr id="142" name="テキスト ボックス 141"/>
        <xdr:cNvSpPr txBox="1"/>
      </xdr:nvSpPr>
      <xdr:spPr>
        <a:xfrm>
          <a:off x="863111" y="9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51042</xdr:rowOff>
    </xdr:from>
    <xdr:to>
      <xdr:col>24</xdr:col>
      <xdr:colOff>63500</xdr:colOff>
      <xdr:row>78</xdr:row>
      <xdr:rowOff>72568</xdr:rowOff>
    </xdr:to>
    <xdr:cxnSp macro="">
      <xdr:nvCxnSpPr>
        <xdr:cNvPr id="171" name="直線コネクタ 170"/>
        <xdr:cNvCxnSpPr/>
      </xdr:nvCxnSpPr>
      <xdr:spPr>
        <a:xfrm>
          <a:off x="3797300" y="13252692"/>
          <a:ext cx="838200" cy="1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49440</xdr:rowOff>
    </xdr:from>
    <xdr:to>
      <xdr:col>19</xdr:col>
      <xdr:colOff>177800</xdr:colOff>
      <xdr:row>77</xdr:row>
      <xdr:rowOff>51042</xdr:rowOff>
    </xdr:to>
    <xdr:cxnSp macro="">
      <xdr:nvCxnSpPr>
        <xdr:cNvPr id="174" name="直線コネクタ 173"/>
        <xdr:cNvCxnSpPr/>
      </xdr:nvCxnSpPr>
      <xdr:spPr>
        <a:xfrm>
          <a:off x="2908300" y="13251090"/>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49440</xdr:rowOff>
    </xdr:from>
    <xdr:to>
      <xdr:col>15</xdr:col>
      <xdr:colOff>50800</xdr:colOff>
      <xdr:row>78</xdr:row>
      <xdr:rowOff>34925</xdr:rowOff>
    </xdr:to>
    <xdr:cxnSp macro="">
      <xdr:nvCxnSpPr>
        <xdr:cNvPr id="177" name="直線コネクタ 176"/>
        <xdr:cNvCxnSpPr/>
      </xdr:nvCxnSpPr>
      <xdr:spPr>
        <a:xfrm flipV="1">
          <a:off x="2019300" y="13251090"/>
          <a:ext cx="889000" cy="1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21667</xdr:rowOff>
    </xdr:from>
    <xdr:to>
      <xdr:col>10</xdr:col>
      <xdr:colOff>114300</xdr:colOff>
      <xdr:row>78</xdr:row>
      <xdr:rowOff>34925</xdr:rowOff>
    </xdr:to>
    <xdr:cxnSp macro="">
      <xdr:nvCxnSpPr>
        <xdr:cNvPr id="180" name="直線コネクタ 179"/>
        <xdr:cNvCxnSpPr/>
      </xdr:nvCxnSpPr>
      <xdr:spPr>
        <a:xfrm>
          <a:off x="1130300" y="1339476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21768</xdr:rowOff>
    </xdr:from>
    <xdr:to>
      <xdr:col>24</xdr:col>
      <xdr:colOff>114300</xdr:colOff>
      <xdr:row>78</xdr:row>
      <xdr:rowOff>123368</xdr:rowOff>
    </xdr:to>
    <xdr:sp macro="" textlink="">
      <xdr:nvSpPr>
        <xdr:cNvPr id="190" name="楕円 189"/>
        <xdr:cNvSpPr/>
      </xdr:nvSpPr>
      <xdr:spPr>
        <a:xfrm>
          <a:off x="45847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108145</xdr:rowOff>
    </xdr:from>
    <xdr:ext cx="469744" cy="259045"/>
    <xdr:sp macro="" textlink="">
      <xdr:nvSpPr>
        <xdr:cNvPr id="191" name="維持補修費該当値テキスト"/>
        <xdr:cNvSpPr txBox="1"/>
      </xdr:nvSpPr>
      <xdr:spPr>
        <a:xfrm>
          <a:off x="4686300" y="133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242</xdr:rowOff>
    </xdr:from>
    <xdr:to>
      <xdr:col>20</xdr:col>
      <xdr:colOff>38100</xdr:colOff>
      <xdr:row>77</xdr:row>
      <xdr:rowOff>101842</xdr:rowOff>
    </xdr:to>
    <xdr:sp macro="" textlink="">
      <xdr:nvSpPr>
        <xdr:cNvPr id="192" name="楕円 191"/>
        <xdr:cNvSpPr/>
      </xdr:nvSpPr>
      <xdr:spPr>
        <a:xfrm>
          <a:off x="3746500" y="132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118369</xdr:rowOff>
    </xdr:from>
    <xdr:ext cx="469744" cy="259045"/>
    <xdr:sp macro="" textlink="">
      <xdr:nvSpPr>
        <xdr:cNvPr id="193" name="テキスト ボックス 192"/>
        <xdr:cNvSpPr txBox="1"/>
      </xdr:nvSpPr>
      <xdr:spPr>
        <a:xfrm>
          <a:off x="3562428" y="129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170090</xdr:rowOff>
    </xdr:from>
    <xdr:to>
      <xdr:col>15</xdr:col>
      <xdr:colOff>101600</xdr:colOff>
      <xdr:row>77</xdr:row>
      <xdr:rowOff>100240</xdr:rowOff>
    </xdr:to>
    <xdr:sp macro="" textlink="">
      <xdr:nvSpPr>
        <xdr:cNvPr id="194" name="楕円 193"/>
        <xdr:cNvSpPr/>
      </xdr:nvSpPr>
      <xdr:spPr>
        <a:xfrm>
          <a:off x="2857500" y="132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116767</xdr:rowOff>
    </xdr:from>
    <xdr:ext cx="469744" cy="259045"/>
    <xdr:sp macro="" textlink="">
      <xdr:nvSpPr>
        <xdr:cNvPr id="195" name="テキスト ボックス 194"/>
        <xdr:cNvSpPr txBox="1"/>
      </xdr:nvSpPr>
      <xdr:spPr>
        <a:xfrm>
          <a:off x="2673428" y="129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155575</xdr:rowOff>
    </xdr:from>
    <xdr:to>
      <xdr:col>10</xdr:col>
      <xdr:colOff>165100</xdr:colOff>
      <xdr:row>78</xdr:row>
      <xdr:rowOff>85725</xdr:rowOff>
    </xdr:to>
    <xdr:sp macro="" textlink="">
      <xdr:nvSpPr>
        <xdr:cNvPr id="196" name="楕円 195"/>
        <xdr:cNvSpPr/>
      </xdr:nvSpPr>
      <xdr:spPr>
        <a:xfrm>
          <a:off x="19685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76852</xdr:rowOff>
    </xdr:from>
    <xdr:ext cx="469744" cy="259045"/>
    <xdr:sp macro="" textlink="">
      <xdr:nvSpPr>
        <xdr:cNvPr id="197" name="テキスト ボックス 196"/>
        <xdr:cNvSpPr txBox="1"/>
      </xdr:nvSpPr>
      <xdr:spPr>
        <a:xfrm>
          <a:off x="1784428" y="134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142317</xdr:rowOff>
    </xdr:from>
    <xdr:to>
      <xdr:col>6</xdr:col>
      <xdr:colOff>38100</xdr:colOff>
      <xdr:row>78</xdr:row>
      <xdr:rowOff>72467</xdr:rowOff>
    </xdr:to>
    <xdr:sp macro="" textlink="">
      <xdr:nvSpPr>
        <xdr:cNvPr id="198" name="楕円 197"/>
        <xdr:cNvSpPr/>
      </xdr:nvSpPr>
      <xdr:spPr>
        <a:xfrm>
          <a:off x="1079500" y="13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63594</xdr:rowOff>
    </xdr:from>
    <xdr:ext cx="469744" cy="259045"/>
    <xdr:sp macro="" textlink="">
      <xdr:nvSpPr>
        <xdr:cNvPr id="199" name="テキスト ボックス 198"/>
        <xdr:cNvSpPr txBox="1"/>
      </xdr:nvSpPr>
      <xdr:spPr>
        <a:xfrm>
          <a:off x="895428"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75104</xdr:rowOff>
    </xdr:from>
    <xdr:to>
      <xdr:col>24</xdr:col>
      <xdr:colOff>63500</xdr:colOff>
      <xdr:row>99</xdr:row>
      <xdr:rowOff>120121</xdr:rowOff>
    </xdr:to>
    <xdr:cxnSp macro="">
      <xdr:nvCxnSpPr>
        <xdr:cNvPr id="231" name="直線コネクタ 230"/>
        <xdr:cNvCxnSpPr/>
      </xdr:nvCxnSpPr>
      <xdr:spPr>
        <a:xfrm flipV="1">
          <a:off x="3797300" y="17048654"/>
          <a:ext cx="838200" cy="4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111550</xdr:rowOff>
    </xdr:from>
    <xdr:to>
      <xdr:col>19</xdr:col>
      <xdr:colOff>177800</xdr:colOff>
      <xdr:row>99</xdr:row>
      <xdr:rowOff>120121</xdr:rowOff>
    </xdr:to>
    <xdr:cxnSp macro="">
      <xdr:nvCxnSpPr>
        <xdr:cNvPr id="234" name="直線コネクタ 233"/>
        <xdr:cNvCxnSpPr/>
      </xdr:nvCxnSpPr>
      <xdr:spPr>
        <a:xfrm>
          <a:off x="2908300" y="17085100"/>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111550</xdr:rowOff>
    </xdr:from>
    <xdr:to>
      <xdr:col>15</xdr:col>
      <xdr:colOff>50800</xdr:colOff>
      <xdr:row>99</xdr:row>
      <xdr:rowOff>160192</xdr:rowOff>
    </xdr:to>
    <xdr:cxnSp macro="">
      <xdr:nvCxnSpPr>
        <xdr:cNvPr id="237" name="直線コネクタ 236"/>
        <xdr:cNvCxnSpPr/>
      </xdr:nvCxnSpPr>
      <xdr:spPr>
        <a:xfrm flipV="1">
          <a:off x="2019300" y="17085100"/>
          <a:ext cx="889000" cy="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143259</xdr:rowOff>
    </xdr:from>
    <xdr:to>
      <xdr:col>10</xdr:col>
      <xdr:colOff>114300</xdr:colOff>
      <xdr:row>99</xdr:row>
      <xdr:rowOff>160192</xdr:rowOff>
    </xdr:to>
    <xdr:cxnSp macro="">
      <xdr:nvCxnSpPr>
        <xdr:cNvPr id="240" name="直線コネクタ 239"/>
        <xdr:cNvCxnSpPr/>
      </xdr:nvCxnSpPr>
      <xdr:spPr>
        <a:xfrm>
          <a:off x="1130300" y="17116809"/>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24304</xdr:rowOff>
    </xdr:from>
    <xdr:to>
      <xdr:col>24</xdr:col>
      <xdr:colOff>114300</xdr:colOff>
      <xdr:row>99</xdr:row>
      <xdr:rowOff>125904</xdr:rowOff>
    </xdr:to>
    <xdr:sp macro="" textlink="">
      <xdr:nvSpPr>
        <xdr:cNvPr id="250" name="楕円 249"/>
        <xdr:cNvSpPr/>
      </xdr:nvSpPr>
      <xdr:spPr>
        <a:xfrm>
          <a:off x="4584700" y="169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110681</xdr:rowOff>
    </xdr:from>
    <xdr:ext cx="534377" cy="259045"/>
    <xdr:sp macro="" textlink="">
      <xdr:nvSpPr>
        <xdr:cNvPr id="251" name="扶助費該当値テキスト"/>
        <xdr:cNvSpPr txBox="1"/>
      </xdr:nvSpPr>
      <xdr:spPr>
        <a:xfrm>
          <a:off x="4686300" y="169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69321</xdr:rowOff>
    </xdr:from>
    <xdr:to>
      <xdr:col>20</xdr:col>
      <xdr:colOff>38100</xdr:colOff>
      <xdr:row>99</xdr:row>
      <xdr:rowOff>170921</xdr:rowOff>
    </xdr:to>
    <xdr:sp macro="" textlink="">
      <xdr:nvSpPr>
        <xdr:cNvPr id="252" name="楕円 251"/>
        <xdr:cNvSpPr/>
      </xdr:nvSpPr>
      <xdr:spPr>
        <a:xfrm>
          <a:off x="3746500" y="170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162048</xdr:rowOff>
    </xdr:from>
    <xdr:ext cx="534377" cy="259045"/>
    <xdr:sp macro="" textlink="">
      <xdr:nvSpPr>
        <xdr:cNvPr id="253" name="テキスト ボックス 252"/>
        <xdr:cNvSpPr txBox="1"/>
      </xdr:nvSpPr>
      <xdr:spPr>
        <a:xfrm>
          <a:off x="3530111" y="171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60750</xdr:rowOff>
    </xdr:from>
    <xdr:to>
      <xdr:col>15</xdr:col>
      <xdr:colOff>101600</xdr:colOff>
      <xdr:row>99</xdr:row>
      <xdr:rowOff>162350</xdr:rowOff>
    </xdr:to>
    <xdr:sp macro="" textlink="">
      <xdr:nvSpPr>
        <xdr:cNvPr id="254" name="楕円 253"/>
        <xdr:cNvSpPr/>
      </xdr:nvSpPr>
      <xdr:spPr>
        <a:xfrm>
          <a:off x="2857500" y="170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153477</xdr:rowOff>
    </xdr:from>
    <xdr:ext cx="534377" cy="259045"/>
    <xdr:sp macro="" textlink="">
      <xdr:nvSpPr>
        <xdr:cNvPr id="255" name="テキスト ボックス 254"/>
        <xdr:cNvSpPr txBox="1"/>
      </xdr:nvSpPr>
      <xdr:spPr>
        <a:xfrm>
          <a:off x="2641111" y="171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109392</xdr:rowOff>
    </xdr:from>
    <xdr:to>
      <xdr:col>10</xdr:col>
      <xdr:colOff>165100</xdr:colOff>
      <xdr:row>100</xdr:row>
      <xdr:rowOff>39542</xdr:rowOff>
    </xdr:to>
    <xdr:sp macro="" textlink="">
      <xdr:nvSpPr>
        <xdr:cNvPr id="256" name="楕円 255"/>
        <xdr:cNvSpPr/>
      </xdr:nvSpPr>
      <xdr:spPr>
        <a:xfrm>
          <a:off x="1968500" y="1708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30669</xdr:rowOff>
    </xdr:from>
    <xdr:ext cx="534377" cy="259045"/>
    <xdr:sp macro="" textlink="">
      <xdr:nvSpPr>
        <xdr:cNvPr id="257" name="テキスト ボックス 256"/>
        <xdr:cNvSpPr txBox="1"/>
      </xdr:nvSpPr>
      <xdr:spPr>
        <a:xfrm>
          <a:off x="1752111" y="1717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92459</xdr:rowOff>
    </xdr:from>
    <xdr:to>
      <xdr:col>6</xdr:col>
      <xdr:colOff>38100</xdr:colOff>
      <xdr:row>100</xdr:row>
      <xdr:rowOff>22609</xdr:rowOff>
    </xdr:to>
    <xdr:sp macro="" textlink="">
      <xdr:nvSpPr>
        <xdr:cNvPr id="258" name="楕円 257"/>
        <xdr:cNvSpPr/>
      </xdr:nvSpPr>
      <xdr:spPr>
        <a:xfrm>
          <a:off x="1079500" y="170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13736</xdr:rowOff>
    </xdr:from>
    <xdr:ext cx="534377" cy="259045"/>
    <xdr:sp macro="" textlink="">
      <xdr:nvSpPr>
        <xdr:cNvPr id="259" name="テキスト ボックス 258"/>
        <xdr:cNvSpPr txBox="1"/>
      </xdr:nvSpPr>
      <xdr:spPr>
        <a:xfrm>
          <a:off x="863111" y="171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73687</xdr:rowOff>
    </xdr:from>
    <xdr:to>
      <xdr:col>55</xdr:col>
      <xdr:colOff>0</xdr:colOff>
      <xdr:row>38</xdr:row>
      <xdr:rowOff>78321</xdr:rowOff>
    </xdr:to>
    <xdr:cxnSp macro="">
      <xdr:nvCxnSpPr>
        <xdr:cNvPr id="290" name="直線コネクタ 289"/>
        <xdr:cNvCxnSpPr/>
      </xdr:nvCxnSpPr>
      <xdr:spPr>
        <a:xfrm flipV="1">
          <a:off x="9639300" y="6588787"/>
          <a:ext cx="8382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78321</xdr:rowOff>
    </xdr:from>
    <xdr:to>
      <xdr:col>50</xdr:col>
      <xdr:colOff>114300</xdr:colOff>
      <xdr:row>38</xdr:row>
      <xdr:rowOff>90675</xdr:rowOff>
    </xdr:to>
    <xdr:cxnSp macro="">
      <xdr:nvCxnSpPr>
        <xdr:cNvPr id="293" name="直線コネクタ 292"/>
        <xdr:cNvCxnSpPr/>
      </xdr:nvCxnSpPr>
      <xdr:spPr>
        <a:xfrm flipV="1">
          <a:off x="8750300" y="6593421"/>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52538</xdr:rowOff>
    </xdr:from>
    <xdr:to>
      <xdr:col>45</xdr:col>
      <xdr:colOff>177800</xdr:colOff>
      <xdr:row>38</xdr:row>
      <xdr:rowOff>90675</xdr:rowOff>
    </xdr:to>
    <xdr:cxnSp macro="">
      <xdr:nvCxnSpPr>
        <xdr:cNvPr id="296" name="直線コネクタ 295"/>
        <xdr:cNvCxnSpPr/>
      </xdr:nvCxnSpPr>
      <xdr:spPr>
        <a:xfrm>
          <a:off x="7861300" y="6567638"/>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52538</xdr:rowOff>
    </xdr:from>
    <xdr:to>
      <xdr:col>41</xdr:col>
      <xdr:colOff>50800</xdr:colOff>
      <xdr:row>38</xdr:row>
      <xdr:rowOff>84930</xdr:rowOff>
    </xdr:to>
    <xdr:cxnSp macro="">
      <xdr:nvCxnSpPr>
        <xdr:cNvPr id="299" name="直線コネクタ 298"/>
        <xdr:cNvCxnSpPr/>
      </xdr:nvCxnSpPr>
      <xdr:spPr>
        <a:xfrm flipV="1">
          <a:off x="6972300" y="6567638"/>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22887</xdr:rowOff>
    </xdr:from>
    <xdr:to>
      <xdr:col>55</xdr:col>
      <xdr:colOff>50800</xdr:colOff>
      <xdr:row>38</xdr:row>
      <xdr:rowOff>124487</xdr:rowOff>
    </xdr:to>
    <xdr:sp macro="" textlink="">
      <xdr:nvSpPr>
        <xdr:cNvPr id="309" name="楕円 308"/>
        <xdr:cNvSpPr/>
      </xdr:nvSpPr>
      <xdr:spPr>
        <a:xfrm>
          <a:off x="10426700" y="65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109264</xdr:rowOff>
    </xdr:from>
    <xdr:ext cx="534377" cy="259045"/>
    <xdr:sp macro="" textlink="">
      <xdr:nvSpPr>
        <xdr:cNvPr id="310" name="補助費等該当値テキスト"/>
        <xdr:cNvSpPr txBox="1"/>
      </xdr:nvSpPr>
      <xdr:spPr>
        <a:xfrm>
          <a:off x="10528300" y="645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27521</xdr:rowOff>
    </xdr:from>
    <xdr:to>
      <xdr:col>50</xdr:col>
      <xdr:colOff>165100</xdr:colOff>
      <xdr:row>38</xdr:row>
      <xdr:rowOff>129121</xdr:rowOff>
    </xdr:to>
    <xdr:sp macro="" textlink="">
      <xdr:nvSpPr>
        <xdr:cNvPr id="311" name="楕円 310"/>
        <xdr:cNvSpPr/>
      </xdr:nvSpPr>
      <xdr:spPr>
        <a:xfrm>
          <a:off x="9588500" y="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120248</xdr:rowOff>
    </xdr:from>
    <xdr:ext cx="534377" cy="259045"/>
    <xdr:sp macro="" textlink="">
      <xdr:nvSpPr>
        <xdr:cNvPr id="312" name="テキスト ボックス 311"/>
        <xdr:cNvSpPr txBox="1"/>
      </xdr:nvSpPr>
      <xdr:spPr>
        <a:xfrm>
          <a:off x="9372111" y="66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39875</xdr:rowOff>
    </xdr:from>
    <xdr:to>
      <xdr:col>46</xdr:col>
      <xdr:colOff>38100</xdr:colOff>
      <xdr:row>38</xdr:row>
      <xdr:rowOff>141475</xdr:rowOff>
    </xdr:to>
    <xdr:sp macro="" textlink="">
      <xdr:nvSpPr>
        <xdr:cNvPr id="313" name="楕円 312"/>
        <xdr:cNvSpPr/>
      </xdr:nvSpPr>
      <xdr:spPr>
        <a:xfrm>
          <a:off x="8699500" y="65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132602</xdr:rowOff>
    </xdr:from>
    <xdr:ext cx="534377" cy="259045"/>
    <xdr:sp macro="" textlink="">
      <xdr:nvSpPr>
        <xdr:cNvPr id="314" name="テキスト ボックス 313"/>
        <xdr:cNvSpPr txBox="1"/>
      </xdr:nvSpPr>
      <xdr:spPr>
        <a:xfrm>
          <a:off x="8483111" y="66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1738</xdr:rowOff>
    </xdr:from>
    <xdr:to>
      <xdr:col>41</xdr:col>
      <xdr:colOff>101600</xdr:colOff>
      <xdr:row>38</xdr:row>
      <xdr:rowOff>103338</xdr:rowOff>
    </xdr:to>
    <xdr:sp macro="" textlink="">
      <xdr:nvSpPr>
        <xdr:cNvPr id="315" name="楕円 314"/>
        <xdr:cNvSpPr/>
      </xdr:nvSpPr>
      <xdr:spPr>
        <a:xfrm>
          <a:off x="7810500" y="65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94465</xdr:rowOff>
    </xdr:from>
    <xdr:ext cx="534377" cy="259045"/>
    <xdr:sp macro="" textlink="">
      <xdr:nvSpPr>
        <xdr:cNvPr id="316" name="テキスト ボックス 315"/>
        <xdr:cNvSpPr txBox="1"/>
      </xdr:nvSpPr>
      <xdr:spPr>
        <a:xfrm>
          <a:off x="7594111" y="66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34130</xdr:rowOff>
    </xdr:from>
    <xdr:to>
      <xdr:col>36</xdr:col>
      <xdr:colOff>165100</xdr:colOff>
      <xdr:row>38</xdr:row>
      <xdr:rowOff>135730</xdr:rowOff>
    </xdr:to>
    <xdr:sp macro="" textlink="">
      <xdr:nvSpPr>
        <xdr:cNvPr id="317" name="楕円 316"/>
        <xdr:cNvSpPr/>
      </xdr:nvSpPr>
      <xdr:spPr>
        <a:xfrm>
          <a:off x="6921500" y="6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126857</xdr:rowOff>
    </xdr:from>
    <xdr:ext cx="534377" cy="259045"/>
    <xdr:sp macro="" textlink="">
      <xdr:nvSpPr>
        <xdr:cNvPr id="318" name="テキスト ボックス 317"/>
        <xdr:cNvSpPr txBox="1"/>
      </xdr:nvSpPr>
      <xdr:spPr>
        <a:xfrm>
          <a:off x="6705111" y="66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125927</xdr:rowOff>
    </xdr:from>
    <xdr:to>
      <xdr:col>55</xdr:col>
      <xdr:colOff>0</xdr:colOff>
      <xdr:row>58</xdr:row>
      <xdr:rowOff>138058</xdr:rowOff>
    </xdr:to>
    <xdr:cxnSp macro="">
      <xdr:nvCxnSpPr>
        <xdr:cNvPr id="347" name="直線コネクタ 346"/>
        <xdr:cNvCxnSpPr/>
      </xdr:nvCxnSpPr>
      <xdr:spPr>
        <a:xfrm>
          <a:off x="9639300" y="10070027"/>
          <a:ext cx="8382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44328</xdr:rowOff>
    </xdr:from>
    <xdr:to>
      <xdr:col>50</xdr:col>
      <xdr:colOff>114300</xdr:colOff>
      <xdr:row>58</xdr:row>
      <xdr:rowOff>125927</xdr:rowOff>
    </xdr:to>
    <xdr:cxnSp macro="">
      <xdr:nvCxnSpPr>
        <xdr:cNvPr id="350" name="直線コネクタ 349"/>
        <xdr:cNvCxnSpPr/>
      </xdr:nvCxnSpPr>
      <xdr:spPr>
        <a:xfrm>
          <a:off x="8750300" y="9988428"/>
          <a:ext cx="889000" cy="8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44328</xdr:rowOff>
    </xdr:from>
    <xdr:to>
      <xdr:col>45</xdr:col>
      <xdr:colOff>177800</xdr:colOff>
      <xdr:row>58</xdr:row>
      <xdr:rowOff>141449</xdr:rowOff>
    </xdr:to>
    <xdr:cxnSp macro="">
      <xdr:nvCxnSpPr>
        <xdr:cNvPr id="353" name="直線コネクタ 352"/>
        <xdr:cNvCxnSpPr/>
      </xdr:nvCxnSpPr>
      <xdr:spPr>
        <a:xfrm flipV="1">
          <a:off x="7861300" y="9988428"/>
          <a:ext cx="889000" cy="9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141449</xdr:rowOff>
    </xdr:from>
    <xdr:to>
      <xdr:col>41</xdr:col>
      <xdr:colOff>50800</xdr:colOff>
      <xdr:row>58</xdr:row>
      <xdr:rowOff>154719</xdr:rowOff>
    </xdr:to>
    <xdr:cxnSp macro="">
      <xdr:nvCxnSpPr>
        <xdr:cNvPr id="356" name="直線コネクタ 355"/>
        <xdr:cNvCxnSpPr/>
      </xdr:nvCxnSpPr>
      <xdr:spPr>
        <a:xfrm flipV="1">
          <a:off x="6972300" y="10085549"/>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87258</xdr:rowOff>
    </xdr:from>
    <xdr:to>
      <xdr:col>55</xdr:col>
      <xdr:colOff>50800</xdr:colOff>
      <xdr:row>59</xdr:row>
      <xdr:rowOff>17408</xdr:rowOff>
    </xdr:to>
    <xdr:sp macro="" textlink="">
      <xdr:nvSpPr>
        <xdr:cNvPr id="366" name="楕円 365"/>
        <xdr:cNvSpPr/>
      </xdr:nvSpPr>
      <xdr:spPr>
        <a:xfrm>
          <a:off x="10426700" y="1003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2185</xdr:rowOff>
    </xdr:from>
    <xdr:ext cx="534377" cy="259045"/>
    <xdr:sp macro="" textlink="">
      <xdr:nvSpPr>
        <xdr:cNvPr id="367" name="普通建設事業費該当値テキスト"/>
        <xdr:cNvSpPr txBox="1"/>
      </xdr:nvSpPr>
      <xdr:spPr>
        <a:xfrm>
          <a:off x="10528300" y="99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75127</xdr:rowOff>
    </xdr:from>
    <xdr:to>
      <xdr:col>50</xdr:col>
      <xdr:colOff>165100</xdr:colOff>
      <xdr:row>59</xdr:row>
      <xdr:rowOff>5277</xdr:rowOff>
    </xdr:to>
    <xdr:sp macro="" textlink="">
      <xdr:nvSpPr>
        <xdr:cNvPr id="368" name="楕円 367"/>
        <xdr:cNvSpPr/>
      </xdr:nvSpPr>
      <xdr:spPr>
        <a:xfrm>
          <a:off x="9588500" y="100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167854</xdr:rowOff>
    </xdr:from>
    <xdr:ext cx="534377" cy="259045"/>
    <xdr:sp macro="" textlink="">
      <xdr:nvSpPr>
        <xdr:cNvPr id="369" name="テキスト ボックス 368"/>
        <xdr:cNvSpPr txBox="1"/>
      </xdr:nvSpPr>
      <xdr:spPr>
        <a:xfrm>
          <a:off x="9372111" y="101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164978</xdr:rowOff>
    </xdr:from>
    <xdr:to>
      <xdr:col>46</xdr:col>
      <xdr:colOff>38100</xdr:colOff>
      <xdr:row>58</xdr:row>
      <xdr:rowOff>95128</xdr:rowOff>
    </xdr:to>
    <xdr:sp macro="" textlink="">
      <xdr:nvSpPr>
        <xdr:cNvPr id="370" name="楕円 369"/>
        <xdr:cNvSpPr/>
      </xdr:nvSpPr>
      <xdr:spPr>
        <a:xfrm>
          <a:off x="8699500" y="99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111655</xdr:rowOff>
    </xdr:from>
    <xdr:ext cx="534377" cy="259045"/>
    <xdr:sp macro="" textlink="">
      <xdr:nvSpPr>
        <xdr:cNvPr id="371" name="テキスト ボックス 370"/>
        <xdr:cNvSpPr txBox="1"/>
      </xdr:nvSpPr>
      <xdr:spPr>
        <a:xfrm>
          <a:off x="8483111" y="97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90649</xdr:rowOff>
    </xdr:from>
    <xdr:to>
      <xdr:col>41</xdr:col>
      <xdr:colOff>101600</xdr:colOff>
      <xdr:row>59</xdr:row>
      <xdr:rowOff>20799</xdr:rowOff>
    </xdr:to>
    <xdr:sp macro="" textlink="">
      <xdr:nvSpPr>
        <xdr:cNvPr id="372" name="楕円 371"/>
        <xdr:cNvSpPr/>
      </xdr:nvSpPr>
      <xdr:spPr>
        <a:xfrm>
          <a:off x="7810500" y="100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11926</xdr:rowOff>
    </xdr:from>
    <xdr:ext cx="534377" cy="259045"/>
    <xdr:sp macro="" textlink="">
      <xdr:nvSpPr>
        <xdr:cNvPr id="373" name="テキスト ボックス 372"/>
        <xdr:cNvSpPr txBox="1"/>
      </xdr:nvSpPr>
      <xdr:spPr>
        <a:xfrm>
          <a:off x="7594111" y="1012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103919</xdr:rowOff>
    </xdr:from>
    <xdr:to>
      <xdr:col>36</xdr:col>
      <xdr:colOff>165100</xdr:colOff>
      <xdr:row>59</xdr:row>
      <xdr:rowOff>34069</xdr:rowOff>
    </xdr:to>
    <xdr:sp macro="" textlink="">
      <xdr:nvSpPr>
        <xdr:cNvPr id="374" name="楕円 373"/>
        <xdr:cNvSpPr/>
      </xdr:nvSpPr>
      <xdr:spPr>
        <a:xfrm>
          <a:off x="6921500" y="100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25196</xdr:rowOff>
    </xdr:from>
    <xdr:ext cx="534377" cy="259045"/>
    <xdr:sp macro="" textlink="">
      <xdr:nvSpPr>
        <xdr:cNvPr id="375" name="テキスト ボックス 374"/>
        <xdr:cNvSpPr txBox="1"/>
      </xdr:nvSpPr>
      <xdr:spPr>
        <a:xfrm>
          <a:off x="6705111" y="101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453</xdr:rowOff>
    </xdr:from>
    <xdr:to>
      <xdr:col>55</xdr:col>
      <xdr:colOff>0</xdr:colOff>
      <xdr:row>79</xdr:row>
      <xdr:rowOff>14066</xdr:rowOff>
    </xdr:to>
    <xdr:cxnSp macro="">
      <xdr:nvCxnSpPr>
        <xdr:cNvPr id="404" name="直線コネクタ 403"/>
        <xdr:cNvCxnSpPr/>
      </xdr:nvCxnSpPr>
      <xdr:spPr>
        <a:xfrm flipV="1">
          <a:off x="9639300" y="13545003"/>
          <a:ext cx="838200" cy="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14066</xdr:rowOff>
    </xdr:from>
    <xdr:to>
      <xdr:col>50</xdr:col>
      <xdr:colOff>114300</xdr:colOff>
      <xdr:row>79</xdr:row>
      <xdr:rowOff>38864</xdr:rowOff>
    </xdr:to>
    <xdr:cxnSp macro="">
      <xdr:nvCxnSpPr>
        <xdr:cNvPr id="407" name="直線コネクタ 406"/>
        <xdr:cNvCxnSpPr/>
      </xdr:nvCxnSpPr>
      <xdr:spPr>
        <a:xfrm flipV="1">
          <a:off x="8750300" y="13558616"/>
          <a:ext cx="889000" cy="2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148498</xdr:rowOff>
    </xdr:from>
    <xdr:to>
      <xdr:col>45</xdr:col>
      <xdr:colOff>177800</xdr:colOff>
      <xdr:row>79</xdr:row>
      <xdr:rowOff>38864</xdr:rowOff>
    </xdr:to>
    <xdr:cxnSp macro="">
      <xdr:nvCxnSpPr>
        <xdr:cNvPr id="410" name="直線コネクタ 409"/>
        <xdr:cNvCxnSpPr/>
      </xdr:nvCxnSpPr>
      <xdr:spPr>
        <a:xfrm>
          <a:off x="7861300" y="13521598"/>
          <a:ext cx="889000" cy="6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148498</xdr:rowOff>
    </xdr:from>
    <xdr:to>
      <xdr:col>41</xdr:col>
      <xdr:colOff>50800</xdr:colOff>
      <xdr:row>78</xdr:row>
      <xdr:rowOff>153347</xdr:rowOff>
    </xdr:to>
    <xdr:cxnSp macro="">
      <xdr:nvCxnSpPr>
        <xdr:cNvPr id="413" name="直線コネクタ 412"/>
        <xdr:cNvCxnSpPr/>
      </xdr:nvCxnSpPr>
      <xdr:spPr>
        <a:xfrm flipV="1">
          <a:off x="6972300" y="13521598"/>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121103</xdr:rowOff>
    </xdr:from>
    <xdr:to>
      <xdr:col>55</xdr:col>
      <xdr:colOff>50800</xdr:colOff>
      <xdr:row>79</xdr:row>
      <xdr:rowOff>51253</xdr:rowOff>
    </xdr:to>
    <xdr:sp macro="" textlink="">
      <xdr:nvSpPr>
        <xdr:cNvPr id="423" name="楕円 422"/>
        <xdr:cNvSpPr/>
      </xdr:nvSpPr>
      <xdr:spPr>
        <a:xfrm>
          <a:off x="10426700" y="134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36030</xdr:rowOff>
    </xdr:from>
    <xdr:ext cx="534377" cy="259045"/>
    <xdr:sp macro="" textlink="">
      <xdr:nvSpPr>
        <xdr:cNvPr id="424" name="普通建設事業費 （ うち新規整備　）該当値テキスト"/>
        <xdr:cNvSpPr txBox="1"/>
      </xdr:nvSpPr>
      <xdr:spPr>
        <a:xfrm>
          <a:off x="10528300" y="134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134716</xdr:rowOff>
    </xdr:from>
    <xdr:to>
      <xdr:col>50</xdr:col>
      <xdr:colOff>165100</xdr:colOff>
      <xdr:row>79</xdr:row>
      <xdr:rowOff>64866</xdr:rowOff>
    </xdr:to>
    <xdr:sp macro="" textlink="">
      <xdr:nvSpPr>
        <xdr:cNvPr id="425" name="楕円 424"/>
        <xdr:cNvSpPr/>
      </xdr:nvSpPr>
      <xdr:spPr>
        <a:xfrm>
          <a:off x="9588500" y="135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55993</xdr:rowOff>
    </xdr:from>
    <xdr:ext cx="469744" cy="259045"/>
    <xdr:sp macro="" textlink="">
      <xdr:nvSpPr>
        <xdr:cNvPr id="426" name="テキスト ボックス 425"/>
        <xdr:cNvSpPr txBox="1"/>
      </xdr:nvSpPr>
      <xdr:spPr>
        <a:xfrm>
          <a:off x="9404428" y="136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159514</xdr:rowOff>
    </xdr:from>
    <xdr:to>
      <xdr:col>46</xdr:col>
      <xdr:colOff>38100</xdr:colOff>
      <xdr:row>79</xdr:row>
      <xdr:rowOff>89664</xdr:rowOff>
    </xdr:to>
    <xdr:sp macro="" textlink="">
      <xdr:nvSpPr>
        <xdr:cNvPr id="427" name="楕円 426"/>
        <xdr:cNvSpPr/>
      </xdr:nvSpPr>
      <xdr:spPr>
        <a:xfrm>
          <a:off x="8699500" y="135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80791</xdr:rowOff>
    </xdr:from>
    <xdr:ext cx="469744" cy="259045"/>
    <xdr:sp macro="" textlink="">
      <xdr:nvSpPr>
        <xdr:cNvPr id="428" name="テキスト ボックス 427"/>
        <xdr:cNvSpPr txBox="1"/>
      </xdr:nvSpPr>
      <xdr:spPr>
        <a:xfrm>
          <a:off x="8515428" y="136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97698</xdr:rowOff>
    </xdr:from>
    <xdr:to>
      <xdr:col>41</xdr:col>
      <xdr:colOff>101600</xdr:colOff>
      <xdr:row>79</xdr:row>
      <xdr:rowOff>27848</xdr:rowOff>
    </xdr:to>
    <xdr:sp macro="" textlink="">
      <xdr:nvSpPr>
        <xdr:cNvPr id="429" name="楕円 428"/>
        <xdr:cNvSpPr/>
      </xdr:nvSpPr>
      <xdr:spPr>
        <a:xfrm>
          <a:off x="7810500" y="134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18975</xdr:rowOff>
    </xdr:from>
    <xdr:ext cx="534377" cy="259045"/>
    <xdr:sp macro="" textlink="">
      <xdr:nvSpPr>
        <xdr:cNvPr id="430" name="テキスト ボックス 429"/>
        <xdr:cNvSpPr txBox="1"/>
      </xdr:nvSpPr>
      <xdr:spPr>
        <a:xfrm>
          <a:off x="7594111" y="1356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102547</xdr:rowOff>
    </xdr:from>
    <xdr:to>
      <xdr:col>36</xdr:col>
      <xdr:colOff>165100</xdr:colOff>
      <xdr:row>79</xdr:row>
      <xdr:rowOff>32697</xdr:rowOff>
    </xdr:to>
    <xdr:sp macro="" textlink="">
      <xdr:nvSpPr>
        <xdr:cNvPr id="431" name="楕円 430"/>
        <xdr:cNvSpPr/>
      </xdr:nvSpPr>
      <xdr:spPr>
        <a:xfrm>
          <a:off x="6921500" y="134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23824</xdr:rowOff>
    </xdr:from>
    <xdr:ext cx="534377" cy="259045"/>
    <xdr:sp macro="" textlink="">
      <xdr:nvSpPr>
        <xdr:cNvPr id="432" name="テキスト ボックス 431"/>
        <xdr:cNvSpPr txBox="1"/>
      </xdr:nvSpPr>
      <xdr:spPr>
        <a:xfrm>
          <a:off x="6705111" y="135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168970</xdr:rowOff>
    </xdr:from>
    <xdr:to>
      <xdr:col>55</xdr:col>
      <xdr:colOff>0</xdr:colOff>
      <xdr:row>98</xdr:row>
      <xdr:rowOff>24659</xdr:rowOff>
    </xdr:to>
    <xdr:cxnSp macro="">
      <xdr:nvCxnSpPr>
        <xdr:cNvPr id="459" name="直線コネクタ 458"/>
        <xdr:cNvCxnSpPr/>
      </xdr:nvCxnSpPr>
      <xdr:spPr>
        <a:xfrm>
          <a:off x="9639300" y="16799620"/>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159427</xdr:rowOff>
    </xdr:from>
    <xdr:to>
      <xdr:col>50</xdr:col>
      <xdr:colOff>114300</xdr:colOff>
      <xdr:row>97</xdr:row>
      <xdr:rowOff>168970</xdr:rowOff>
    </xdr:to>
    <xdr:cxnSp macro="">
      <xdr:nvCxnSpPr>
        <xdr:cNvPr id="462" name="直線コネクタ 461"/>
        <xdr:cNvCxnSpPr/>
      </xdr:nvCxnSpPr>
      <xdr:spPr>
        <a:xfrm>
          <a:off x="8750300" y="16790077"/>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159427</xdr:rowOff>
    </xdr:from>
    <xdr:to>
      <xdr:col>45</xdr:col>
      <xdr:colOff>177800</xdr:colOff>
      <xdr:row>98</xdr:row>
      <xdr:rowOff>105263</xdr:rowOff>
    </xdr:to>
    <xdr:cxnSp macro="">
      <xdr:nvCxnSpPr>
        <xdr:cNvPr id="465" name="直線コネクタ 464"/>
        <xdr:cNvCxnSpPr/>
      </xdr:nvCxnSpPr>
      <xdr:spPr>
        <a:xfrm flipV="1">
          <a:off x="7861300" y="16790077"/>
          <a:ext cx="889000" cy="1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105263</xdr:rowOff>
    </xdr:from>
    <xdr:to>
      <xdr:col>41</xdr:col>
      <xdr:colOff>50800</xdr:colOff>
      <xdr:row>98</xdr:row>
      <xdr:rowOff>124969</xdr:rowOff>
    </xdr:to>
    <xdr:cxnSp macro="">
      <xdr:nvCxnSpPr>
        <xdr:cNvPr id="468" name="直線コネクタ 467"/>
        <xdr:cNvCxnSpPr/>
      </xdr:nvCxnSpPr>
      <xdr:spPr>
        <a:xfrm flipV="1">
          <a:off x="6972300" y="16907363"/>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145309</xdr:rowOff>
    </xdr:from>
    <xdr:to>
      <xdr:col>55</xdr:col>
      <xdr:colOff>50800</xdr:colOff>
      <xdr:row>98</xdr:row>
      <xdr:rowOff>75459</xdr:rowOff>
    </xdr:to>
    <xdr:sp macro="" textlink="">
      <xdr:nvSpPr>
        <xdr:cNvPr id="478" name="楕円 477"/>
        <xdr:cNvSpPr/>
      </xdr:nvSpPr>
      <xdr:spPr>
        <a:xfrm>
          <a:off x="10426700" y="167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60236</xdr:rowOff>
    </xdr:from>
    <xdr:ext cx="534377" cy="259045"/>
    <xdr:sp macro="" textlink="">
      <xdr:nvSpPr>
        <xdr:cNvPr id="479" name="普通建設事業費 （ うち更新整備　）該当値テキスト"/>
        <xdr:cNvSpPr txBox="1"/>
      </xdr:nvSpPr>
      <xdr:spPr>
        <a:xfrm>
          <a:off x="10528300" y="1669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118170</xdr:rowOff>
    </xdr:from>
    <xdr:to>
      <xdr:col>50</xdr:col>
      <xdr:colOff>165100</xdr:colOff>
      <xdr:row>98</xdr:row>
      <xdr:rowOff>48320</xdr:rowOff>
    </xdr:to>
    <xdr:sp macro="" textlink="">
      <xdr:nvSpPr>
        <xdr:cNvPr id="480" name="楕円 479"/>
        <xdr:cNvSpPr/>
      </xdr:nvSpPr>
      <xdr:spPr>
        <a:xfrm>
          <a:off x="9588500" y="1674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39447</xdr:rowOff>
    </xdr:from>
    <xdr:ext cx="534377" cy="259045"/>
    <xdr:sp macro="" textlink="">
      <xdr:nvSpPr>
        <xdr:cNvPr id="481" name="テキスト ボックス 480"/>
        <xdr:cNvSpPr txBox="1"/>
      </xdr:nvSpPr>
      <xdr:spPr>
        <a:xfrm>
          <a:off x="9372111" y="168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108627</xdr:rowOff>
    </xdr:from>
    <xdr:to>
      <xdr:col>46</xdr:col>
      <xdr:colOff>38100</xdr:colOff>
      <xdr:row>98</xdr:row>
      <xdr:rowOff>38777</xdr:rowOff>
    </xdr:to>
    <xdr:sp macro="" textlink="">
      <xdr:nvSpPr>
        <xdr:cNvPr id="482" name="楕円 481"/>
        <xdr:cNvSpPr/>
      </xdr:nvSpPr>
      <xdr:spPr>
        <a:xfrm>
          <a:off x="8699500" y="167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29904</xdr:rowOff>
    </xdr:from>
    <xdr:ext cx="534377" cy="259045"/>
    <xdr:sp macro="" textlink="">
      <xdr:nvSpPr>
        <xdr:cNvPr id="483" name="テキスト ボックス 482"/>
        <xdr:cNvSpPr txBox="1"/>
      </xdr:nvSpPr>
      <xdr:spPr>
        <a:xfrm>
          <a:off x="8483111" y="16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54463</xdr:rowOff>
    </xdr:from>
    <xdr:to>
      <xdr:col>41</xdr:col>
      <xdr:colOff>101600</xdr:colOff>
      <xdr:row>98</xdr:row>
      <xdr:rowOff>156063</xdr:rowOff>
    </xdr:to>
    <xdr:sp macro="" textlink="">
      <xdr:nvSpPr>
        <xdr:cNvPr id="484" name="楕円 483"/>
        <xdr:cNvSpPr/>
      </xdr:nvSpPr>
      <xdr:spPr>
        <a:xfrm>
          <a:off x="7810500" y="168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147190</xdr:rowOff>
    </xdr:from>
    <xdr:ext cx="469744" cy="259045"/>
    <xdr:sp macro="" textlink="">
      <xdr:nvSpPr>
        <xdr:cNvPr id="485" name="テキスト ボックス 484"/>
        <xdr:cNvSpPr txBox="1"/>
      </xdr:nvSpPr>
      <xdr:spPr>
        <a:xfrm>
          <a:off x="7626428" y="169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74169</xdr:rowOff>
    </xdr:from>
    <xdr:to>
      <xdr:col>36</xdr:col>
      <xdr:colOff>165100</xdr:colOff>
      <xdr:row>99</xdr:row>
      <xdr:rowOff>4319</xdr:rowOff>
    </xdr:to>
    <xdr:sp macro="" textlink="">
      <xdr:nvSpPr>
        <xdr:cNvPr id="486" name="楕円 485"/>
        <xdr:cNvSpPr/>
      </xdr:nvSpPr>
      <xdr:spPr>
        <a:xfrm>
          <a:off x="6921500" y="168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166896</xdr:rowOff>
    </xdr:from>
    <xdr:ext cx="469744" cy="259045"/>
    <xdr:sp macro="" textlink="">
      <xdr:nvSpPr>
        <xdr:cNvPr id="487" name="テキスト ボックス 486"/>
        <xdr:cNvSpPr txBox="1"/>
      </xdr:nvSpPr>
      <xdr:spPr>
        <a:xfrm>
          <a:off x="6737428" y="1696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18085</xdr:rowOff>
    </xdr:from>
    <xdr:to>
      <xdr:col>85</xdr:col>
      <xdr:colOff>127000</xdr:colOff>
      <xdr:row>39</xdr:row>
      <xdr:rowOff>44450</xdr:rowOff>
    </xdr:to>
    <xdr:cxnSp macro="">
      <xdr:nvCxnSpPr>
        <xdr:cNvPr id="516" name="直線コネクタ 515"/>
        <xdr:cNvCxnSpPr/>
      </xdr:nvCxnSpPr>
      <xdr:spPr>
        <a:xfrm flipV="1">
          <a:off x="15481300" y="6704635"/>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138735</xdr:rowOff>
    </xdr:from>
    <xdr:to>
      <xdr:col>85</xdr:col>
      <xdr:colOff>177800</xdr:colOff>
      <xdr:row>39</xdr:row>
      <xdr:rowOff>68885</xdr:rowOff>
    </xdr:to>
    <xdr:sp macro="" textlink="">
      <xdr:nvSpPr>
        <xdr:cNvPr id="535" name="楕円 534"/>
        <xdr:cNvSpPr/>
      </xdr:nvSpPr>
      <xdr:spPr>
        <a:xfrm>
          <a:off x="16268700" y="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53662</xdr:rowOff>
    </xdr:from>
    <xdr:ext cx="469744" cy="259045"/>
    <xdr:sp macro="" textlink="">
      <xdr:nvSpPr>
        <xdr:cNvPr id="536" name="災害復旧事業費該当値テキスト"/>
        <xdr:cNvSpPr txBox="1"/>
      </xdr:nvSpPr>
      <xdr:spPr>
        <a:xfrm>
          <a:off x="16370300" y="656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135296</xdr:rowOff>
    </xdr:from>
    <xdr:to>
      <xdr:col>85</xdr:col>
      <xdr:colOff>127000</xdr:colOff>
      <xdr:row>77</xdr:row>
      <xdr:rowOff>141125</xdr:rowOff>
    </xdr:to>
    <xdr:cxnSp macro="">
      <xdr:nvCxnSpPr>
        <xdr:cNvPr id="622" name="直線コネクタ 621"/>
        <xdr:cNvCxnSpPr/>
      </xdr:nvCxnSpPr>
      <xdr:spPr>
        <a:xfrm flipV="1">
          <a:off x="15481300" y="13336946"/>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141125</xdr:rowOff>
    </xdr:from>
    <xdr:to>
      <xdr:col>81</xdr:col>
      <xdr:colOff>50800</xdr:colOff>
      <xdr:row>77</xdr:row>
      <xdr:rowOff>143335</xdr:rowOff>
    </xdr:to>
    <xdr:cxnSp macro="">
      <xdr:nvCxnSpPr>
        <xdr:cNvPr id="625" name="直線コネクタ 624"/>
        <xdr:cNvCxnSpPr/>
      </xdr:nvCxnSpPr>
      <xdr:spPr>
        <a:xfrm flipV="1">
          <a:off x="14592300" y="1334277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139564</xdr:rowOff>
    </xdr:from>
    <xdr:to>
      <xdr:col>76</xdr:col>
      <xdr:colOff>114300</xdr:colOff>
      <xdr:row>77</xdr:row>
      <xdr:rowOff>143335</xdr:rowOff>
    </xdr:to>
    <xdr:cxnSp macro="">
      <xdr:nvCxnSpPr>
        <xdr:cNvPr id="628" name="直線コネクタ 627"/>
        <xdr:cNvCxnSpPr/>
      </xdr:nvCxnSpPr>
      <xdr:spPr>
        <a:xfrm>
          <a:off x="13703300" y="1334121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136469</xdr:rowOff>
    </xdr:from>
    <xdr:to>
      <xdr:col>71</xdr:col>
      <xdr:colOff>177800</xdr:colOff>
      <xdr:row>77</xdr:row>
      <xdr:rowOff>139564</xdr:rowOff>
    </xdr:to>
    <xdr:cxnSp macro="">
      <xdr:nvCxnSpPr>
        <xdr:cNvPr id="631" name="直線コネクタ 630"/>
        <xdr:cNvCxnSpPr/>
      </xdr:nvCxnSpPr>
      <xdr:spPr>
        <a:xfrm>
          <a:off x="12814300" y="13338119"/>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84496</xdr:rowOff>
    </xdr:from>
    <xdr:to>
      <xdr:col>85</xdr:col>
      <xdr:colOff>177800</xdr:colOff>
      <xdr:row>78</xdr:row>
      <xdr:rowOff>14646</xdr:rowOff>
    </xdr:to>
    <xdr:sp macro="" textlink="">
      <xdr:nvSpPr>
        <xdr:cNvPr id="641" name="楕円 640"/>
        <xdr:cNvSpPr/>
      </xdr:nvSpPr>
      <xdr:spPr>
        <a:xfrm>
          <a:off x="16268700" y="132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170873</xdr:rowOff>
    </xdr:from>
    <xdr:ext cx="534377" cy="259045"/>
    <xdr:sp macro="" textlink="">
      <xdr:nvSpPr>
        <xdr:cNvPr id="642" name="公債費該当値テキスト"/>
        <xdr:cNvSpPr txBox="1"/>
      </xdr:nvSpPr>
      <xdr:spPr>
        <a:xfrm>
          <a:off x="16370300" y="132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90325</xdr:rowOff>
    </xdr:from>
    <xdr:to>
      <xdr:col>81</xdr:col>
      <xdr:colOff>101600</xdr:colOff>
      <xdr:row>78</xdr:row>
      <xdr:rowOff>20475</xdr:rowOff>
    </xdr:to>
    <xdr:sp macro="" textlink="">
      <xdr:nvSpPr>
        <xdr:cNvPr id="643" name="楕円 642"/>
        <xdr:cNvSpPr/>
      </xdr:nvSpPr>
      <xdr:spPr>
        <a:xfrm>
          <a:off x="15430500" y="132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11602</xdr:rowOff>
    </xdr:from>
    <xdr:ext cx="534377" cy="259045"/>
    <xdr:sp macro="" textlink="">
      <xdr:nvSpPr>
        <xdr:cNvPr id="644" name="テキスト ボックス 643"/>
        <xdr:cNvSpPr txBox="1"/>
      </xdr:nvSpPr>
      <xdr:spPr>
        <a:xfrm>
          <a:off x="15214111" y="133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92535</xdr:rowOff>
    </xdr:from>
    <xdr:to>
      <xdr:col>76</xdr:col>
      <xdr:colOff>165100</xdr:colOff>
      <xdr:row>78</xdr:row>
      <xdr:rowOff>22685</xdr:rowOff>
    </xdr:to>
    <xdr:sp macro="" textlink="">
      <xdr:nvSpPr>
        <xdr:cNvPr id="645" name="楕円 644"/>
        <xdr:cNvSpPr/>
      </xdr:nvSpPr>
      <xdr:spPr>
        <a:xfrm>
          <a:off x="14541500" y="132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13812</xdr:rowOff>
    </xdr:from>
    <xdr:ext cx="534377" cy="259045"/>
    <xdr:sp macro="" textlink="">
      <xdr:nvSpPr>
        <xdr:cNvPr id="646" name="テキスト ボックス 645"/>
        <xdr:cNvSpPr txBox="1"/>
      </xdr:nvSpPr>
      <xdr:spPr>
        <a:xfrm>
          <a:off x="14325111" y="133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88764</xdr:rowOff>
    </xdr:from>
    <xdr:to>
      <xdr:col>72</xdr:col>
      <xdr:colOff>38100</xdr:colOff>
      <xdr:row>78</xdr:row>
      <xdr:rowOff>18914</xdr:rowOff>
    </xdr:to>
    <xdr:sp macro="" textlink="">
      <xdr:nvSpPr>
        <xdr:cNvPr id="647" name="楕円 646"/>
        <xdr:cNvSpPr/>
      </xdr:nvSpPr>
      <xdr:spPr>
        <a:xfrm>
          <a:off x="13652500" y="13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10041</xdr:rowOff>
    </xdr:from>
    <xdr:ext cx="534377" cy="259045"/>
    <xdr:sp macro="" textlink="">
      <xdr:nvSpPr>
        <xdr:cNvPr id="648" name="テキスト ボックス 647"/>
        <xdr:cNvSpPr txBox="1"/>
      </xdr:nvSpPr>
      <xdr:spPr>
        <a:xfrm>
          <a:off x="13436111" y="1338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85669</xdr:rowOff>
    </xdr:from>
    <xdr:to>
      <xdr:col>67</xdr:col>
      <xdr:colOff>101600</xdr:colOff>
      <xdr:row>78</xdr:row>
      <xdr:rowOff>15819</xdr:rowOff>
    </xdr:to>
    <xdr:sp macro="" textlink="">
      <xdr:nvSpPr>
        <xdr:cNvPr id="649" name="楕円 648"/>
        <xdr:cNvSpPr/>
      </xdr:nvSpPr>
      <xdr:spPr>
        <a:xfrm>
          <a:off x="12763500" y="132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6946</xdr:rowOff>
    </xdr:from>
    <xdr:ext cx="534377" cy="259045"/>
    <xdr:sp macro="" textlink="">
      <xdr:nvSpPr>
        <xdr:cNvPr id="650" name="テキスト ボックス 649"/>
        <xdr:cNvSpPr txBox="1"/>
      </xdr:nvSpPr>
      <xdr:spPr>
        <a:xfrm>
          <a:off x="12547111" y="133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52552</xdr:rowOff>
    </xdr:from>
    <xdr:to>
      <xdr:col>85</xdr:col>
      <xdr:colOff>127000</xdr:colOff>
      <xdr:row>98</xdr:row>
      <xdr:rowOff>87134</xdr:rowOff>
    </xdr:to>
    <xdr:cxnSp macro="">
      <xdr:nvCxnSpPr>
        <xdr:cNvPr id="679" name="直線コネクタ 678"/>
        <xdr:cNvCxnSpPr/>
      </xdr:nvCxnSpPr>
      <xdr:spPr>
        <a:xfrm>
          <a:off x="15481300" y="16854652"/>
          <a:ext cx="8382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83286</xdr:rowOff>
    </xdr:from>
    <xdr:to>
      <xdr:col>81</xdr:col>
      <xdr:colOff>50800</xdr:colOff>
      <xdr:row>98</xdr:row>
      <xdr:rowOff>52552</xdr:rowOff>
    </xdr:to>
    <xdr:cxnSp macro="">
      <xdr:nvCxnSpPr>
        <xdr:cNvPr id="682" name="直線コネクタ 681"/>
        <xdr:cNvCxnSpPr/>
      </xdr:nvCxnSpPr>
      <xdr:spPr>
        <a:xfrm>
          <a:off x="14592300" y="16199586"/>
          <a:ext cx="889000" cy="65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83286</xdr:rowOff>
    </xdr:from>
    <xdr:to>
      <xdr:col>76</xdr:col>
      <xdr:colOff>114300</xdr:colOff>
      <xdr:row>96</xdr:row>
      <xdr:rowOff>129705</xdr:rowOff>
    </xdr:to>
    <xdr:cxnSp macro="">
      <xdr:nvCxnSpPr>
        <xdr:cNvPr id="685" name="直線コネクタ 684"/>
        <xdr:cNvCxnSpPr/>
      </xdr:nvCxnSpPr>
      <xdr:spPr>
        <a:xfrm flipV="1">
          <a:off x="13703300" y="16199586"/>
          <a:ext cx="889000" cy="3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129705</xdr:rowOff>
    </xdr:from>
    <xdr:to>
      <xdr:col>71</xdr:col>
      <xdr:colOff>177800</xdr:colOff>
      <xdr:row>97</xdr:row>
      <xdr:rowOff>70879</xdr:rowOff>
    </xdr:to>
    <xdr:cxnSp macro="">
      <xdr:nvCxnSpPr>
        <xdr:cNvPr id="688" name="直線コネクタ 687"/>
        <xdr:cNvCxnSpPr/>
      </xdr:nvCxnSpPr>
      <xdr:spPr>
        <a:xfrm flipV="1">
          <a:off x="12814300" y="16588905"/>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36334</xdr:rowOff>
    </xdr:from>
    <xdr:to>
      <xdr:col>85</xdr:col>
      <xdr:colOff>177800</xdr:colOff>
      <xdr:row>98</xdr:row>
      <xdr:rowOff>137934</xdr:rowOff>
    </xdr:to>
    <xdr:sp macro="" textlink="">
      <xdr:nvSpPr>
        <xdr:cNvPr id="698" name="楕円 697"/>
        <xdr:cNvSpPr/>
      </xdr:nvSpPr>
      <xdr:spPr>
        <a:xfrm>
          <a:off x="16268700" y="168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14761</xdr:rowOff>
    </xdr:from>
    <xdr:ext cx="534377" cy="259045"/>
    <xdr:sp macro="" textlink="">
      <xdr:nvSpPr>
        <xdr:cNvPr id="699" name="積立金該当値テキスト"/>
        <xdr:cNvSpPr txBox="1"/>
      </xdr:nvSpPr>
      <xdr:spPr>
        <a:xfrm>
          <a:off x="16370300" y="168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1752</xdr:rowOff>
    </xdr:from>
    <xdr:to>
      <xdr:col>81</xdr:col>
      <xdr:colOff>101600</xdr:colOff>
      <xdr:row>98</xdr:row>
      <xdr:rowOff>103352</xdr:rowOff>
    </xdr:to>
    <xdr:sp macro="" textlink="">
      <xdr:nvSpPr>
        <xdr:cNvPr id="700" name="楕円 699"/>
        <xdr:cNvSpPr/>
      </xdr:nvSpPr>
      <xdr:spPr>
        <a:xfrm>
          <a:off x="15430500" y="168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94479</xdr:rowOff>
    </xdr:from>
    <xdr:ext cx="534377" cy="259045"/>
    <xdr:sp macro="" textlink="">
      <xdr:nvSpPr>
        <xdr:cNvPr id="701" name="テキスト ボックス 700"/>
        <xdr:cNvSpPr txBox="1"/>
      </xdr:nvSpPr>
      <xdr:spPr>
        <a:xfrm>
          <a:off x="15214111" y="1689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32486</xdr:rowOff>
    </xdr:from>
    <xdr:to>
      <xdr:col>76</xdr:col>
      <xdr:colOff>165100</xdr:colOff>
      <xdr:row>94</xdr:row>
      <xdr:rowOff>134086</xdr:rowOff>
    </xdr:to>
    <xdr:sp macro="" textlink="">
      <xdr:nvSpPr>
        <xdr:cNvPr id="702" name="楕円 701"/>
        <xdr:cNvSpPr/>
      </xdr:nvSpPr>
      <xdr:spPr>
        <a:xfrm>
          <a:off x="14541500" y="161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150613</xdr:rowOff>
    </xdr:from>
    <xdr:ext cx="534377" cy="259045"/>
    <xdr:sp macro="" textlink="">
      <xdr:nvSpPr>
        <xdr:cNvPr id="703" name="テキスト ボックス 702"/>
        <xdr:cNvSpPr txBox="1"/>
      </xdr:nvSpPr>
      <xdr:spPr>
        <a:xfrm>
          <a:off x="14325111" y="159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78905</xdr:rowOff>
    </xdr:from>
    <xdr:to>
      <xdr:col>72</xdr:col>
      <xdr:colOff>38100</xdr:colOff>
      <xdr:row>97</xdr:row>
      <xdr:rowOff>9055</xdr:rowOff>
    </xdr:to>
    <xdr:sp macro="" textlink="">
      <xdr:nvSpPr>
        <xdr:cNvPr id="704" name="楕円 703"/>
        <xdr:cNvSpPr/>
      </xdr:nvSpPr>
      <xdr:spPr>
        <a:xfrm>
          <a:off x="13652500" y="165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25582</xdr:rowOff>
    </xdr:from>
    <xdr:ext cx="534377" cy="259045"/>
    <xdr:sp macro="" textlink="">
      <xdr:nvSpPr>
        <xdr:cNvPr id="705" name="テキスト ボックス 704"/>
        <xdr:cNvSpPr txBox="1"/>
      </xdr:nvSpPr>
      <xdr:spPr>
        <a:xfrm>
          <a:off x="13436111" y="163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20079</xdr:rowOff>
    </xdr:from>
    <xdr:to>
      <xdr:col>67</xdr:col>
      <xdr:colOff>101600</xdr:colOff>
      <xdr:row>97</xdr:row>
      <xdr:rowOff>121679</xdr:rowOff>
    </xdr:to>
    <xdr:sp macro="" textlink="">
      <xdr:nvSpPr>
        <xdr:cNvPr id="706" name="楕円 705"/>
        <xdr:cNvSpPr/>
      </xdr:nvSpPr>
      <xdr:spPr>
        <a:xfrm>
          <a:off x="12763500" y="166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112806</xdr:rowOff>
    </xdr:from>
    <xdr:ext cx="534377" cy="259045"/>
    <xdr:sp macro="" textlink="">
      <xdr:nvSpPr>
        <xdr:cNvPr id="707" name="テキスト ボックス 706"/>
        <xdr:cNvSpPr txBox="1"/>
      </xdr:nvSpPr>
      <xdr:spPr>
        <a:xfrm>
          <a:off x="12547111" y="167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100998</xdr:rowOff>
    </xdr:from>
    <xdr:to>
      <xdr:col>116</xdr:col>
      <xdr:colOff>63500</xdr:colOff>
      <xdr:row>38</xdr:row>
      <xdr:rowOff>139700</xdr:rowOff>
    </xdr:to>
    <xdr:cxnSp macro="">
      <xdr:nvCxnSpPr>
        <xdr:cNvPr id="734" name="直線コネクタ 733"/>
        <xdr:cNvCxnSpPr/>
      </xdr:nvCxnSpPr>
      <xdr:spPr>
        <a:xfrm>
          <a:off x="21323300" y="6616098"/>
          <a:ext cx="8382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100998</xdr:rowOff>
    </xdr:from>
    <xdr:to>
      <xdr:col>111</xdr:col>
      <xdr:colOff>177800</xdr:colOff>
      <xdr:row>38</xdr:row>
      <xdr:rowOff>127219</xdr:rowOff>
    </xdr:to>
    <xdr:cxnSp macro="">
      <xdr:nvCxnSpPr>
        <xdr:cNvPr id="737" name="直線コネクタ 736"/>
        <xdr:cNvCxnSpPr/>
      </xdr:nvCxnSpPr>
      <xdr:spPr>
        <a:xfrm flipV="1">
          <a:off x="20434300" y="6616098"/>
          <a:ext cx="8890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127219</xdr:rowOff>
    </xdr:from>
    <xdr:to>
      <xdr:col>107</xdr:col>
      <xdr:colOff>50800</xdr:colOff>
      <xdr:row>38</xdr:row>
      <xdr:rowOff>139700</xdr:rowOff>
    </xdr:to>
    <xdr:cxnSp macro="">
      <xdr:nvCxnSpPr>
        <xdr:cNvPr id="740" name="直線コネクタ 739"/>
        <xdr:cNvCxnSpPr/>
      </xdr:nvCxnSpPr>
      <xdr:spPr>
        <a:xfrm flipV="1">
          <a:off x="19545300" y="6642319"/>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50198</xdr:rowOff>
    </xdr:from>
    <xdr:to>
      <xdr:col>112</xdr:col>
      <xdr:colOff>38100</xdr:colOff>
      <xdr:row>38</xdr:row>
      <xdr:rowOff>151798</xdr:rowOff>
    </xdr:to>
    <xdr:sp macro="" textlink="">
      <xdr:nvSpPr>
        <xdr:cNvPr id="755" name="楕円 754"/>
        <xdr:cNvSpPr/>
      </xdr:nvSpPr>
      <xdr:spPr>
        <a:xfrm>
          <a:off x="21272500" y="65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142925</xdr:rowOff>
    </xdr:from>
    <xdr:ext cx="469744" cy="259045"/>
    <xdr:sp macro="" textlink="">
      <xdr:nvSpPr>
        <xdr:cNvPr id="756" name="テキスト ボックス 755"/>
        <xdr:cNvSpPr txBox="1"/>
      </xdr:nvSpPr>
      <xdr:spPr>
        <a:xfrm>
          <a:off x="21088428" y="665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76419</xdr:rowOff>
    </xdr:from>
    <xdr:to>
      <xdr:col>107</xdr:col>
      <xdr:colOff>101600</xdr:colOff>
      <xdr:row>39</xdr:row>
      <xdr:rowOff>6569</xdr:rowOff>
    </xdr:to>
    <xdr:sp macro="" textlink="">
      <xdr:nvSpPr>
        <xdr:cNvPr id="757" name="楕円 756"/>
        <xdr:cNvSpPr/>
      </xdr:nvSpPr>
      <xdr:spPr>
        <a:xfrm>
          <a:off x="20383500" y="65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169146</xdr:rowOff>
    </xdr:from>
    <xdr:ext cx="378565" cy="259045"/>
    <xdr:sp macro="" textlink="">
      <xdr:nvSpPr>
        <xdr:cNvPr id="758" name="テキスト ボックス 757"/>
        <xdr:cNvSpPr txBox="1"/>
      </xdr:nvSpPr>
      <xdr:spPr>
        <a:xfrm>
          <a:off x="20245017" y="668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56741</xdr:rowOff>
    </xdr:from>
    <xdr:to>
      <xdr:col>116</xdr:col>
      <xdr:colOff>63500</xdr:colOff>
      <xdr:row>58</xdr:row>
      <xdr:rowOff>57793</xdr:rowOff>
    </xdr:to>
    <xdr:cxnSp macro="">
      <xdr:nvCxnSpPr>
        <xdr:cNvPr id="789" name="直線コネクタ 788"/>
        <xdr:cNvCxnSpPr/>
      </xdr:nvCxnSpPr>
      <xdr:spPr>
        <a:xfrm>
          <a:off x="21323300" y="10000841"/>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56741</xdr:rowOff>
    </xdr:from>
    <xdr:to>
      <xdr:col>111</xdr:col>
      <xdr:colOff>177800</xdr:colOff>
      <xdr:row>58</xdr:row>
      <xdr:rowOff>56901</xdr:rowOff>
    </xdr:to>
    <xdr:cxnSp macro="">
      <xdr:nvCxnSpPr>
        <xdr:cNvPr id="792" name="直線コネクタ 791"/>
        <xdr:cNvCxnSpPr/>
      </xdr:nvCxnSpPr>
      <xdr:spPr>
        <a:xfrm flipV="1">
          <a:off x="20434300" y="1000084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56901</xdr:rowOff>
    </xdr:from>
    <xdr:to>
      <xdr:col>107</xdr:col>
      <xdr:colOff>50800</xdr:colOff>
      <xdr:row>58</xdr:row>
      <xdr:rowOff>57427</xdr:rowOff>
    </xdr:to>
    <xdr:cxnSp macro="">
      <xdr:nvCxnSpPr>
        <xdr:cNvPr id="795" name="直線コネクタ 794"/>
        <xdr:cNvCxnSpPr/>
      </xdr:nvCxnSpPr>
      <xdr:spPr>
        <a:xfrm flipV="1">
          <a:off x="19545300" y="10001001"/>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57427</xdr:rowOff>
    </xdr:from>
    <xdr:to>
      <xdr:col>102</xdr:col>
      <xdr:colOff>114300</xdr:colOff>
      <xdr:row>58</xdr:row>
      <xdr:rowOff>68171</xdr:rowOff>
    </xdr:to>
    <xdr:cxnSp macro="">
      <xdr:nvCxnSpPr>
        <xdr:cNvPr id="798" name="直線コネクタ 797"/>
        <xdr:cNvCxnSpPr/>
      </xdr:nvCxnSpPr>
      <xdr:spPr>
        <a:xfrm flipV="1">
          <a:off x="18656300" y="1000152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6993</xdr:rowOff>
    </xdr:from>
    <xdr:to>
      <xdr:col>116</xdr:col>
      <xdr:colOff>114300</xdr:colOff>
      <xdr:row>58</xdr:row>
      <xdr:rowOff>108593</xdr:rowOff>
    </xdr:to>
    <xdr:sp macro="" textlink="">
      <xdr:nvSpPr>
        <xdr:cNvPr id="808" name="楕円 807"/>
        <xdr:cNvSpPr/>
      </xdr:nvSpPr>
      <xdr:spPr>
        <a:xfrm>
          <a:off x="22110700" y="99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5941</xdr:rowOff>
    </xdr:from>
    <xdr:to>
      <xdr:col>112</xdr:col>
      <xdr:colOff>38100</xdr:colOff>
      <xdr:row>58</xdr:row>
      <xdr:rowOff>107541</xdr:rowOff>
    </xdr:to>
    <xdr:sp macro="" textlink="">
      <xdr:nvSpPr>
        <xdr:cNvPr id="810" name="楕円 809"/>
        <xdr:cNvSpPr/>
      </xdr:nvSpPr>
      <xdr:spPr>
        <a:xfrm>
          <a:off x="212725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98668</xdr:rowOff>
    </xdr:from>
    <xdr:ext cx="469744" cy="259045"/>
    <xdr:sp macro="" textlink="">
      <xdr:nvSpPr>
        <xdr:cNvPr id="811" name="テキスト ボックス 810"/>
        <xdr:cNvSpPr txBox="1"/>
      </xdr:nvSpPr>
      <xdr:spPr>
        <a:xfrm>
          <a:off x="21088428" y="1004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6101</xdr:rowOff>
    </xdr:from>
    <xdr:to>
      <xdr:col>107</xdr:col>
      <xdr:colOff>101600</xdr:colOff>
      <xdr:row>58</xdr:row>
      <xdr:rowOff>107701</xdr:rowOff>
    </xdr:to>
    <xdr:sp macro="" textlink="">
      <xdr:nvSpPr>
        <xdr:cNvPr id="812" name="楕円 811"/>
        <xdr:cNvSpPr/>
      </xdr:nvSpPr>
      <xdr:spPr>
        <a:xfrm>
          <a:off x="203835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98828</xdr:rowOff>
    </xdr:from>
    <xdr:ext cx="469744" cy="259045"/>
    <xdr:sp macro="" textlink="">
      <xdr:nvSpPr>
        <xdr:cNvPr id="813" name="テキスト ボックス 812"/>
        <xdr:cNvSpPr txBox="1"/>
      </xdr:nvSpPr>
      <xdr:spPr>
        <a:xfrm>
          <a:off x="20199428" y="100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6627</xdr:rowOff>
    </xdr:from>
    <xdr:to>
      <xdr:col>102</xdr:col>
      <xdr:colOff>165100</xdr:colOff>
      <xdr:row>58</xdr:row>
      <xdr:rowOff>108227</xdr:rowOff>
    </xdr:to>
    <xdr:sp macro="" textlink="">
      <xdr:nvSpPr>
        <xdr:cNvPr id="814" name="楕円 813"/>
        <xdr:cNvSpPr/>
      </xdr:nvSpPr>
      <xdr:spPr>
        <a:xfrm>
          <a:off x="19494500" y="99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99354</xdr:rowOff>
    </xdr:from>
    <xdr:ext cx="469744" cy="259045"/>
    <xdr:sp macro="" textlink="">
      <xdr:nvSpPr>
        <xdr:cNvPr id="815" name="テキスト ボックス 814"/>
        <xdr:cNvSpPr txBox="1"/>
      </xdr:nvSpPr>
      <xdr:spPr>
        <a:xfrm>
          <a:off x="19310428" y="1004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17371</xdr:rowOff>
    </xdr:from>
    <xdr:to>
      <xdr:col>98</xdr:col>
      <xdr:colOff>38100</xdr:colOff>
      <xdr:row>58</xdr:row>
      <xdr:rowOff>118971</xdr:rowOff>
    </xdr:to>
    <xdr:sp macro="" textlink="">
      <xdr:nvSpPr>
        <xdr:cNvPr id="816" name="楕円 815"/>
        <xdr:cNvSpPr/>
      </xdr:nvSpPr>
      <xdr:spPr>
        <a:xfrm>
          <a:off x="18605500" y="99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110098</xdr:rowOff>
    </xdr:from>
    <xdr:ext cx="469744" cy="259045"/>
    <xdr:sp macro="" textlink="">
      <xdr:nvSpPr>
        <xdr:cNvPr id="817" name="テキスト ボックス 816"/>
        <xdr:cNvSpPr txBox="1"/>
      </xdr:nvSpPr>
      <xdr:spPr>
        <a:xfrm>
          <a:off x="18421428" y="1005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89146</xdr:rowOff>
    </xdr:from>
    <xdr:to>
      <xdr:col>116</xdr:col>
      <xdr:colOff>63500</xdr:colOff>
      <xdr:row>78</xdr:row>
      <xdr:rowOff>101698</xdr:rowOff>
    </xdr:to>
    <xdr:cxnSp macro="">
      <xdr:nvCxnSpPr>
        <xdr:cNvPr id="849" name="直線コネクタ 848"/>
        <xdr:cNvCxnSpPr/>
      </xdr:nvCxnSpPr>
      <xdr:spPr>
        <a:xfrm flipV="1">
          <a:off x="21323300" y="13462246"/>
          <a:ext cx="8382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93142</xdr:rowOff>
    </xdr:from>
    <xdr:to>
      <xdr:col>111</xdr:col>
      <xdr:colOff>177800</xdr:colOff>
      <xdr:row>78</xdr:row>
      <xdr:rowOff>101698</xdr:rowOff>
    </xdr:to>
    <xdr:cxnSp macro="">
      <xdr:nvCxnSpPr>
        <xdr:cNvPr id="852" name="直線コネクタ 851"/>
        <xdr:cNvCxnSpPr/>
      </xdr:nvCxnSpPr>
      <xdr:spPr>
        <a:xfrm>
          <a:off x="20434300" y="13466242"/>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93142</xdr:rowOff>
    </xdr:from>
    <xdr:to>
      <xdr:col>107</xdr:col>
      <xdr:colOff>50800</xdr:colOff>
      <xdr:row>78</xdr:row>
      <xdr:rowOff>96276</xdr:rowOff>
    </xdr:to>
    <xdr:cxnSp macro="">
      <xdr:nvCxnSpPr>
        <xdr:cNvPr id="855" name="直線コネクタ 854"/>
        <xdr:cNvCxnSpPr/>
      </xdr:nvCxnSpPr>
      <xdr:spPr>
        <a:xfrm flipV="1">
          <a:off x="19545300" y="13466242"/>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96276</xdr:rowOff>
    </xdr:from>
    <xdr:to>
      <xdr:col>102</xdr:col>
      <xdr:colOff>114300</xdr:colOff>
      <xdr:row>78</xdr:row>
      <xdr:rowOff>113770</xdr:rowOff>
    </xdr:to>
    <xdr:cxnSp macro="">
      <xdr:nvCxnSpPr>
        <xdr:cNvPr id="858" name="直線コネクタ 857"/>
        <xdr:cNvCxnSpPr/>
      </xdr:nvCxnSpPr>
      <xdr:spPr>
        <a:xfrm flipV="1">
          <a:off x="18656300" y="13469376"/>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38346</xdr:rowOff>
    </xdr:from>
    <xdr:to>
      <xdr:col>116</xdr:col>
      <xdr:colOff>114300</xdr:colOff>
      <xdr:row>78</xdr:row>
      <xdr:rowOff>139946</xdr:rowOff>
    </xdr:to>
    <xdr:sp macro="" textlink="">
      <xdr:nvSpPr>
        <xdr:cNvPr id="868" name="楕円 867"/>
        <xdr:cNvSpPr/>
      </xdr:nvSpPr>
      <xdr:spPr>
        <a:xfrm>
          <a:off x="22110700" y="1341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16773</xdr:rowOff>
    </xdr:from>
    <xdr:ext cx="534377" cy="259045"/>
    <xdr:sp macro="" textlink="">
      <xdr:nvSpPr>
        <xdr:cNvPr id="869" name="繰出金該当値テキスト"/>
        <xdr:cNvSpPr txBox="1"/>
      </xdr:nvSpPr>
      <xdr:spPr>
        <a:xfrm>
          <a:off x="22212300" y="1338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50898</xdr:rowOff>
    </xdr:from>
    <xdr:to>
      <xdr:col>112</xdr:col>
      <xdr:colOff>38100</xdr:colOff>
      <xdr:row>78</xdr:row>
      <xdr:rowOff>152498</xdr:rowOff>
    </xdr:to>
    <xdr:sp macro="" textlink="">
      <xdr:nvSpPr>
        <xdr:cNvPr id="870" name="楕円 869"/>
        <xdr:cNvSpPr/>
      </xdr:nvSpPr>
      <xdr:spPr>
        <a:xfrm>
          <a:off x="21272500" y="134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143625</xdr:rowOff>
    </xdr:from>
    <xdr:ext cx="534377" cy="259045"/>
    <xdr:sp macro="" textlink="">
      <xdr:nvSpPr>
        <xdr:cNvPr id="871" name="テキスト ボックス 870"/>
        <xdr:cNvSpPr txBox="1"/>
      </xdr:nvSpPr>
      <xdr:spPr>
        <a:xfrm>
          <a:off x="21056111" y="1351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42342</xdr:rowOff>
    </xdr:from>
    <xdr:to>
      <xdr:col>107</xdr:col>
      <xdr:colOff>101600</xdr:colOff>
      <xdr:row>78</xdr:row>
      <xdr:rowOff>143942</xdr:rowOff>
    </xdr:to>
    <xdr:sp macro="" textlink="">
      <xdr:nvSpPr>
        <xdr:cNvPr id="872" name="楕円 871"/>
        <xdr:cNvSpPr/>
      </xdr:nvSpPr>
      <xdr:spPr>
        <a:xfrm>
          <a:off x="20383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135069</xdr:rowOff>
    </xdr:from>
    <xdr:ext cx="534377" cy="259045"/>
    <xdr:sp macro="" textlink="">
      <xdr:nvSpPr>
        <xdr:cNvPr id="873" name="テキスト ボックス 872"/>
        <xdr:cNvSpPr txBox="1"/>
      </xdr:nvSpPr>
      <xdr:spPr>
        <a:xfrm>
          <a:off x="20167111" y="135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45476</xdr:rowOff>
    </xdr:from>
    <xdr:to>
      <xdr:col>102</xdr:col>
      <xdr:colOff>165100</xdr:colOff>
      <xdr:row>78</xdr:row>
      <xdr:rowOff>147076</xdr:rowOff>
    </xdr:to>
    <xdr:sp macro="" textlink="">
      <xdr:nvSpPr>
        <xdr:cNvPr id="874" name="楕円 873"/>
        <xdr:cNvSpPr/>
      </xdr:nvSpPr>
      <xdr:spPr>
        <a:xfrm>
          <a:off x="19494500" y="134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138203</xdr:rowOff>
    </xdr:from>
    <xdr:ext cx="534377" cy="259045"/>
    <xdr:sp macro="" textlink="">
      <xdr:nvSpPr>
        <xdr:cNvPr id="875" name="テキスト ボックス 874"/>
        <xdr:cNvSpPr txBox="1"/>
      </xdr:nvSpPr>
      <xdr:spPr>
        <a:xfrm>
          <a:off x="19278111" y="135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62970</xdr:rowOff>
    </xdr:from>
    <xdr:to>
      <xdr:col>98</xdr:col>
      <xdr:colOff>38100</xdr:colOff>
      <xdr:row>78</xdr:row>
      <xdr:rowOff>164570</xdr:rowOff>
    </xdr:to>
    <xdr:sp macro="" textlink="">
      <xdr:nvSpPr>
        <xdr:cNvPr id="876" name="楕円 875"/>
        <xdr:cNvSpPr/>
      </xdr:nvSpPr>
      <xdr:spPr>
        <a:xfrm>
          <a:off x="18605500" y="134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155697</xdr:rowOff>
    </xdr:from>
    <xdr:ext cx="534377" cy="259045"/>
    <xdr:sp macro="" textlink="">
      <xdr:nvSpPr>
        <xdr:cNvPr id="877" name="テキスト ボックス 876"/>
        <xdr:cNvSpPr txBox="1"/>
      </xdr:nvSpPr>
      <xdr:spPr>
        <a:xfrm>
          <a:off x="18389111" y="1352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性質別歳出の住民一人当たりのコストはすべての項目において類似団体平均を下回っているものの、人件費や公債費に増加傾向がある。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人件費については会計年度任用職員制度の開始に伴い、さらなる増加が見込まれるため、今後も事務の合理化を図りながら、適切な人員配置を行うことで人件費の縮減に努める。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栃木県市貝町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11,734
11,558
64.25
5,527,891
4,871,882
542,980
3,532,461
3,426,900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889</xdr:rowOff>
    </xdr:from>
    <xdr:to>
      <xdr:col>24</xdr:col>
      <xdr:colOff>63500</xdr:colOff>
      <xdr:row>36</xdr:row>
      <xdr:rowOff>22225</xdr:rowOff>
    </xdr:to>
    <xdr:cxnSp macro="">
      <xdr:nvCxnSpPr>
        <xdr:cNvPr id="61" name="直線コネクタ 60"/>
        <xdr:cNvCxnSpPr/>
      </xdr:nvCxnSpPr>
      <xdr:spPr>
        <a:xfrm flipV="1">
          <a:off x="3797300" y="6173089"/>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166624</xdr:rowOff>
    </xdr:from>
    <xdr:to>
      <xdr:col>19</xdr:col>
      <xdr:colOff>177800</xdr:colOff>
      <xdr:row>36</xdr:row>
      <xdr:rowOff>22225</xdr:rowOff>
    </xdr:to>
    <xdr:cxnSp macro="">
      <xdr:nvCxnSpPr>
        <xdr:cNvPr id="64" name="直線コネクタ 63"/>
        <xdr:cNvCxnSpPr/>
      </xdr:nvCxnSpPr>
      <xdr:spPr>
        <a:xfrm>
          <a:off x="2908300" y="616737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166624</xdr:rowOff>
    </xdr:from>
    <xdr:to>
      <xdr:col>15</xdr:col>
      <xdr:colOff>50800</xdr:colOff>
      <xdr:row>35</xdr:row>
      <xdr:rowOff>168529</xdr:rowOff>
    </xdr:to>
    <xdr:cxnSp macro="">
      <xdr:nvCxnSpPr>
        <xdr:cNvPr id="67" name="直線コネクタ 66"/>
        <xdr:cNvCxnSpPr/>
      </xdr:nvCxnSpPr>
      <xdr:spPr>
        <a:xfrm flipV="1">
          <a:off x="2019300" y="616737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86614</xdr:rowOff>
    </xdr:from>
    <xdr:to>
      <xdr:col>10</xdr:col>
      <xdr:colOff>114300</xdr:colOff>
      <xdr:row>35</xdr:row>
      <xdr:rowOff>168529</xdr:rowOff>
    </xdr:to>
    <xdr:cxnSp macro="">
      <xdr:nvCxnSpPr>
        <xdr:cNvPr id="70" name="直線コネクタ 69"/>
        <xdr:cNvCxnSpPr/>
      </xdr:nvCxnSpPr>
      <xdr:spPr>
        <a:xfrm>
          <a:off x="1130300" y="6087364"/>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121539</xdr:rowOff>
    </xdr:from>
    <xdr:to>
      <xdr:col>24</xdr:col>
      <xdr:colOff>114300</xdr:colOff>
      <xdr:row>36</xdr:row>
      <xdr:rowOff>51689</xdr:rowOff>
    </xdr:to>
    <xdr:sp macro="" textlink="">
      <xdr:nvSpPr>
        <xdr:cNvPr id="80" name="楕円 79"/>
        <xdr:cNvSpPr/>
      </xdr:nvSpPr>
      <xdr:spPr>
        <a:xfrm>
          <a:off x="4584700" y="61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144416</xdr:rowOff>
    </xdr:from>
    <xdr:ext cx="469744" cy="259045"/>
    <xdr:sp macro="" textlink="">
      <xdr:nvSpPr>
        <xdr:cNvPr id="81" name="議会費該当値テキスト"/>
        <xdr:cNvSpPr txBox="1"/>
      </xdr:nvSpPr>
      <xdr:spPr>
        <a:xfrm>
          <a:off x="4686300"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142875</xdr:rowOff>
    </xdr:from>
    <xdr:to>
      <xdr:col>20</xdr:col>
      <xdr:colOff>38100</xdr:colOff>
      <xdr:row>36</xdr:row>
      <xdr:rowOff>73025</xdr:rowOff>
    </xdr:to>
    <xdr:sp macro="" textlink="">
      <xdr:nvSpPr>
        <xdr:cNvPr id="82" name="楕円 81"/>
        <xdr:cNvSpPr/>
      </xdr:nvSpPr>
      <xdr:spPr>
        <a:xfrm>
          <a:off x="3746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89552</xdr:rowOff>
    </xdr:from>
    <xdr:ext cx="469744" cy="259045"/>
    <xdr:sp macro="" textlink="">
      <xdr:nvSpPr>
        <xdr:cNvPr id="83" name="テキスト ボックス 82"/>
        <xdr:cNvSpPr txBox="1"/>
      </xdr:nvSpPr>
      <xdr:spPr>
        <a:xfrm>
          <a:off x="3562428" y="591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115824</xdr:rowOff>
    </xdr:from>
    <xdr:to>
      <xdr:col>15</xdr:col>
      <xdr:colOff>101600</xdr:colOff>
      <xdr:row>36</xdr:row>
      <xdr:rowOff>45974</xdr:rowOff>
    </xdr:to>
    <xdr:sp macro="" textlink="">
      <xdr:nvSpPr>
        <xdr:cNvPr id="84" name="楕円 83"/>
        <xdr:cNvSpPr/>
      </xdr:nvSpPr>
      <xdr:spPr>
        <a:xfrm>
          <a:off x="2857500" y="61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62501</xdr:rowOff>
    </xdr:from>
    <xdr:ext cx="469744" cy="259045"/>
    <xdr:sp macro="" textlink="">
      <xdr:nvSpPr>
        <xdr:cNvPr id="85" name="テキスト ボックス 84"/>
        <xdr:cNvSpPr txBox="1"/>
      </xdr:nvSpPr>
      <xdr:spPr>
        <a:xfrm>
          <a:off x="2673428" y="589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117729</xdr:rowOff>
    </xdr:from>
    <xdr:to>
      <xdr:col>10</xdr:col>
      <xdr:colOff>165100</xdr:colOff>
      <xdr:row>36</xdr:row>
      <xdr:rowOff>47879</xdr:rowOff>
    </xdr:to>
    <xdr:sp macro="" textlink="">
      <xdr:nvSpPr>
        <xdr:cNvPr id="86" name="楕円 85"/>
        <xdr:cNvSpPr/>
      </xdr:nvSpPr>
      <xdr:spPr>
        <a:xfrm>
          <a:off x="1968500" y="61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64406</xdr:rowOff>
    </xdr:from>
    <xdr:ext cx="469744" cy="259045"/>
    <xdr:sp macro="" textlink="">
      <xdr:nvSpPr>
        <xdr:cNvPr id="87" name="テキスト ボックス 86"/>
        <xdr:cNvSpPr txBox="1"/>
      </xdr:nvSpPr>
      <xdr:spPr>
        <a:xfrm>
          <a:off x="1784428" y="58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35814</xdr:rowOff>
    </xdr:from>
    <xdr:to>
      <xdr:col>6</xdr:col>
      <xdr:colOff>38100</xdr:colOff>
      <xdr:row>35</xdr:row>
      <xdr:rowOff>137414</xdr:rowOff>
    </xdr:to>
    <xdr:sp macro="" textlink="">
      <xdr:nvSpPr>
        <xdr:cNvPr id="88" name="楕円 87"/>
        <xdr:cNvSpPr/>
      </xdr:nvSpPr>
      <xdr:spPr>
        <a:xfrm>
          <a:off x="1079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153941</xdr:rowOff>
    </xdr:from>
    <xdr:ext cx="469744" cy="259045"/>
    <xdr:sp macro="" textlink="">
      <xdr:nvSpPr>
        <xdr:cNvPr id="89" name="テキスト ボックス 88"/>
        <xdr:cNvSpPr txBox="1"/>
      </xdr:nvSpPr>
      <xdr:spPr>
        <a:xfrm>
          <a:off x="895428" y="58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58384</xdr:rowOff>
    </xdr:from>
    <xdr:to>
      <xdr:col>24</xdr:col>
      <xdr:colOff>63500</xdr:colOff>
      <xdr:row>58</xdr:row>
      <xdr:rowOff>80117</xdr:rowOff>
    </xdr:to>
    <xdr:cxnSp macro="">
      <xdr:nvCxnSpPr>
        <xdr:cNvPr id="120" name="直線コネクタ 119"/>
        <xdr:cNvCxnSpPr/>
      </xdr:nvCxnSpPr>
      <xdr:spPr>
        <a:xfrm flipV="1">
          <a:off x="3797300" y="10002484"/>
          <a:ext cx="8382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80173</xdr:rowOff>
    </xdr:from>
    <xdr:to>
      <xdr:col>19</xdr:col>
      <xdr:colOff>177800</xdr:colOff>
      <xdr:row>58</xdr:row>
      <xdr:rowOff>80117</xdr:rowOff>
    </xdr:to>
    <xdr:cxnSp macro="">
      <xdr:nvCxnSpPr>
        <xdr:cNvPr id="123" name="直線コネクタ 122"/>
        <xdr:cNvCxnSpPr/>
      </xdr:nvCxnSpPr>
      <xdr:spPr>
        <a:xfrm>
          <a:off x="2908300" y="9852823"/>
          <a:ext cx="889000" cy="17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80173</xdr:rowOff>
    </xdr:from>
    <xdr:to>
      <xdr:col>15</xdr:col>
      <xdr:colOff>50800</xdr:colOff>
      <xdr:row>58</xdr:row>
      <xdr:rowOff>1541</xdr:rowOff>
    </xdr:to>
    <xdr:cxnSp macro="">
      <xdr:nvCxnSpPr>
        <xdr:cNvPr id="126" name="直線コネクタ 125"/>
        <xdr:cNvCxnSpPr/>
      </xdr:nvCxnSpPr>
      <xdr:spPr>
        <a:xfrm flipV="1">
          <a:off x="2019300" y="9852823"/>
          <a:ext cx="889000" cy="9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1541</xdr:rowOff>
    </xdr:from>
    <xdr:to>
      <xdr:col>10</xdr:col>
      <xdr:colOff>114300</xdr:colOff>
      <xdr:row>58</xdr:row>
      <xdr:rowOff>38829</xdr:rowOff>
    </xdr:to>
    <xdr:cxnSp macro="">
      <xdr:nvCxnSpPr>
        <xdr:cNvPr id="129" name="直線コネクタ 128"/>
        <xdr:cNvCxnSpPr/>
      </xdr:nvCxnSpPr>
      <xdr:spPr>
        <a:xfrm flipV="1">
          <a:off x="1130300" y="9945641"/>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7584</xdr:rowOff>
    </xdr:from>
    <xdr:to>
      <xdr:col>24</xdr:col>
      <xdr:colOff>114300</xdr:colOff>
      <xdr:row>58</xdr:row>
      <xdr:rowOff>109184</xdr:rowOff>
    </xdr:to>
    <xdr:sp macro="" textlink="">
      <xdr:nvSpPr>
        <xdr:cNvPr id="139" name="楕円 138"/>
        <xdr:cNvSpPr/>
      </xdr:nvSpPr>
      <xdr:spPr>
        <a:xfrm>
          <a:off x="4584700" y="99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93961</xdr:rowOff>
    </xdr:from>
    <xdr:ext cx="534377" cy="259045"/>
    <xdr:sp macro="" textlink="">
      <xdr:nvSpPr>
        <xdr:cNvPr id="140" name="総務費該当値テキスト"/>
        <xdr:cNvSpPr txBox="1"/>
      </xdr:nvSpPr>
      <xdr:spPr>
        <a:xfrm>
          <a:off x="4686300" y="98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29317</xdr:rowOff>
    </xdr:from>
    <xdr:to>
      <xdr:col>20</xdr:col>
      <xdr:colOff>38100</xdr:colOff>
      <xdr:row>58</xdr:row>
      <xdr:rowOff>130917</xdr:rowOff>
    </xdr:to>
    <xdr:sp macro="" textlink="">
      <xdr:nvSpPr>
        <xdr:cNvPr id="141" name="楕円 140"/>
        <xdr:cNvSpPr/>
      </xdr:nvSpPr>
      <xdr:spPr>
        <a:xfrm>
          <a:off x="3746500" y="99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122044</xdr:rowOff>
    </xdr:from>
    <xdr:ext cx="534377" cy="259045"/>
    <xdr:sp macro="" textlink="">
      <xdr:nvSpPr>
        <xdr:cNvPr id="142" name="テキスト ボックス 141"/>
        <xdr:cNvSpPr txBox="1"/>
      </xdr:nvSpPr>
      <xdr:spPr>
        <a:xfrm>
          <a:off x="3530111" y="100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29373</xdr:rowOff>
    </xdr:from>
    <xdr:to>
      <xdr:col>15</xdr:col>
      <xdr:colOff>101600</xdr:colOff>
      <xdr:row>57</xdr:row>
      <xdr:rowOff>130973</xdr:rowOff>
    </xdr:to>
    <xdr:sp macro="" textlink="">
      <xdr:nvSpPr>
        <xdr:cNvPr id="143" name="楕円 142"/>
        <xdr:cNvSpPr/>
      </xdr:nvSpPr>
      <xdr:spPr>
        <a:xfrm>
          <a:off x="2857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147500</xdr:rowOff>
    </xdr:from>
    <xdr:ext cx="599010" cy="259045"/>
    <xdr:sp macro="" textlink="">
      <xdr:nvSpPr>
        <xdr:cNvPr id="144" name="テキスト ボックス 143"/>
        <xdr:cNvSpPr txBox="1"/>
      </xdr:nvSpPr>
      <xdr:spPr>
        <a:xfrm>
          <a:off x="2608795" y="95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122191</xdr:rowOff>
    </xdr:from>
    <xdr:to>
      <xdr:col>10</xdr:col>
      <xdr:colOff>165100</xdr:colOff>
      <xdr:row>58</xdr:row>
      <xdr:rowOff>52341</xdr:rowOff>
    </xdr:to>
    <xdr:sp macro="" textlink="">
      <xdr:nvSpPr>
        <xdr:cNvPr id="145" name="楕円 144"/>
        <xdr:cNvSpPr/>
      </xdr:nvSpPr>
      <xdr:spPr>
        <a:xfrm>
          <a:off x="1968500" y="98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43468</xdr:rowOff>
    </xdr:from>
    <xdr:ext cx="534377" cy="259045"/>
    <xdr:sp macro="" textlink="">
      <xdr:nvSpPr>
        <xdr:cNvPr id="146" name="テキスト ボックス 145"/>
        <xdr:cNvSpPr txBox="1"/>
      </xdr:nvSpPr>
      <xdr:spPr>
        <a:xfrm>
          <a:off x="1752111" y="99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159479</xdr:rowOff>
    </xdr:from>
    <xdr:to>
      <xdr:col>6</xdr:col>
      <xdr:colOff>38100</xdr:colOff>
      <xdr:row>58</xdr:row>
      <xdr:rowOff>89629</xdr:rowOff>
    </xdr:to>
    <xdr:sp macro="" textlink="">
      <xdr:nvSpPr>
        <xdr:cNvPr id="147" name="楕円 146"/>
        <xdr:cNvSpPr/>
      </xdr:nvSpPr>
      <xdr:spPr>
        <a:xfrm>
          <a:off x="1079500" y="99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80756</xdr:rowOff>
    </xdr:from>
    <xdr:ext cx="534377" cy="259045"/>
    <xdr:sp macro="" textlink="">
      <xdr:nvSpPr>
        <xdr:cNvPr id="148" name="テキスト ボックス 147"/>
        <xdr:cNvSpPr txBox="1"/>
      </xdr:nvSpPr>
      <xdr:spPr>
        <a:xfrm>
          <a:off x="863111" y="100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154581</xdr:rowOff>
    </xdr:from>
    <xdr:to>
      <xdr:col>24</xdr:col>
      <xdr:colOff>63500</xdr:colOff>
      <xdr:row>78</xdr:row>
      <xdr:rowOff>46455</xdr:rowOff>
    </xdr:to>
    <xdr:cxnSp macro="">
      <xdr:nvCxnSpPr>
        <xdr:cNvPr id="178" name="直線コネクタ 177"/>
        <xdr:cNvCxnSpPr/>
      </xdr:nvCxnSpPr>
      <xdr:spPr>
        <a:xfrm flipV="1">
          <a:off x="3797300" y="13356231"/>
          <a:ext cx="838200" cy="6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46455</xdr:rowOff>
    </xdr:from>
    <xdr:to>
      <xdr:col>19</xdr:col>
      <xdr:colOff>177800</xdr:colOff>
      <xdr:row>78</xdr:row>
      <xdr:rowOff>75555</xdr:rowOff>
    </xdr:to>
    <xdr:cxnSp macro="">
      <xdr:nvCxnSpPr>
        <xdr:cNvPr id="181" name="直線コネクタ 180"/>
        <xdr:cNvCxnSpPr/>
      </xdr:nvCxnSpPr>
      <xdr:spPr>
        <a:xfrm flipV="1">
          <a:off x="2908300" y="13419555"/>
          <a:ext cx="889000" cy="2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75555</xdr:rowOff>
    </xdr:from>
    <xdr:to>
      <xdr:col>15</xdr:col>
      <xdr:colOff>50800</xdr:colOff>
      <xdr:row>78</xdr:row>
      <xdr:rowOff>91633</xdr:rowOff>
    </xdr:to>
    <xdr:cxnSp macro="">
      <xdr:nvCxnSpPr>
        <xdr:cNvPr id="184" name="直線コネクタ 183"/>
        <xdr:cNvCxnSpPr/>
      </xdr:nvCxnSpPr>
      <xdr:spPr>
        <a:xfrm flipV="1">
          <a:off x="2019300" y="13448655"/>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91633</xdr:rowOff>
    </xdr:from>
    <xdr:to>
      <xdr:col>10</xdr:col>
      <xdr:colOff>114300</xdr:colOff>
      <xdr:row>78</xdr:row>
      <xdr:rowOff>133558</xdr:rowOff>
    </xdr:to>
    <xdr:cxnSp macro="">
      <xdr:nvCxnSpPr>
        <xdr:cNvPr id="187" name="直線コネクタ 186"/>
        <xdr:cNvCxnSpPr/>
      </xdr:nvCxnSpPr>
      <xdr:spPr>
        <a:xfrm flipV="1">
          <a:off x="1130300" y="13464733"/>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103781</xdr:rowOff>
    </xdr:from>
    <xdr:to>
      <xdr:col>24</xdr:col>
      <xdr:colOff>114300</xdr:colOff>
      <xdr:row>78</xdr:row>
      <xdr:rowOff>33931</xdr:rowOff>
    </xdr:to>
    <xdr:sp macro="" textlink="">
      <xdr:nvSpPr>
        <xdr:cNvPr id="197" name="楕円 196"/>
        <xdr:cNvSpPr/>
      </xdr:nvSpPr>
      <xdr:spPr>
        <a:xfrm>
          <a:off x="4584700" y="133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82208</xdr:rowOff>
    </xdr:from>
    <xdr:ext cx="599010" cy="259045"/>
    <xdr:sp macro="" textlink="">
      <xdr:nvSpPr>
        <xdr:cNvPr id="198" name="民生費該当値テキスト"/>
        <xdr:cNvSpPr txBox="1"/>
      </xdr:nvSpPr>
      <xdr:spPr>
        <a:xfrm>
          <a:off x="4686300" y="132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167105</xdr:rowOff>
    </xdr:from>
    <xdr:to>
      <xdr:col>20</xdr:col>
      <xdr:colOff>38100</xdr:colOff>
      <xdr:row>78</xdr:row>
      <xdr:rowOff>97255</xdr:rowOff>
    </xdr:to>
    <xdr:sp macro="" textlink="">
      <xdr:nvSpPr>
        <xdr:cNvPr id="199" name="楕円 198"/>
        <xdr:cNvSpPr/>
      </xdr:nvSpPr>
      <xdr:spPr>
        <a:xfrm>
          <a:off x="3746500" y="133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88382</xdr:rowOff>
    </xdr:from>
    <xdr:ext cx="599010" cy="259045"/>
    <xdr:sp macro="" textlink="">
      <xdr:nvSpPr>
        <xdr:cNvPr id="200" name="テキスト ボックス 199"/>
        <xdr:cNvSpPr txBox="1"/>
      </xdr:nvSpPr>
      <xdr:spPr>
        <a:xfrm>
          <a:off x="3497795" y="1346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24755</xdr:rowOff>
    </xdr:from>
    <xdr:to>
      <xdr:col>15</xdr:col>
      <xdr:colOff>101600</xdr:colOff>
      <xdr:row>78</xdr:row>
      <xdr:rowOff>126355</xdr:rowOff>
    </xdr:to>
    <xdr:sp macro="" textlink="">
      <xdr:nvSpPr>
        <xdr:cNvPr id="201" name="楕円 200"/>
        <xdr:cNvSpPr/>
      </xdr:nvSpPr>
      <xdr:spPr>
        <a:xfrm>
          <a:off x="2857500" y="133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117482</xdr:rowOff>
    </xdr:from>
    <xdr:ext cx="599010" cy="259045"/>
    <xdr:sp macro="" textlink="">
      <xdr:nvSpPr>
        <xdr:cNvPr id="202" name="テキスト ボックス 201"/>
        <xdr:cNvSpPr txBox="1"/>
      </xdr:nvSpPr>
      <xdr:spPr>
        <a:xfrm>
          <a:off x="2608795" y="1349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40833</xdr:rowOff>
    </xdr:from>
    <xdr:to>
      <xdr:col>10</xdr:col>
      <xdr:colOff>165100</xdr:colOff>
      <xdr:row>78</xdr:row>
      <xdr:rowOff>142433</xdr:rowOff>
    </xdr:to>
    <xdr:sp macro="" textlink="">
      <xdr:nvSpPr>
        <xdr:cNvPr id="203" name="楕円 202"/>
        <xdr:cNvSpPr/>
      </xdr:nvSpPr>
      <xdr:spPr>
        <a:xfrm>
          <a:off x="1968500" y="134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133560</xdr:rowOff>
    </xdr:from>
    <xdr:ext cx="599010" cy="259045"/>
    <xdr:sp macro="" textlink="">
      <xdr:nvSpPr>
        <xdr:cNvPr id="204" name="テキスト ボックス 203"/>
        <xdr:cNvSpPr txBox="1"/>
      </xdr:nvSpPr>
      <xdr:spPr>
        <a:xfrm>
          <a:off x="1719795" y="1350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82758</xdr:rowOff>
    </xdr:from>
    <xdr:to>
      <xdr:col>6</xdr:col>
      <xdr:colOff>38100</xdr:colOff>
      <xdr:row>79</xdr:row>
      <xdr:rowOff>12908</xdr:rowOff>
    </xdr:to>
    <xdr:sp macro="" textlink="">
      <xdr:nvSpPr>
        <xdr:cNvPr id="205" name="楕円 204"/>
        <xdr:cNvSpPr/>
      </xdr:nvSpPr>
      <xdr:spPr>
        <a:xfrm>
          <a:off x="1079500" y="134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4035</xdr:rowOff>
    </xdr:from>
    <xdr:ext cx="599010" cy="259045"/>
    <xdr:sp macro="" textlink="">
      <xdr:nvSpPr>
        <xdr:cNvPr id="206" name="テキスト ボックス 205"/>
        <xdr:cNvSpPr txBox="1"/>
      </xdr:nvSpPr>
      <xdr:spPr>
        <a:xfrm>
          <a:off x="830795" y="135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143281</xdr:rowOff>
    </xdr:from>
    <xdr:to>
      <xdr:col>24</xdr:col>
      <xdr:colOff>63500</xdr:colOff>
      <xdr:row>97</xdr:row>
      <xdr:rowOff>160854</xdr:rowOff>
    </xdr:to>
    <xdr:cxnSp macro="">
      <xdr:nvCxnSpPr>
        <xdr:cNvPr id="235" name="直線コネクタ 234"/>
        <xdr:cNvCxnSpPr/>
      </xdr:nvCxnSpPr>
      <xdr:spPr>
        <a:xfrm>
          <a:off x="3797300" y="16773931"/>
          <a:ext cx="838200" cy="1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140638</xdr:rowOff>
    </xdr:from>
    <xdr:to>
      <xdr:col>19</xdr:col>
      <xdr:colOff>177800</xdr:colOff>
      <xdr:row>97</xdr:row>
      <xdr:rowOff>143281</xdr:rowOff>
    </xdr:to>
    <xdr:cxnSp macro="">
      <xdr:nvCxnSpPr>
        <xdr:cNvPr id="238" name="直線コネクタ 237"/>
        <xdr:cNvCxnSpPr/>
      </xdr:nvCxnSpPr>
      <xdr:spPr>
        <a:xfrm>
          <a:off x="2908300" y="16771288"/>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109266</xdr:rowOff>
    </xdr:from>
    <xdr:to>
      <xdr:col>15</xdr:col>
      <xdr:colOff>50800</xdr:colOff>
      <xdr:row>97</xdr:row>
      <xdr:rowOff>140638</xdr:rowOff>
    </xdr:to>
    <xdr:cxnSp macro="">
      <xdr:nvCxnSpPr>
        <xdr:cNvPr id="241" name="直線コネクタ 240"/>
        <xdr:cNvCxnSpPr/>
      </xdr:nvCxnSpPr>
      <xdr:spPr>
        <a:xfrm>
          <a:off x="2019300" y="16739916"/>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109266</xdr:rowOff>
    </xdr:from>
    <xdr:to>
      <xdr:col>10</xdr:col>
      <xdr:colOff>114300</xdr:colOff>
      <xdr:row>97</xdr:row>
      <xdr:rowOff>117670</xdr:rowOff>
    </xdr:to>
    <xdr:cxnSp macro="">
      <xdr:nvCxnSpPr>
        <xdr:cNvPr id="244" name="直線コネクタ 243"/>
        <xdr:cNvCxnSpPr/>
      </xdr:nvCxnSpPr>
      <xdr:spPr>
        <a:xfrm flipV="1">
          <a:off x="1130300" y="16739916"/>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110054</xdr:rowOff>
    </xdr:from>
    <xdr:to>
      <xdr:col>24</xdr:col>
      <xdr:colOff>114300</xdr:colOff>
      <xdr:row>98</xdr:row>
      <xdr:rowOff>40204</xdr:rowOff>
    </xdr:to>
    <xdr:sp macro="" textlink="">
      <xdr:nvSpPr>
        <xdr:cNvPr id="254" name="楕円 253"/>
        <xdr:cNvSpPr/>
      </xdr:nvSpPr>
      <xdr:spPr>
        <a:xfrm>
          <a:off x="4584700" y="167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24981</xdr:rowOff>
    </xdr:from>
    <xdr:ext cx="534377" cy="259045"/>
    <xdr:sp macro="" textlink="">
      <xdr:nvSpPr>
        <xdr:cNvPr id="255" name="衛生費該当値テキスト"/>
        <xdr:cNvSpPr txBox="1"/>
      </xdr:nvSpPr>
      <xdr:spPr>
        <a:xfrm>
          <a:off x="4686300" y="166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92481</xdr:rowOff>
    </xdr:from>
    <xdr:to>
      <xdr:col>20</xdr:col>
      <xdr:colOff>38100</xdr:colOff>
      <xdr:row>98</xdr:row>
      <xdr:rowOff>22631</xdr:rowOff>
    </xdr:to>
    <xdr:sp macro="" textlink="">
      <xdr:nvSpPr>
        <xdr:cNvPr id="256" name="楕円 255"/>
        <xdr:cNvSpPr/>
      </xdr:nvSpPr>
      <xdr:spPr>
        <a:xfrm>
          <a:off x="3746500" y="167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13758</xdr:rowOff>
    </xdr:from>
    <xdr:ext cx="534377" cy="259045"/>
    <xdr:sp macro="" textlink="">
      <xdr:nvSpPr>
        <xdr:cNvPr id="257" name="テキスト ボックス 256"/>
        <xdr:cNvSpPr txBox="1"/>
      </xdr:nvSpPr>
      <xdr:spPr>
        <a:xfrm>
          <a:off x="3530111" y="168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89838</xdr:rowOff>
    </xdr:from>
    <xdr:to>
      <xdr:col>15</xdr:col>
      <xdr:colOff>101600</xdr:colOff>
      <xdr:row>98</xdr:row>
      <xdr:rowOff>19988</xdr:rowOff>
    </xdr:to>
    <xdr:sp macro="" textlink="">
      <xdr:nvSpPr>
        <xdr:cNvPr id="258" name="楕円 257"/>
        <xdr:cNvSpPr/>
      </xdr:nvSpPr>
      <xdr:spPr>
        <a:xfrm>
          <a:off x="2857500" y="1672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11115</xdr:rowOff>
    </xdr:from>
    <xdr:ext cx="534377" cy="259045"/>
    <xdr:sp macro="" textlink="">
      <xdr:nvSpPr>
        <xdr:cNvPr id="259" name="テキスト ボックス 258"/>
        <xdr:cNvSpPr txBox="1"/>
      </xdr:nvSpPr>
      <xdr:spPr>
        <a:xfrm>
          <a:off x="2641111" y="1681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58466</xdr:rowOff>
    </xdr:from>
    <xdr:to>
      <xdr:col>10</xdr:col>
      <xdr:colOff>165100</xdr:colOff>
      <xdr:row>97</xdr:row>
      <xdr:rowOff>160066</xdr:rowOff>
    </xdr:to>
    <xdr:sp macro="" textlink="">
      <xdr:nvSpPr>
        <xdr:cNvPr id="260" name="楕円 259"/>
        <xdr:cNvSpPr/>
      </xdr:nvSpPr>
      <xdr:spPr>
        <a:xfrm>
          <a:off x="1968500" y="166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151193</xdr:rowOff>
    </xdr:from>
    <xdr:ext cx="534377" cy="259045"/>
    <xdr:sp macro="" textlink="">
      <xdr:nvSpPr>
        <xdr:cNvPr id="261" name="テキスト ボックス 260"/>
        <xdr:cNvSpPr txBox="1"/>
      </xdr:nvSpPr>
      <xdr:spPr>
        <a:xfrm>
          <a:off x="1752111" y="167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66870</xdr:rowOff>
    </xdr:from>
    <xdr:to>
      <xdr:col>6</xdr:col>
      <xdr:colOff>38100</xdr:colOff>
      <xdr:row>97</xdr:row>
      <xdr:rowOff>168470</xdr:rowOff>
    </xdr:to>
    <xdr:sp macro="" textlink="">
      <xdr:nvSpPr>
        <xdr:cNvPr id="262" name="楕円 261"/>
        <xdr:cNvSpPr/>
      </xdr:nvSpPr>
      <xdr:spPr>
        <a:xfrm>
          <a:off x="1079500" y="166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159597</xdr:rowOff>
    </xdr:from>
    <xdr:ext cx="534377" cy="259045"/>
    <xdr:sp macro="" textlink="">
      <xdr:nvSpPr>
        <xdr:cNvPr id="263" name="テキスト ボックス 262"/>
        <xdr:cNvSpPr txBox="1"/>
      </xdr:nvSpPr>
      <xdr:spPr>
        <a:xfrm>
          <a:off x="863111" y="167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37782</xdr:rowOff>
    </xdr:from>
    <xdr:to>
      <xdr:col>55</xdr:col>
      <xdr:colOff>0</xdr:colOff>
      <xdr:row>39</xdr:row>
      <xdr:rowOff>40069</xdr:rowOff>
    </xdr:to>
    <xdr:cxnSp macro="">
      <xdr:nvCxnSpPr>
        <xdr:cNvPr id="292" name="直線コネクタ 291"/>
        <xdr:cNvCxnSpPr/>
      </xdr:nvCxnSpPr>
      <xdr:spPr>
        <a:xfrm>
          <a:off x="9639300" y="672433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37782</xdr:rowOff>
    </xdr:from>
    <xdr:to>
      <xdr:col>50</xdr:col>
      <xdr:colOff>114300</xdr:colOff>
      <xdr:row>39</xdr:row>
      <xdr:rowOff>38354</xdr:rowOff>
    </xdr:to>
    <xdr:cxnSp macro="">
      <xdr:nvCxnSpPr>
        <xdr:cNvPr id="295" name="直線コネクタ 294"/>
        <xdr:cNvCxnSpPr/>
      </xdr:nvCxnSpPr>
      <xdr:spPr>
        <a:xfrm flipV="1">
          <a:off x="8750300" y="67243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37402</xdr:rowOff>
    </xdr:from>
    <xdr:to>
      <xdr:col>45</xdr:col>
      <xdr:colOff>177800</xdr:colOff>
      <xdr:row>39</xdr:row>
      <xdr:rowOff>38354</xdr:rowOff>
    </xdr:to>
    <xdr:cxnSp macro="">
      <xdr:nvCxnSpPr>
        <xdr:cNvPr id="298" name="直線コネクタ 297"/>
        <xdr:cNvCxnSpPr/>
      </xdr:nvCxnSpPr>
      <xdr:spPr>
        <a:xfrm>
          <a:off x="7861300" y="672395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36449</xdr:rowOff>
    </xdr:from>
    <xdr:to>
      <xdr:col>41</xdr:col>
      <xdr:colOff>50800</xdr:colOff>
      <xdr:row>39</xdr:row>
      <xdr:rowOff>37402</xdr:rowOff>
    </xdr:to>
    <xdr:cxnSp macro="">
      <xdr:nvCxnSpPr>
        <xdr:cNvPr id="301" name="直線コネクタ 300"/>
        <xdr:cNvCxnSpPr/>
      </xdr:nvCxnSpPr>
      <xdr:spPr>
        <a:xfrm>
          <a:off x="6972300" y="672299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160719</xdr:rowOff>
    </xdr:from>
    <xdr:to>
      <xdr:col>55</xdr:col>
      <xdr:colOff>50800</xdr:colOff>
      <xdr:row>39</xdr:row>
      <xdr:rowOff>90869</xdr:rowOff>
    </xdr:to>
    <xdr:sp macro="" textlink="">
      <xdr:nvSpPr>
        <xdr:cNvPr id="311" name="楕円 310"/>
        <xdr:cNvSpPr/>
      </xdr:nvSpPr>
      <xdr:spPr>
        <a:xfrm>
          <a:off x="104267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75646</xdr:rowOff>
    </xdr:from>
    <xdr:ext cx="313932" cy="259045"/>
    <xdr:sp macro="" textlink="">
      <xdr:nvSpPr>
        <xdr:cNvPr id="312" name="労働費該当値テキスト"/>
        <xdr:cNvSpPr txBox="1"/>
      </xdr:nvSpPr>
      <xdr:spPr>
        <a:xfrm>
          <a:off x="10528300" y="659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158432</xdr:rowOff>
    </xdr:from>
    <xdr:to>
      <xdr:col>50</xdr:col>
      <xdr:colOff>165100</xdr:colOff>
      <xdr:row>39</xdr:row>
      <xdr:rowOff>88582</xdr:rowOff>
    </xdr:to>
    <xdr:sp macro="" textlink="">
      <xdr:nvSpPr>
        <xdr:cNvPr id="313" name="楕円 312"/>
        <xdr:cNvSpPr/>
      </xdr:nvSpPr>
      <xdr:spPr>
        <a:xfrm>
          <a:off x="9588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79709</xdr:rowOff>
    </xdr:from>
    <xdr:ext cx="313932" cy="259045"/>
    <xdr:sp macro="" textlink="">
      <xdr:nvSpPr>
        <xdr:cNvPr id="314" name="テキスト ボックス 313"/>
        <xdr:cNvSpPr txBox="1"/>
      </xdr:nvSpPr>
      <xdr:spPr>
        <a:xfrm>
          <a:off x="9482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159004</xdr:rowOff>
    </xdr:from>
    <xdr:to>
      <xdr:col>46</xdr:col>
      <xdr:colOff>38100</xdr:colOff>
      <xdr:row>39</xdr:row>
      <xdr:rowOff>89154</xdr:rowOff>
    </xdr:to>
    <xdr:sp macro="" textlink="">
      <xdr:nvSpPr>
        <xdr:cNvPr id="315" name="楕円 314"/>
        <xdr:cNvSpPr/>
      </xdr:nvSpPr>
      <xdr:spPr>
        <a:xfrm>
          <a:off x="8699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80281</xdr:rowOff>
    </xdr:from>
    <xdr:ext cx="313932" cy="259045"/>
    <xdr:sp macro="" textlink="">
      <xdr:nvSpPr>
        <xdr:cNvPr id="316" name="テキスト ボックス 315"/>
        <xdr:cNvSpPr txBox="1"/>
      </xdr:nvSpPr>
      <xdr:spPr>
        <a:xfrm>
          <a:off x="8593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158052</xdr:rowOff>
    </xdr:from>
    <xdr:to>
      <xdr:col>41</xdr:col>
      <xdr:colOff>101600</xdr:colOff>
      <xdr:row>39</xdr:row>
      <xdr:rowOff>88202</xdr:rowOff>
    </xdr:to>
    <xdr:sp macro="" textlink="">
      <xdr:nvSpPr>
        <xdr:cNvPr id="317" name="楕円 316"/>
        <xdr:cNvSpPr/>
      </xdr:nvSpPr>
      <xdr:spPr>
        <a:xfrm>
          <a:off x="7810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79329</xdr:rowOff>
    </xdr:from>
    <xdr:ext cx="313932" cy="259045"/>
    <xdr:sp macro="" textlink="">
      <xdr:nvSpPr>
        <xdr:cNvPr id="318" name="テキスト ボックス 317"/>
        <xdr:cNvSpPr txBox="1"/>
      </xdr:nvSpPr>
      <xdr:spPr>
        <a:xfrm>
          <a:off x="7704333" y="676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157099</xdr:rowOff>
    </xdr:from>
    <xdr:to>
      <xdr:col>36</xdr:col>
      <xdr:colOff>165100</xdr:colOff>
      <xdr:row>39</xdr:row>
      <xdr:rowOff>87249</xdr:rowOff>
    </xdr:to>
    <xdr:sp macro="" textlink="">
      <xdr:nvSpPr>
        <xdr:cNvPr id="319" name="楕円 318"/>
        <xdr:cNvSpPr/>
      </xdr:nvSpPr>
      <xdr:spPr>
        <a:xfrm>
          <a:off x="692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78376</xdr:rowOff>
    </xdr:from>
    <xdr:ext cx="313932" cy="259045"/>
    <xdr:sp macro="" textlink="">
      <xdr:nvSpPr>
        <xdr:cNvPr id="320" name="テキスト ボックス 319"/>
        <xdr:cNvSpPr txBox="1"/>
      </xdr:nvSpPr>
      <xdr:spPr>
        <a:xfrm>
          <a:off x="6815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21644</xdr:rowOff>
    </xdr:from>
    <xdr:to>
      <xdr:col>55</xdr:col>
      <xdr:colOff>0</xdr:colOff>
      <xdr:row>58</xdr:row>
      <xdr:rowOff>36612</xdr:rowOff>
    </xdr:to>
    <xdr:cxnSp macro="">
      <xdr:nvCxnSpPr>
        <xdr:cNvPr id="351" name="直線コネクタ 350"/>
        <xdr:cNvCxnSpPr/>
      </xdr:nvCxnSpPr>
      <xdr:spPr>
        <a:xfrm flipV="1">
          <a:off x="9639300" y="9965744"/>
          <a:ext cx="8382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4990</xdr:rowOff>
    </xdr:from>
    <xdr:to>
      <xdr:col>50</xdr:col>
      <xdr:colOff>114300</xdr:colOff>
      <xdr:row>58</xdr:row>
      <xdr:rowOff>36612</xdr:rowOff>
    </xdr:to>
    <xdr:cxnSp macro="">
      <xdr:nvCxnSpPr>
        <xdr:cNvPr id="354" name="直線コネクタ 353"/>
        <xdr:cNvCxnSpPr/>
      </xdr:nvCxnSpPr>
      <xdr:spPr>
        <a:xfrm>
          <a:off x="8750300" y="9434740"/>
          <a:ext cx="889000" cy="54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4990</xdr:rowOff>
    </xdr:from>
    <xdr:to>
      <xdr:col>45</xdr:col>
      <xdr:colOff>177800</xdr:colOff>
      <xdr:row>57</xdr:row>
      <xdr:rowOff>104637</xdr:rowOff>
    </xdr:to>
    <xdr:cxnSp macro="">
      <xdr:nvCxnSpPr>
        <xdr:cNvPr id="357" name="直線コネクタ 356"/>
        <xdr:cNvCxnSpPr/>
      </xdr:nvCxnSpPr>
      <xdr:spPr>
        <a:xfrm flipV="1">
          <a:off x="7861300" y="9434740"/>
          <a:ext cx="889000" cy="44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104637</xdr:rowOff>
    </xdr:from>
    <xdr:to>
      <xdr:col>41</xdr:col>
      <xdr:colOff>50800</xdr:colOff>
      <xdr:row>57</xdr:row>
      <xdr:rowOff>127388</xdr:rowOff>
    </xdr:to>
    <xdr:cxnSp macro="">
      <xdr:nvCxnSpPr>
        <xdr:cNvPr id="360" name="直線コネクタ 359"/>
        <xdr:cNvCxnSpPr/>
      </xdr:nvCxnSpPr>
      <xdr:spPr>
        <a:xfrm flipV="1">
          <a:off x="6972300" y="9877287"/>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142294</xdr:rowOff>
    </xdr:from>
    <xdr:to>
      <xdr:col>55</xdr:col>
      <xdr:colOff>50800</xdr:colOff>
      <xdr:row>58</xdr:row>
      <xdr:rowOff>72444</xdr:rowOff>
    </xdr:to>
    <xdr:sp macro="" textlink="">
      <xdr:nvSpPr>
        <xdr:cNvPr id="370" name="楕円 369"/>
        <xdr:cNvSpPr/>
      </xdr:nvSpPr>
      <xdr:spPr>
        <a:xfrm>
          <a:off x="10426700" y="99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120721</xdr:rowOff>
    </xdr:from>
    <xdr:ext cx="534377" cy="259045"/>
    <xdr:sp macro="" textlink="">
      <xdr:nvSpPr>
        <xdr:cNvPr id="371" name="農林水産業費該当値テキスト"/>
        <xdr:cNvSpPr txBox="1"/>
      </xdr:nvSpPr>
      <xdr:spPr>
        <a:xfrm>
          <a:off x="10528300" y="98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157262</xdr:rowOff>
    </xdr:from>
    <xdr:to>
      <xdr:col>50</xdr:col>
      <xdr:colOff>165100</xdr:colOff>
      <xdr:row>58</xdr:row>
      <xdr:rowOff>87412</xdr:rowOff>
    </xdr:to>
    <xdr:sp macro="" textlink="">
      <xdr:nvSpPr>
        <xdr:cNvPr id="372" name="楕円 371"/>
        <xdr:cNvSpPr/>
      </xdr:nvSpPr>
      <xdr:spPr>
        <a:xfrm>
          <a:off x="9588500" y="99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78539</xdr:rowOff>
    </xdr:from>
    <xdr:ext cx="534377" cy="259045"/>
    <xdr:sp macro="" textlink="">
      <xdr:nvSpPr>
        <xdr:cNvPr id="373" name="テキスト ボックス 372"/>
        <xdr:cNvSpPr txBox="1"/>
      </xdr:nvSpPr>
      <xdr:spPr>
        <a:xfrm>
          <a:off x="9372111" y="100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125640</xdr:rowOff>
    </xdr:from>
    <xdr:to>
      <xdr:col>46</xdr:col>
      <xdr:colOff>38100</xdr:colOff>
      <xdr:row>55</xdr:row>
      <xdr:rowOff>55790</xdr:rowOff>
    </xdr:to>
    <xdr:sp macro="" textlink="">
      <xdr:nvSpPr>
        <xdr:cNvPr id="374" name="楕円 373"/>
        <xdr:cNvSpPr/>
      </xdr:nvSpPr>
      <xdr:spPr>
        <a:xfrm>
          <a:off x="8699500" y="93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72317</xdr:rowOff>
    </xdr:from>
    <xdr:ext cx="534377" cy="259045"/>
    <xdr:sp macro="" textlink="">
      <xdr:nvSpPr>
        <xdr:cNvPr id="375" name="テキスト ボックス 374"/>
        <xdr:cNvSpPr txBox="1"/>
      </xdr:nvSpPr>
      <xdr:spPr>
        <a:xfrm>
          <a:off x="8483111" y="91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53837</xdr:rowOff>
    </xdr:from>
    <xdr:to>
      <xdr:col>41</xdr:col>
      <xdr:colOff>101600</xdr:colOff>
      <xdr:row>57</xdr:row>
      <xdr:rowOff>155437</xdr:rowOff>
    </xdr:to>
    <xdr:sp macro="" textlink="">
      <xdr:nvSpPr>
        <xdr:cNvPr id="376" name="楕円 375"/>
        <xdr:cNvSpPr/>
      </xdr:nvSpPr>
      <xdr:spPr>
        <a:xfrm>
          <a:off x="7810500" y="982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146564</xdr:rowOff>
    </xdr:from>
    <xdr:ext cx="534377" cy="259045"/>
    <xdr:sp macro="" textlink="">
      <xdr:nvSpPr>
        <xdr:cNvPr id="377" name="テキスト ボックス 376"/>
        <xdr:cNvSpPr txBox="1"/>
      </xdr:nvSpPr>
      <xdr:spPr>
        <a:xfrm>
          <a:off x="7594111" y="99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76588</xdr:rowOff>
    </xdr:from>
    <xdr:to>
      <xdr:col>36</xdr:col>
      <xdr:colOff>165100</xdr:colOff>
      <xdr:row>58</xdr:row>
      <xdr:rowOff>6738</xdr:rowOff>
    </xdr:to>
    <xdr:sp macro="" textlink="">
      <xdr:nvSpPr>
        <xdr:cNvPr id="378" name="楕円 377"/>
        <xdr:cNvSpPr/>
      </xdr:nvSpPr>
      <xdr:spPr>
        <a:xfrm>
          <a:off x="6921500" y="98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169315</xdr:rowOff>
    </xdr:from>
    <xdr:ext cx="534377" cy="259045"/>
    <xdr:sp macro="" textlink="">
      <xdr:nvSpPr>
        <xdr:cNvPr id="379" name="テキスト ボックス 378"/>
        <xdr:cNvSpPr txBox="1"/>
      </xdr:nvSpPr>
      <xdr:spPr>
        <a:xfrm>
          <a:off x="6705111" y="99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71028</xdr:rowOff>
    </xdr:from>
    <xdr:to>
      <xdr:col>55</xdr:col>
      <xdr:colOff>0</xdr:colOff>
      <xdr:row>75</xdr:row>
      <xdr:rowOff>73086</xdr:rowOff>
    </xdr:to>
    <xdr:cxnSp macro="">
      <xdr:nvCxnSpPr>
        <xdr:cNvPr id="406" name="直線コネクタ 405"/>
        <xdr:cNvCxnSpPr/>
      </xdr:nvCxnSpPr>
      <xdr:spPr>
        <a:xfrm>
          <a:off x="9639300" y="12929778"/>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71028</xdr:rowOff>
    </xdr:from>
    <xdr:to>
      <xdr:col>50</xdr:col>
      <xdr:colOff>114300</xdr:colOff>
      <xdr:row>76</xdr:row>
      <xdr:rowOff>73430</xdr:rowOff>
    </xdr:to>
    <xdr:cxnSp macro="">
      <xdr:nvCxnSpPr>
        <xdr:cNvPr id="409" name="直線コネクタ 408"/>
        <xdr:cNvCxnSpPr/>
      </xdr:nvCxnSpPr>
      <xdr:spPr>
        <a:xfrm flipV="1">
          <a:off x="8750300" y="12929778"/>
          <a:ext cx="889000" cy="17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48535</xdr:rowOff>
    </xdr:from>
    <xdr:to>
      <xdr:col>45</xdr:col>
      <xdr:colOff>177800</xdr:colOff>
      <xdr:row>76</xdr:row>
      <xdr:rowOff>73430</xdr:rowOff>
    </xdr:to>
    <xdr:cxnSp macro="">
      <xdr:nvCxnSpPr>
        <xdr:cNvPr id="412" name="直線コネクタ 411"/>
        <xdr:cNvCxnSpPr/>
      </xdr:nvCxnSpPr>
      <xdr:spPr>
        <a:xfrm>
          <a:off x="7861300" y="1307873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48535</xdr:rowOff>
    </xdr:from>
    <xdr:to>
      <xdr:col>41</xdr:col>
      <xdr:colOff>50800</xdr:colOff>
      <xdr:row>76</xdr:row>
      <xdr:rowOff>155679</xdr:rowOff>
    </xdr:to>
    <xdr:cxnSp macro="">
      <xdr:nvCxnSpPr>
        <xdr:cNvPr id="415" name="直線コネクタ 414"/>
        <xdr:cNvCxnSpPr/>
      </xdr:nvCxnSpPr>
      <xdr:spPr>
        <a:xfrm flipV="1">
          <a:off x="6972300" y="13078735"/>
          <a:ext cx="889000" cy="10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22286</xdr:rowOff>
    </xdr:from>
    <xdr:to>
      <xdr:col>55</xdr:col>
      <xdr:colOff>50800</xdr:colOff>
      <xdr:row>75</xdr:row>
      <xdr:rowOff>123886</xdr:rowOff>
    </xdr:to>
    <xdr:sp macro="" textlink="">
      <xdr:nvSpPr>
        <xdr:cNvPr id="425" name="楕円 424"/>
        <xdr:cNvSpPr/>
      </xdr:nvSpPr>
      <xdr:spPr>
        <a:xfrm>
          <a:off x="10426700" y="128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45163</xdr:rowOff>
    </xdr:from>
    <xdr:ext cx="534377" cy="259045"/>
    <xdr:sp macro="" textlink="">
      <xdr:nvSpPr>
        <xdr:cNvPr id="426" name="商工費該当値テキスト"/>
        <xdr:cNvSpPr txBox="1"/>
      </xdr:nvSpPr>
      <xdr:spPr>
        <a:xfrm>
          <a:off x="10528300" y="127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20228</xdr:rowOff>
    </xdr:from>
    <xdr:to>
      <xdr:col>50</xdr:col>
      <xdr:colOff>165100</xdr:colOff>
      <xdr:row>75</xdr:row>
      <xdr:rowOff>121828</xdr:rowOff>
    </xdr:to>
    <xdr:sp macro="" textlink="">
      <xdr:nvSpPr>
        <xdr:cNvPr id="427" name="楕円 426"/>
        <xdr:cNvSpPr/>
      </xdr:nvSpPr>
      <xdr:spPr>
        <a:xfrm>
          <a:off x="9588500" y="1287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138355</xdr:rowOff>
    </xdr:from>
    <xdr:ext cx="534377" cy="259045"/>
    <xdr:sp macro="" textlink="">
      <xdr:nvSpPr>
        <xdr:cNvPr id="428" name="テキスト ボックス 427"/>
        <xdr:cNvSpPr txBox="1"/>
      </xdr:nvSpPr>
      <xdr:spPr>
        <a:xfrm>
          <a:off x="9372111" y="1265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22630</xdr:rowOff>
    </xdr:from>
    <xdr:to>
      <xdr:col>46</xdr:col>
      <xdr:colOff>38100</xdr:colOff>
      <xdr:row>76</xdr:row>
      <xdr:rowOff>124230</xdr:rowOff>
    </xdr:to>
    <xdr:sp macro="" textlink="">
      <xdr:nvSpPr>
        <xdr:cNvPr id="429" name="楕円 428"/>
        <xdr:cNvSpPr/>
      </xdr:nvSpPr>
      <xdr:spPr>
        <a:xfrm>
          <a:off x="8699500" y="130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115357</xdr:rowOff>
    </xdr:from>
    <xdr:ext cx="534377" cy="259045"/>
    <xdr:sp macro="" textlink="">
      <xdr:nvSpPr>
        <xdr:cNvPr id="430" name="テキスト ボックス 429"/>
        <xdr:cNvSpPr txBox="1"/>
      </xdr:nvSpPr>
      <xdr:spPr>
        <a:xfrm>
          <a:off x="8483111" y="131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169185</xdr:rowOff>
    </xdr:from>
    <xdr:to>
      <xdr:col>41</xdr:col>
      <xdr:colOff>101600</xdr:colOff>
      <xdr:row>76</xdr:row>
      <xdr:rowOff>99335</xdr:rowOff>
    </xdr:to>
    <xdr:sp macro="" textlink="">
      <xdr:nvSpPr>
        <xdr:cNvPr id="431" name="楕円 430"/>
        <xdr:cNvSpPr/>
      </xdr:nvSpPr>
      <xdr:spPr>
        <a:xfrm>
          <a:off x="7810500" y="130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115861</xdr:rowOff>
    </xdr:from>
    <xdr:ext cx="534377" cy="259045"/>
    <xdr:sp macro="" textlink="">
      <xdr:nvSpPr>
        <xdr:cNvPr id="432" name="テキスト ボックス 431"/>
        <xdr:cNvSpPr txBox="1"/>
      </xdr:nvSpPr>
      <xdr:spPr>
        <a:xfrm>
          <a:off x="7594111" y="128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104879</xdr:rowOff>
    </xdr:from>
    <xdr:to>
      <xdr:col>36</xdr:col>
      <xdr:colOff>165100</xdr:colOff>
      <xdr:row>77</xdr:row>
      <xdr:rowOff>35029</xdr:rowOff>
    </xdr:to>
    <xdr:sp macro="" textlink="">
      <xdr:nvSpPr>
        <xdr:cNvPr id="433" name="楕円 432"/>
        <xdr:cNvSpPr/>
      </xdr:nvSpPr>
      <xdr:spPr>
        <a:xfrm>
          <a:off x="6921500" y="131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26156</xdr:rowOff>
    </xdr:from>
    <xdr:ext cx="534377" cy="259045"/>
    <xdr:sp macro="" textlink="">
      <xdr:nvSpPr>
        <xdr:cNvPr id="434" name="テキスト ボックス 433"/>
        <xdr:cNvSpPr txBox="1"/>
      </xdr:nvSpPr>
      <xdr:spPr>
        <a:xfrm>
          <a:off x="6705111" y="1322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33364</xdr:rowOff>
    </xdr:from>
    <xdr:to>
      <xdr:col>55</xdr:col>
      <xdr:colOff>0</xdr:colOff>
      <xdr:row>98</xdr:row>
      <xdr:rowOff>78104</xdr:rowOff>
    </xdr:to>
    <xdr:cxnSp macro="">
      <xdr:nvCxnSpPr>
        <xdr:cNvPr id="461" name="直線コネクタ 460"/>
        <xdr:cNvCxnSpPr/>
      </xdr:nvCxnSpPr>
      <xdr:spPr>
        <a:xfrm>
          <a:off x="9639300" y="16835464"/>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33364</xdr:rowOff>
    </xdr:from>
    <xdr:to>
      <xdr:col>50</xdr:col>
      <xdr:colOff>114300</xdr:colOff>
      <xdr:row>98</xdr:row>
      <xdr:rowOff>47718</xdr:rowOff>
    </xdr:to>
    <xdr:cxnSp macro="">
      <xdr:nvCxnSpPr>
        <xdr:cNvPr id="464" name="直線コネクタ 463"/>
        <xdr:cNvCxnSpPr/>
      </xdr:nvCxnSpPr>
      <xdr:spPr>
        <a:xfrm flipV="1">
          <a:off x="8750300" y="16835464"/>
          <a:ext cx="889000" cy="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47718</xdr:rowOff>
    </xdr:from>
    <xdr:to>
      <xdr:col>45</xdr:col>
      <xdr:colOff>177800</xdr:colOff>
      <xdr:row>98</xdr:row>
      <xdr:rowOff>63725</xdr:rowOff>
    </xdr:to>
    <xdr:cxnSp macro="">
      <xdr:nvCxnSpPr>
        <xdr:cNvPr id="467" name="直線コネクタ 466"/>
        <xdr:cNvCxnSpPr/>
      </xdr:nvCxnSpPr>
      <xdr:spPr>
        <a:xfrm flipV="1">
          <a:off x="7861300" y="16849818"/>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63725</xdr:rowOff>
    </xdr:from>
    <xdr:to>
      <xdr:col>41</xdr:col>
      <xdr:colOff>50800</xdr:colOff>
      <xdr:row>98</xdr:row>
      <xdr:rowOff>83986</xdr:rowOff>
    </xdr:to>
    <xdr:cxnSp macro="">
      <xdr:nvCxnSpPr>
        <xdr:cNvPr id="470" name="直線コネクタ 469"/>
        <xdr:cNvCxnSpPr/>
      </xdr:nvCxnSpPr>
      <xdr:spPr>
        <a:xfrm flipV="1">
          <a:off x="6972300" y="16865825"/>
          <a:ext cx="8890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27304</xdr:rowOff>
    </xdr:from>
    <xdr:to>
      <xdr:col>55</xdr:col>
      <xdr:colOff>50800</xdr:colOff>
      <xdr:row>98</xdr:row>
      <xdr:rowOff>128904</xdr:rowOff>
    </xdr:to>
    <xdr:sp macro="" textlink="">
      <xdr:nvSpPr>
        <xdr:cNvPr id="480" name="楕円 479"/>
        <xdr:cNvSpPr/>
      </xdr:nvSpPr>
      <xdr:spPr>
        <a:xfrm>
          <a:off x="10426700" y="168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113681</xdr:rowOff>
    </xdr:from>
    <xdr:ext cx="534377" cy="259045"/>
    <xdr:sp macro="" textlink="">
      <xdr:nvSpPr>
        <xdr:cNvPr id="481" name="土木費該当値テキスト"/>
        <xdr:cNvSpPr txBox="1"/>
      </xdr:nvSpPr>
      <xdr:spPr>
        <a:xfrm>
          <a:off x="10528300" y="167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154014</xdr:rowOff>
    </xdr:from>
    <xdr:to>
      <xdr:col>50</xdr:col>
      <xdr:colOff>165100</xdr:colOff>
      <xdr:row>98</xdr:row>
      <xdr:rowOff>84164</xdr:rowOff>
    </xdr:to>
    <xdr:sp macro="" textlink="">
      <xdr:nvSpPr>
        <xdr:cNvPr id="482" name="楕円 481"/>
        <xdr:cNvSpPr/>
      </xdr:nvSpPr>
      <xdr:spPr>
        <a:xfrm>
          <a:off x="9588500" y="167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75291</xdr:rowOff>
    </xdr:from>
    <xdr:ext cx="534377" cy="259045"/>
    <xdr:sp macro="" textlink="">
      <xdr:nvSpPr>
        <xdr:cNvPr id="483" name="テキスト ボックス 482"/>
        <xdr:cNvSpPr txBox="1"/>
      </xdr:nvSpPr>
      <xdr:spPr>
        <a:xfrm>
          <a:off x="9372111" y="168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168368</xdr:rowOff>
    </xdr:from>
    <xdr:to>
      <xdr:col>46</xdr:col>
      <xdr:colOff>38100</xdr:colOff>
      <xdr:row>98</xdr:row>
      <xdr:rowOff>98518</xdr:rowOff>
    </xdr:to>
    <xdr:sp macro="" textlink="">
      <xdr:nvSpPr>
        <xdr:cNvPr id="484" name="楕円 483"/>
        <xdr:cNvSpPr/>
      </xdr:nvSpPr>
      <xdr:spPr>
        <a:xfrm>
          <a:off x="8699500" y="1679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89645</xdr:rowOff>
    </xdr:from>
    <xdr:ext cx="534377" cy="259045"/>
    <xdr:sp macro="" textlink="">
      <xdr:nvSpPr>
        <xdr:cNvPr id="485" name="テキスト ボックス 484"/>
        <xdr:cNvSpPr txBox="1"/>
      </xdr:nvSpPr>
      <xdr:spPr>
        <a:xfrm>
          <a:off x="8483111" y="1689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12925</xdr:rowOff>
    </xdr:from>
    <xdr:to>
      <xdr:col>41</xdr:col>
      <xdr:colOff>101600</xdr:colOff>
      <xdr:row>98</xdr:row>
      <xdr:rowOff>114525</xdr:rowOff>
    </xdr:to>
    <xdr:sp macro="" textlink="">
      <xdr:nvSpPr>
        <xdr:cNvPr id="486" name="楕円 485"/>
        <xdr:cNvSpPr/>
      </xdr:nvSpPr>
      <xdr:spPr>
        <a:xfrm>
          <a:off x="7810500" y="168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105652</xdr:rowOff>
    </xdr:from>
    <xdr:ext cx="534377" cy="259045"/>
    <xdr:sp macro="" textlink="">
      <xdr:nvSpPr>
        <xdr:cNvPr id="487" name="テキスト ボックス 486"/>
        <xdr:cNvSpPr txBox="1"/>
      </xdr:nvSpPr>
      <xdr:spPr>
        <a:xfrm>
          <a:off x="7594111" y="169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33186</xdr:rowOff>
    </xdr:from>
    <xdr:to>
      <xdr:col>36</xdr:col>
      <xdr:colOff>165100</xdr:colOff>
      <xdr:row>98</xdr:row>
      <xdr:rowOff>134786</xdr:rowOff>
    </xdr:to>
    <xdr:sp macro="" textlink="">
      <xdr:nvSpPr>
        <xdr:cNvPr id="488" name="楕円 487"/>
        <xdr:cNvSpPr/>
      </xdr:nvSpPr>
      <xdr:spPr>
        <a:xfrm>
          <a:off x="6921500" y="168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125913</xdr:rowOff>
    </xdr:from>
    <xdr:ext cx="534377" cy="259045"/>
    <xdr:sp macro="" textlink="">
      <xdr:nvSpPr>
        <xdr:cNvPr id="489" name="テキスト ボックス 488"/>
        <xdr:cNvSpPr txBox="1"/>
      </xdr:nvSpPr>
      <xdr:spPr>
        <a:xfrm>
          <a:off x="6705111" y="169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77470</xdr:rowOff>
    </xdr:from>
    <xdr:to>
      <xdr:col>85</xdr:col>
      <xdr:colOff>127000</xdr:colOff>
      <xdr:row>37</xdr:row>
      <xdr:rowOff>97701</xdr:rowOff>
    </xdr:to>
    <xdr:cxnSp macro="">
      <xdr:nvCxnSpPr>
        <xdr:cNvPr id="518" name="直線コネクタ 517"/>
        <xdr:cNvCxnSpPr/>
      </xdr:nvCxnSpPr>
      <xdr:spPr>
        <a:xfrm>
          <a:off x="15481300" y="6421120"/>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77470</xdr:rowOff>
    </xdr:from>
    <xdr:to>
      <xdr:col>81</xdr:col>
      <xdr:colOff>50800</xdr:colOff>
      <xdr:row>37</xdr:row>
      <xdr:rowOff>123317</xdr:rowOff>
    </xdr:to>
    <xdr:cxnSp macro="">
      <xdr:nvCxnSpPr>
        <xdr:cNvPr id="521" name="直線コネクタ 520"/>
        <xdr:cNvCxnSpPr/>
      </xdr:nvCxnSpPr>
      <xdr:spPr>
        <a:xfrm flipV="1">
          <a:off x="14592300" y="642112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109258</xdr:rowOff>
    </xdr:from>
    <xdr:to>
      <xdr:col>76</xdr:col>
      <xdr:colOff>114300</xdr:colOff>
      <xdr:row>37</xdr:row>
      <xdr:rowOff>123317</xdr:rowOff>
    </xdr:to>
    <xdr:cxnSp macro="">
      <xdr:nvCxnSpPr>
        <xdr:cNvPr id="524" name="直線コネクタ 523"/>
        <xdr:cNvCxnSpPr/>
      </xdr:nvCxnSpPr>
      <xdr:spPr>
        <a:xfrm>
          <a:off x="13703300" y="645290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77013</xdr:rowOff>
    </xdr:from>
    <xdr:to>
      <xdr:col>71</xdr:col>
      <xdr:colOff>177800</xdr:colOff>
      <xdr:row>37</xdr:row>
      <xdr:rowOff>109258</xdr:rowOff>
    </xdr:to>
    <xdr:cxnSp macro="">
      <xdr:nvCxnSpPr>
        <xdr:cNvPr id="527" name="直線コネクタ 526"/>
        <xdr:cNvCxnSpPr/>
      </xdr:nvCxnSpPr>
      <xdr:spPr>
        <a:xfrm>
          <a:off x="12814300" y="6420663"/>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46901</xdr:rowOff>
    </xdr:from>
    <xdr:to>
      <xdr:col>85</xdr:col>
      <xdr:colOff>177800</xdr:colOff>
      <xdr:row>37</xdr:row>
      <xdr:rowOff>148501</xdr:rowOff>
    </xdr:to>
    <xdr:sp macro="" textlink="">
      <xdr:nvSpPr>
        <xdr:cNvPr id="537" name="楕円 536"/>
        <xdr:cNvSpPr/>
      </xdr:nvSpPr>
      <xdr:spPr>
        <a:xfrm>
          <a:off x="16268700" y="639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133278</xdr:rowOff>
    </xdr:from>
    <xdr:ext cx="534377" cy="259045"/>
    <xdr:sp macro="" textlink="">
      <xdr:nvSpPr>
        <xdr:cNvPr id="538" name="消防費該当値テキスト"/>
        <xdr:cNvSpPr txBox="1"/>
      </xdr:nvSpPr>
      <xdr:spPr>
        <a:xfrm>
          <a:off x="16370300" y="63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26670</xdr:rowOff>
    </xdr:from>
    <xdr:to>
      <xdr:col>81</xdr:col>
      <xdr:colOff>101600</xdr:colOff>
      <xdr:row>37</xdr:row>
      <xdr:rowOff>128270</xdr:rowOff>
    </xdr:to>
    <xdr:sp macro="" textlink="">
      <xdr:nvSpPr>
        <xdr:cNvPr id="539" name="楕円 538"/>
        <xdr:cNvSpPr/>
      </xdr:nvSpPr>
      <xdr:spPr>
        <a:xfrm>
          <a:off x="15430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119397</xdr:rowOff>
    </xdr:from>
    <xdr:ext cx="534377" cy="259045"/>
    <xdr:sp macro="" textlink="">
      <xdr:nvSpPr>
        <xdr:cNvPr id="540" name="テキスト ボックス 539"/>
        <xdr:cNvSpPr txBox="1"/>
      </xdr:nvSpPr>
      <xdr:spPr>
        <a:xfrm>
          <a:off x="15214111" y="646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72517</xdr:rowOff>
    </xdr:from>
    <xdr:to>
      <xdr:col>76</xdr:col>
      <xdr:colOff>165100</xdr:colOff>
      <xdr:row>38</xdr:row>
      <xdr:rowOff>2667</xdr:rowOff>
    </xdr:to>
    <xdr:sp macro="" textlink="">
      <xdr:nvSpPr>
        <xdr:cNvPr id="541" name="楕円 540"/>
        <xdr:cNvSpPr/>
      </xdr:nvSpPr>
      <xdr:spPr>
        <a:xfrm>
          <a:off x="14541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165244</xdr:rowOff>
    </xdr:from>
    <xdr:ext cx="534377" cy="259045"/>
    <xdr:sp macro="" textlink="">
      <xdr:nvSpPr>
        <xdr:cNvPr id="542" name="テキスト ボックス 541"/>
        <xdr:cNvSpPr txBox="1"/>
      </xdr:nvSpPr>
      <xdr:spPr>
        <a:xfrm>
          <a:off x="14325111" y="65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58458</xdr:rowOff>
    </xdr:from>
    <xdr:to>
      <xdr:col>72</xdr:col>
      <xdr:colOff>38100</xdr:colOff>
      <xdr:row>37</xdr:row>
      <xdr:rowOff>160058</xdr:rowOff>
    </xdr:to>
    <xdr:sp macro="" textlink="">
      <xdr:nvSpPr>
        <xdr:cNvPr id="543" name="楕円 542"/>
        <xdr:cNvSpPr/>
      </xdr:nvSpPr>
      <xdr:spPr>
        <a:xfrm>
          <a:off x="13652500" y="6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151185</xdr:rowOff>
    </xdr:from>
    <xdr:ext cx="534377" cy="259045"/>
    <xdr:sp macro="" textlink="">
      <xdr:nvSpPr>
        <xdr:cNvPr id="544" name="テキスト ボックス 543"/>
        <xdr:cNvSpPr txBox="1"/>
      </xdr:nvSpPr>
      <xdr:spPr>
        <a:xfrm>
          <a:off x="13436111" y="64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26213</xdr:rowOff>
    </xdr:from>
    <xdr:to>
      <xdr:col>67</xdr:col>
      <xdr:colOff>101600</xdr:colOff>
      <xdr:row>37</xdr:row>
      <xdr:rowOff>127813</xdr:rowOff>
    </xdr:to>
    <xdr:sp macro="" textlink="">
      <xdr:nvSpPr>
        <xdr:cNvPr id="545" name="楕円 544"/>
        <xdr:cNvSpPr/>
      </xdr:nvSpPr>
      <xdr:spPr>
        <a:xfrm>
          <a:off x="12763500" y="63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144340</xdr:rowOff>
    </xdr:from>
    <xdr:ext cx="534377" cy="259045"/>
    <xdr:sp macro="" textlink="">
      <xdr:nvSpPr>
        <xdr:cNvPr id="546" name="テキスト ボックス 545"/>
        <xdr:cNvSpPr txBox="1"/>
      </xdr:nvSpPr>
      <xdr:spPr>
        <a:xfrm>
          <a:off x="12547111" y="61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300</xdr:rowOff>
    </xdr:from>
    <xdr:to>
      <xdr:col>85</xdr:col>
      <xdr:colOff>127000</xdr:colOff>
      <xdr:row>57</xdr:row>
      <xdr:rowOff>5337</xdr:rowOff>
    </xdr:to>
    <xdr:cxnSp macro="">
      <xdr:nvCxnSpPr>
        <xdr:cNvPr id="575" name="直線コネクタ 574"/>
        <xdr:cNvCxnSpPr/>
      </xdr:nvCxnSpPr>
      <xdr:spPr>
        <a:xfrm>
          <a:off x="15481300" y="9772950"/>
          <a:ext cx="838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160206</xdr:rowOff>
    </xdr:from>
    <xdr:to>
      <xdr:col>81</xdr:col>
      <xdr:colOff>50800</xdr:colOff>
      <xdr:row>57</xdr:row>
      <xdr:rowOff>300</xdr:rowOff>
    </xdr:to>
    <xdr:cxnSp macro="">
      <xdr:nvCxnSpPr>
        <xdr:cNvPr id="578" name="直線コネクタ 577"/>
        <xdr:cNvCxnSpPr/>
      </xdr:nvCxnSpPr>
      <xdr:spPr>
        <a:xfrm>
          <a:off x="14592300" y="9761406"/>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160206</xdr:rowOff>
    </xdr:from>
    <xdr:to>
      <xdr:col>76</xdr:col>
      <xdr:colOff>114300</xdr:colOff>
      <xdr:row>57</xdr:row>
      <xdr:rowOff>59294</xdr:rowOff>
    </xdr:to>
    <xdr:cxnSp macro="">
      <xdr:nvCxnSpPr>
        <xdr:cNvPr id="581" name="直線コネクタ 580"/>
        <xdr:cNvCxnSpPr/>
      </xdr:nvCxnSpPr>
      <xdr:spPr>
        <a:xfrm flipV="1">
          <a:off x="13703300" y="9761406"/>
          <a:ext cx="889000" cy="7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51544</xdr:rowOff>
    </xdr:from>
    <xdr:to>
      <xdr:col>71</xdr:col>
      <xdr:colOff>177800</xdr:colOff>
      <xdr:row>57</xdr:row>
      <xdr:rowOff>59294</xdr:rowOff>
    </xdr:to>
    <xdr:cxnSp macro="">
      <xdr:nvCxnSpPr>
        <xdr:cNvPr id="584" name="直線コネクタ 583"/>
        <xdr:cNvCxnSpPr/>
      </xdr:nvCxnSpPr>
      <xdr:spPr>
        <a:xfrm>
          <a:off x="12814300" y="982419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125987</xdr:rowOff>
    </xdr:from>
    <xdr:to>
      <xdr:col>85</xdr:col>
      <xdr:colOff>177800</xdr:colOff>
      <xdr:row>57</xdr:row>
      <xdr:rowOff>56137</xdr:rowOff>
    </xdr:to>
    <xdr:sp macro="" textlink="">
      <xdr:nvSpPr>
        <xdr:cNvPr id="594" name="楕円 593"/>
        <xdr:cNvSpPr/>
      </xdr:nvSpPr>
      <xdr:spPr>
        <a:xfrm>
          <a:off x="16268700" y="97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104414</xdr:rowOff>
    </xdr:from>
    <xdr:ext cx="534377" cy="259045"/>
    <xdr:sp macro="" textlink="">
      <xdr:nvSpPr>
        <xdr:cNvPr id="595" name="教育費該当値テキスト"/>
        <xdr:cNvSpPr txBox="1"/>
      </xdr:nvSpPr>
      <xdr:spPr>
        <a:xfrm>
          <a:off x="16370300" y="97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120950</xdr:rowOff>
    </xdr:from>
    <xdr:to>
      <xdr:col>81</xdr:col>
      <xdr:colOff>101600</xdr:colOff>
      <xdr:row>57</xdr:row>
      <xdr:rowOff>51100</xdr:rowOff>
    </xdr:to>
    <xdr:sp macro="" textlink="">
      <xdr:nvSpPr>
        <xdr:cNvPr id="596" name="楕円 595"/>
        <xdr:cNvSpPr/>
      </xdr:nvSpPr>
      <xdr:spPr>
        <a:xfrm>
          <a:off x="15430500" y="97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42227</xdr:rowOff>
    </xdr:from>
    <xdr:ext cx="534377" cy="259045"/>
    <xdr:sp macro="" textlink="">
      <xdr:nvSpPr>
        <xdr:cNvPr id="597" name="テキスト ボックス 596"/>
        <xdr:cNvSpPr txBox="1"/>
      </xdr:nvSpPr>
      <xdr:spPr>
        <a:xfrm>
          <a:off x="15214111" y="98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109406</xdr:rowOff>
    </xdr:from>
    <xdr:to>
      <xdr:col>76</xdr:col>
      <xdr:colOff>165100</xdr:colOff>
      <xdr:row>57</xdr:row>
      <xdr:rowOff>39556</xdr:rowOff>
    </xdr:to>
    <xdr:sp macro="" textlink="">
      <xdr:nvSpPr>
        <xdr:cNvPr id="598" name="楕円 597"/>
        <xdr:cNvSpPr/>
      </xdr:nvSpPr>
      <xdr:spPr>
        <a:xfrm>
          <a:off x="14541500" y="97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30683</xdr:rowOff>
    </xdr:from>
    <xdr:ext cx="534377" cy="259045"/>
    <xdr:sp macro="" textlink="">
      <xdr:nvSpPr>
        <xdr:cNvPr id="599" name="テキスト ボックス 598"/>
        <xdr:cNvSpPr txBox="1"/>
      </xdr:nvSpPr>
      <xdr:spPr>
        <a:xfrm>
          <a:off x="14325111" y="98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8494</xdr:rowOff>
    </xdr:from>
    <xdr:to>
      <xdr:col>72</xdr:col>
      <xdr:colOff>38100</xdr:colOff>
      <xdr:row>57</xdr:row>
      <xdr:rowOff>110094</xdr:rowOff>
    </xdr:to>
    <xdr:sp macro="" textlink="">
      <xdr:nvSpPr>
        <xdr:cNvPr id="600" name="楕円 599"/>
        <xdr:cNvSpPr/>
      </xdr:nvSpPr>
      <xdr:spPr>
        <a:xfrm>
          <a:off x="13652500" y="97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101221</xdr:rowOff>
    </xdr:from>
    <xdr:ext cx="534377" cy="259045"/>
    <xdr:sp macro="" textlink="">
      <xdr:nvSpPr>
        <xdr:cNvPr id="601" name="テキスト ボックス 600"/>
        <xdr:cNvSpPr txBox="1"/>
      </xdr:nvSpPr>
      <xdr:spPr>
        <a:xfrm>
          <a:off x="13436111" y="98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744</xdr:rowOff>
    </xdr:from>
    <xdr:to>
      <xdr:col>67</xdr:col>
      <xdr:colOff>101600</xdr:colOff>
      <xdr:row>57</xdr:row>
      <xdr:rowOff>102344</xdr:rowOff>
    </xdr:to>
    <xdr:sp macro="" textlink="">
      <xdr:nvSpPr>
        <xdr:cNvPr id="602" name="楕円 601"/>
        <xdr:cNvSpPr/>
      </xdr:nvSpPr>
      <xdr:spPr>
        <a:xfrm>
          <a:off x="12763500" y="97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93471</xdr:rowOff>
    </xdr:from>
    <xdr:ext cx="534377" cy="259045"/>
    <xdr:sp macro="" textlink="">
      <xdr:nvSpPr>
        <xdr:cNvPr id="603" name="テキスト ボックス 602"/>
        <xdr:cNvSpPr txBox="1"/>
      </xdr:nvSpPr>
      <xdr:spPr>
        <a:xfrm>
          <a:off x="12547111" y="98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18084</xdr:rowOff>
    </xdr:from>
    <xdr:to>
      <xdr:col>85</xdr:col>
      <xdr:colOff>127000</xdr:colOff>
      <xdr:row>79</xdr:row>
      <xdr:rowOff>44450</xdr:rowOff>
    </xdr:to>
    <xdr:cxnSp macro="">
      <xdr:nvCxnSpPr>
        <xdr:cNvPr id="632" name="直線コネクタ 631"/>
        <xdr:cNvCxnSpPr/>
      </xdr:nvCxnSpPr>
      <xdr:spPr>
        <a:xfrm flipV="1">
          <a:off x="15481300" y="13562634"/>
          <a:ext cx="8382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138734</xdr:rowOff>
    </xdr:from>
    <xdr:to>
      <xdr:col>85</xdr:col>
      <xdr:colOff>177800</xdr:colOff>
      <xdr:row>79</xdr:row>
      <xdr:rowOff>68884</xdr:rowOff>
    </xdr:to>
    <xdr:sp macro="" textlink="">
      <xdr:nvSpPr>
        <xdr:cNvPr id="651" name="楕円 650"/>
        <xdr:cNvSpPr/>
      </xdr:nvSpPr>
      <xdr:spPr>
        <a:xfrm>
          <a:off x="162687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53661</xdr:rowOff>
    </xdr:from>
    <xdr:ext cx="469744" cy="259045"/>
    <xdr:sp macro="" textlink="">
      <xdr:nvSpPr>
        <xdr:cNvPr id="652" name="災害復旧費該当値テキスト"/>
        <xdr:cNvSpPr txBox="1"/>
      </xdr:nvSpPr>
      <xdr:spPr>
        <a:xfrm>
          <a:off x="16370300" y="13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135296</xdr:rowOff>
    </xdr:from>
    <xdr:to>
      <xdr:col>85</xdr:col>
      <xdr:colOff>127000</xdr:colOff>
      <xdr:row>97</xdr:row>
      <xdr:rowOff>141125</xdr:rowOff>
    </xdr:to>
    <xdr:cxnSp macro="">
      <xdr:nvCxnSpPr>
        <xdr:cNvPr id="689" name="直線コネクタ 688"/>
        <xdr:cNvCxnSpPr/>
      </xdr:nvCxnSpPr>
      <xdr:spPr>
        <a:xfrm flipV="1">
          <a:off x="15481300" y="16765946"/>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141125</xdr:rowOff>
    </xdr:from>
    <xdr:to>
      <xdr:col>81</xdr:col>
      <xdr:colOff>50800</xdr:colOff>
      <xdr:row>97</xdr:row>
      <xdr:rowOff>143335</xdr:rowOff>
    </xdr:to>
    <xdr:cxnSp macro="">
      <xdr:nvCxnSpPr>
        <xdr:cNvPr id="692" name="直線コネクタ 691"/>
        <xdr:cNvCxnSpPr/>
      </xdr:nvCxnSpPr>
      <xdr:spPr>
        <a:xfrm flipV="1">
          <a:off x="14592300" y="1677177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139564</xdr:rowOff>
    </xdr:from>
    <xdr:to>
      <xdr:col>76</xdr:col>
      <xdr:colOff>114300</xdr:colOff>
      <xdr:row>97</xdr:row>
      <xdr:rowOff>143335</xdr:rowOff>
    </xdr:to>
    <xdr:cxnSp macro="">
      <xdr:nvCxnSpPr>
        <xdr:cNvPr id="695" name="直線コネクタ 694"/>
        <xdr:cNvCxnSpPr/>
      </xdr:nvCxnSpPr>
      <xdr:spPr>
        <a:xfrm>
          <a:off x="13703300" y="1677021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136469</xdr:rowOff>
    </xdr:from>
    <xdr:to>
      <xdr:col>71</xdr:col>
      <xdr:colOff>177800</xdr:colOff>
      <xdr:row>97</xdr:row>
      <xdr:rowOff>139564</xdr:rowOff>
    </xdr:to>
    <xdr:cxnSp macro="">
      <xdr:nvCxnSpPr>
        <xdr:cNvPr id="698" name="直線コネクタ 697"/>
        <xdr:cNvCxnSpPr/>
      </xdr:nvCxnSpPr>
      <xdr:spPr>
        <a:xfrm>
          <a:off x="12814300" y="16767119"/>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84496</xdr:rowOff>
    </xdr:from>
    <xdr:to>
      <xdr:col>85</xdr:col>
      <xdr:colOff>177800</xdr:colOff>
      <xdr:row>98</xdr:row>
      <xdr:rowOff>14646</xdr:rowOff>
    </xdr:to>
    <xdr:sp macro="" textlink="">
      <xdr:nvSpPr>
        <xdr:cNvPr id="708" name="楕円 707"/>
        <xdr:cNvSpPr/>
      </xdr:nvSpPr>
      <xdr:spPr>
        <a:xfrm>
          <a:off x="16268700" y="167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170873</xdr:rowOff>
    </xdr:from>
    <xdr:ext cx="534377" cy="259045"/>
    <xdr:sp macro="" textlink="">
      <xdr:nvSpPr>
        <xdr:cNvPr id="709" name="公債費該当値テキスト"/>
        <xdr:cNvSpPr txBox="1"/>
      </xdr:nvSpPr>
      <xdr:spPr>
        <a:xfrm>
          <a:off x="16370300" y="1663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90325</xdr:rowOff>
    </xdr:from>
    <xdr:to>
      <xdr:col>81</xdr:col>
      <xdr:colOff>101600</xdr:colOff>
      <xdr:row>98</xdr:row>
      <xdr:rowOff>20475</xdr:rowOff>
    </xdr:to>
    <xdr:sp macro="" textlink="">
      <xdr:nvSpPr>
        <xdr:cNvPr id="710" name="楕円 709"/>
        <xdr:cNvSpPr/>
      </xdr:nvSpPr>
      <xdr:spPr>
        <a:xfrm>
          <a:off x="15430500" y="167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11602</xdr:rowOff>
    </xdr:from>
    <xdr:ext cx="534377" cy="259045"/>
    <xdr:sp macro="" textlink="">
      <xdr:nvSpPr>
        <xdr:cNvPr id="711" name="テキスト ボックス 710"/>
        <xdr:cNvSpPr txBox="1"/>
      </xdr:nvSpPr>
      <xdr:spPr>
        <a:xfrm>
          <a:off x="15214111" y="168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92535</xdr:rowOff>
    </xdr:from>
    <xdr:to>
      <xdr:col>76</xdr:col>
      <xdr:colOff>165100</xdr:colOff>
      <xdr:row>98</xdr:row>
      <xdr:rowOff>22685</xdr:rowOff>
    </xdr:to>
    <xdr:sp macro="" textlink="">
      <xdr:nvSpPr>
        <xdr:cNvPr id="712" name="楕円 711"/>
        <xdr:cNvSpPr/>
      </xdr:nvSpPr>
      <xdr:spPr>
        <a:xfrm>
          <a:off x="14541500" y="167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13812</xdr:rowOff>
    </xdr:from>
    <xdr:ext cx="534377" cy="259045"/>
    <xdr:sp macro="" textlink="">
      <xdr:nvSpPr>
        <xdr:cNvPr id="713" name="テキスト ボックス 712"/>
        <xdr:cNvSpPr txBox="1"/>
      </xdr:nvSpPr>
      <xdr:spPr>
        <a:xfrm>
          <a:off x="14325111" y="168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88764</xdr:rowOff>
    </xdr:from>
    <xdr:to>
      <xdr:col>72</xdr:col>
      <xdr:colOff>38100</xdr:colOff>
      <xdr:row>98</xdr:row>
      <xdr:rowOff>18914</xdr:rowOff>
    </xdr:to>
    <xdr:sp macro="" textlink="">
      <xdr:nvSpPr>
        <xdr:cNvPr id="714" name="楕円 713"/>
        <xdr:cNvSpPr/>
      </xdr:nvSpPr>
      <xdr:spPr>
        <a:xfrm>
          <a:off x="136525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10041</xdr:rowOff>
    </xdr:from>
    <xdr:ext cx="534377" cy="259045"/>
    <xdr:sp macro="" textlink="">
      <xdr:nvSpPr>
        <xdr:cNvPr id="715" name="テキスト ボックス 714"/>
        <xdr:cNvSpPr txBox="1"/>
      </xdr:nvSpPr>
      <xdr:spPr>
        <a:xfrm>
          <a:off x="13436111" y="1681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85669</xdr:rowOff>
    </xdr:from>
    <xdr:to>
      <xdr:col>67</xdr:col>
      <xdr:colOff>101600</xdr:colOff>
      <xdr:row>98</xdr:row>
      <xdr:rowOff>15819</xdr:rowOff>
    </xdr:to>
    <xdr:sp macro="" textlink="">
      <xdr:nvSpPr>
        <xdr:cNvPr id="716" name="楕円 715"/>
        <xdr:cNvSpPr/>
      </xdr:nvSpPr>
      <xdr:spPr>
        <a:xfrm>
          <a:off x="12763500" y="167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6946</xdr:rowOff>
    </xdr:from>
    <xdr:ext cx="534377" cy="259045"/>
    <xdr:sp macro="" textlink="">
      <xdr:nvSpPr>
        <xdr:cNvPr id="717" name="テキスト ボックス 716"/>
        <xdr:cNvSpPr txBox="1"/>
      </xdr:nvSpPr>
      <xdr:spPr>
        <a:xfrm>
          <a:off x="12547111" y="168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目的別歳出の住民一人当たりのコストは議会費、商工費を除き類似団体平均を下回っている。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公債費については、類似団体を下回っているものの、増加傾向にあるため、今後も地方債発行事業を選別し、発行を抑制することで適正な財政運営に努める。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％を切っている。地方債発行の抑制により基金の取り崩し額が増加していることによるものと考えられる。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町税等の歳入確保による基金取崩しの抑制及び歳出の適正化に努め、財政の健全化を図る。また、大規模災害などの突発的な財政需要に備えるためにも、財政調整基金の標準財政規模比は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％を確保するよう努めていくものとする。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栃木県市貝町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連結実質赤字比率については、各会計とも赤字は発生していない。</a:t>
          </a:r>
        </a:p>
        <a:p>
          <a:r>
            <a:rPr kumimoji="1" lang="ja-JP" altLang="en-US" sz="1400">
              <a:latin typeface="ＭＳ ゴシック" pitchFamily="49" charset="-128"/>
              <a:ea typeface="ＭＳ ゴシック" pitchFamily="49" charset="-128"/>
            </a:rPr>
            <a:t>　黒字額については一般会計を除きほぼ横ばいで推移している。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今後も各会計において安定した財政運営を行う。</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5527891</v>
      </c>
      <c r="BO4" s="431"/>
      <c r="BP4" s="431"/>
      <c r="BQ4" s="431"/>
      <c r="BR4" s="431"/>
      <c r="BS4" s="431"/>
      <c r="BT4" s="431"/>
      <c r="BU4" s="432"/>
      <c r="BV4" s="430">
        <v>5342830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15.4</v>
      </c>
      <c r="CU4" s="437"/>
      <c r="CV4" s="437"/>
      <c r="CW4" s="437"/>
      <c r="CX4" s="437"/>
      <c r="CY4" s="437"/>
      <c r="CZ4" s="437"/>
      <c r="DA4" s="438"/>
      <c r="DB4" s="436">
        <v>5.9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4871882</v>
      </c>
      <c r="BO5" s="468"/>
      <c r="BP5" s="468"/>
      <c r="BQ5" s="468"/>
      <c r="BR5" s="468"/>
      <c r="BS5" s="468"/>
      <c r="BT5" s="468"/>
      <c r="BU5" s="469"/>
      <c r="BV5" s="467">
        <v>4971800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85.9</v>
      </c>
      <c r="CU5" s="465"/>
      <c r="CV5" s="465"/>
      <c r="CW5" s="465"/>
      <c r="CX5" s="465"/>
      <c r="CY5" s="465"/>
      <c r="CZ5" s="465"/>
      <c r="DA5" s="466"/>
      <c r="DB5" s="464">
        <v>91.4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656009</v>
      </c>
      <c r="BO6" s="468"/>
      <c r="BP6" s="468"/>
      <c r="BQ6" s="468"/>
      <c r="BR6" s="468"/>
      <c r="BS6" s="468"/>
      <c r="BT6" s="468"/>
      <c r="BU6" s="469"/>
      <c r="BV6" s="467">
        <v>371030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89.6</v>
      </c>
      <c r="CU6" s="505"/>
      <c r="CV6" s="505"/>
      <c r="CW6" s="505"/>
      <c r="CX6" s="505"/>
      <c r="CY6" s="505"/>
      <c r="CZ6" s="505"/>
      <c r="DA6" s="506"/>
      <c r="DB6" s="504">
        <v>94.2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113029</v>
      </c>
      <c r="BO7" s="468"/>
      <c r="BP7" s="468"/>
      <c r="BQ7" s="468"/>
      <c r="BR7" s="468"/>
      <c r="BS7" s="468"/>
      <c r="BT7" s="468"/>
      <c r="BU7" s="469"/>
      <c r="BV7" s="467">
        <v>166916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3532461</v>
      </c>
      <c r="CU7" s="468"/>
      <c r="CV7" s="468"/>
      <c r="CW7" s="468"/>
      <c r="CX7" s="468"/>
      <c r="CY7" s="468"/>
      <c r="CZ7" s="468"/>
      <c r="DA7" s="469"/>
      <c r="DB7" s="467">
        <v>3450599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542980</v>
      </c>
      <c r="BO8" s="468"/>
      <c r="BP8" s="468"/>
      <c r="BQ8" s="468"/>
      <c r="BR8" s="468"/>
      <c r="BS8" s="468"/>
      <c r="BT8" s="468"/>
      <c r="BU8" s="469"/>
      <c r="BV8" s="467">
        <v>204114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0.82</v>
      </c>
      <c r="CU8" s="508"/>
      <c r="CV8" s="508"/>
      <c r="CW8" s="508"/>
      <c r="CX8" s="508"/>
      <c r="CY8" s="508"/>
      <c r="CZ8" s="508"/>
      <c r="DA8" s="509"/>
      <c r="DB8" s="507">
        <v>0.79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11720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338866</v>
      </c>
      <c r="BO9" s="468"/>
      <c r="BP9" s="468"/>
      <c r="BQ9" s="468"/>
      <c r="BR9" s="468"/>
      <c r="BS9" s="468"/>
      <c r="BT9" s="468"/>
      <c r="BU9" s="469"/>
      <c r="BV9" s="467">
        <v>-59615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9.1999999999999993</v>
      </c>
      <c r="CU9" s="465"/>
      <c r="CV9" s="465"/>
      <c r="CW9" s="465"/>
      <c r="CX9" s="465"/>
      <c r="CY9" s="465"/>
      <c r="CZ9" s="465"/>
      <c r="DA9" s="466"/>
      <c r="DB9" s="464">
        <v>9.1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12094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101351</v>
      </c>
      <c r="BO10" s="468"/>
      <c r="BP10" s="468"/>
      <c r="BQ10" s="468"/>
      <c r="BR10" s="468"/>
      <c r="BS10" s="468"/>
      <c r="BT10" s="468"/>
      <c r="BU10" s="469"/>
      <c r="BV10" s="467">
        <v>136438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11734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109</v>
      </c>
      <c r="AV12" s="500"/>
      <c r="AW12" s="500"/>
      <c r="AX12" s="500"/>
      <c r="AY12" s="501" t="s">
        <v>134</v>
      </c>
      <c r="AZ12" s="502"/>
      <c r="BA12" s="502"/>
      <c r="BB12" s="502"/>
      <c r="BC12" s="502"/>
      <c r="BD12" s="502"/>
      <c r="BE12" s="502"/>
      <c r="BF12" s="502"/>
      <c r="BG12" s="502"/>
      <c r="BH12" s="502"/>
      <c r="BI12" s="502"/>
      <c r="BJ12" s="502"/>
      <c r="BK12" s="502"/>
      <c r="BL12" s="502"/>
      <c r="BM12" s="503"/>
      <c r="BN12" s="467">
        <v>160000</v>
      </c>
      <c r="BO12" s="468"/>
      <c r="BP12" s="468"/>
      <c r="BQ12" s="468"/>
      <c r="BR12" s="468"/>
      <c r="BS12" s="468"/>
      <c r="BT12" s="468"/>
      <c r="BU12" s="469"/>
      <c r="BV12" s="467">
        <v>399225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11558</v>
      </c>
      <c r="S13" s="552"/>
      <c r="T13" s="552"/>
      <c r="U13" s="552"/>
      <c r="V13" s="553"/>
      <c r="W13" s="483" t="s">
        <v>137</v>
      </c>
      <c r="X13" s="484"/>
      <c r="Y13" s="484"/>
      <c r="Z13" s="484"/>
      <c r="AA13" s="484"/>
      <c r="AB13" s="474"/>
      <c r="AC13" s="518">
        <v>791</v>
      </c>
      <c r="AD13" s="519"/>
      <c r="AE13" s="519"/>
      <c r="AF13" s="519"/>
      <c r="AG13" s="561"/>
      <c r="AH13" s="518">
        <v>720</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280217</v>
      </c>
      <c r="BO13" s="468"/>
      <c r="BP13" s="468"/>
      <c r="BQ13" s="468"/>
      <c r="BR13" s="468"/>
      <c r="BS13" s="468"/>
      <c r="BT13" s="468"/>
      <c r="BU13" s="469"/>
      <c r="BV13" s="467">
        <v>-322402</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6.6</v>
      </c>
      <c r="CU13" s="465"/>
      <c r="CV13" s="465"/>
      <c r="CW13" s="465"/>
      <c r="CX13" s="465"/>
      <c r="CY13" s="465"/>
      <c r="CZ13" s="465"/>
      <c r="DA13" s="466"/>
      <c r="DB13" s="464">
        <v>7.4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11816</v>
      </c>
      <c r="S14" s="552"/>
      <c r="T14" s="552"/>
      <c r="U14" s="552"/>
      <c r="V14" s="553"/>
      <c r="W14" s="457"/>
      <c r="X14" s="458"/>
      <c r="Y14" s="458"/>
      <c r="Z14" s="458"/>
      <c r="AA14" s="458"/>
      <c r="AB14" s="447"/>
      <c r="AC14" s="554">
        <v>12.9</v>
      </c>
      <c r="AD14" s="555"/>
      <c r="AE14" s="555"/>
      <c r="AF14" s="555"/>
      <c r="AG14" s="556"/>
      <c r="AH14" s="554">
        <v>11.4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16.2</v>
      </c>
      <c r="CU14" s="566"/>
      <c r="CV14" s="566"/>
      <c r="CW14" s="566"/>
      <c r="CX14" s="566"/>
      <c r="CY14" s="566"/>
      <c r="CZ14" s="566"/>
      <c r="DA14" s="567"/>
      <c r="DB14" s="565">
        <v>16.8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11634</v>
      </c>
      <c r="S15" s="552"/>
      <c r="T15" s="552"/>
      <c r="U15" s="552"/>
      <c r="V15" s="553"/>
      <c r="W15" s="483" t="s">
        <v>145</v>
      </c>
      <c r="X15" s="484"/>
      <c r="Y15" s="484"/>
      <c r="Z15" s="484"/>
      <c r="AA15" s="484"/>
      <c r="AB15" s="474"/>
      <c r="AC15" s="518">
        <v>2158</v>
      </c>
      <c r="AD15" s="519"/>
      <c r="AE15" s="519"/>
      <c r="AF15" s="519"/>
      <c r="AG15" s="561"/>
      <c r="AH15" s="518">
        <v>2275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2132309</v>
      </c>
      <c r="BO15" s="431"/>
      <c r="BP15" s="431"/>
      <c r="BQ15" s="431"/>
      <c r="BR15" s="431"/>
      <c r="BS15" s="431"/>
      <c r="BT15" s="431"/>
      <c r="BU15" s="432"/>
      <c r="BV15" s="430">
        <v>2253851</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35.1</v>
      </c>
      <c r="AD16" s="555"/>
      <c r="AE16" s="555"/>
      <c r="AF16" s="555"/>
      <c r="AG16" s="556"/>
      <c r="AH16" s="554">
        <v>35.9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2645792</v>
      </c>
      <c r="BO16" s="468"/>
      <c r="BP16" s="468"/>
      <c r="BQ16" s="468"/>
      <c r="BR16" s="468"/>
      <c r="BS16" s="468"/>
      <c r="BT16" s="468"/>
      <c r="BU16" s="469"/>
      <c r="BV16" s="467">
        <v>2637947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149</v>
      </c>
      <c r="S17" s="572"/>
      <c r="T17" s="572"/>
      <c r="U17" s="572"/>
      <c r="V17" s="573"/>
      <c r="W17" s="483" t="s">
        <v>152</v>
      </c>
      <c r="X17" s="484"/>
      <c r="Y17" s="484"/>
      <c r="Z17" s="484"/>
      <c r="AA17" s="484"/>
      <c r="AB17" s="474"/>
      <c r="AC17" s="518">
        <v>3206</v>
      </c>
      <c r="AD17" s="519"/>
      <c r="AE17" s="519"/>
      <c r="AF17" s="519"/>
      <c r="AG17" s="561"/>
      <c r="AH17" s="518">
        <v>3340</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2743077</v>
      </c>
      <c r="BO17" s="468"/>
      <c r="BP17" s="468"/>
      <c r="BQ17" s="468"/>
      <c r="BR17" s="468"/>
      <c r="BS17" s="468"/>
      <c r="BT17" s="468"/>
      <c r="BU17" s="469"/>
      <c r="BV17" s="467">
        <v>2908075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64.25</v>
      </c>
      <c r="M18" s="583"/>
      <c r="N18" s="583"/>
      <c r="O18" s="583"/>
      <c r="P18" s="583"/>
      <c r="Q18" s="583"/>
      <c r="R18" s="584"/>
      <c r="S18" s="584"/>
      <c r="T18" s="584"/>
      <c r="U18" s="584"/>
      <c r="V18" s="585"/>
      <c r="W18" s="485"/>
      <c r="X18" s="486"/>
      <c r="Y18" s="486"/>
      <c r="Z18" s="486"/>
      <c r="AA18" s="486"/>
      <c r="AB18" s="477"/>
      <c r="AC18" s="586">
        <v>52.1</v>
      </c>
      <c r="AD18" s="587"/>
      <c r="AE18" s="587"/>
      <c r="AF18" s="587"/>
      <c r="AG18" s="588"/>
      <c r="AH18" s="586">
        <v>52.7</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3119026</v>
      </c>
      <c r="BO18" s="468"/>
      <c r="BP18" s="468"/>
      <c r="BQ18" s="468"/>
      <c r="BR18" s="468"/>
      <c r="BS18" s="468"/>
      <c r="BT18" s="468"/>
      <c r="BU18" s="469"/>
      <c r="BV18" s="467">
        <v>3037888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182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4235255</v>
      </c>
      <c r="BO19" s="468"/>
      <c r="BP19" s="468"/>
      <c r="BQ19" s="468"/>
      <c r="BR19" s="468"/>
      <c r="BS19" s="468"/>
      <c r="BT19" s="468"/>
      <c r="BU19" s="469"/>
      <c r="BV19" s="467">
        <v>4197497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4109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3426900</v>
      </c>
      <c r="BO23" s="468"/>
      <c r="BP23" s="468"/>
      <c r="BQ23" s="468"/>
      <c r="BR23" s="468"/>
      <c r="BS23" s="468"/>
      <c r="BT23" s="468"/>
      <c r="BU23" s="469"/>
      <c r="BV23" s="467">
        <v>3525414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5180</v>
      </c>
      <c r="R24" s="519"/>
      <c r="S24" s="519"/>
      <c r="T24" s="519"/>
      <c r="U24" s="519"/>
      <c r="V24" s="561"/>
      <c r="W24" s="620"/>
      <c r="X24" s="608"/>
      <c r="Y24" s="609"/>
      <c r="Z24" s="517" t="s">
        <v>168</v>
      </c>
      <c r="AA24" s="497"/>
      <c r="AB24" s="497"/>
      <c r="AC24" s="497"/>
      <c r="AD24" s="497"/>
      <c r="AE24" s="497"/>
      <c r="AF24" s="497"/>
      <c r="AG24" s="498"/>
      <c r="AH24" s="518">
        <v>103</v>
      </c>
      <c r="AI24" s="519"/>
      <c r="AJ24" s="519"/>
      <c r="AK24" s="519"/>
      <c r="AL24" s="561"/>
      <c r="AM24" s="518">
        <v>292829</v>
      </c>
      <c r="AN24" s="519"/>
      <c r="AO24" s="519"/>
      <c r="AP24" s="519"/>
      <c r="AQ24" s="519"/>
      <c r="AR24" s="561"/>
      <c r="AS24" s="518">
        <v>2843</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2933159</v>
      </c>
      <c r="BO24" s="468"/>
      <c r="BP24" s="468"/>
      <c r="BQ24" s="468"/>
      <c r="BR24" s="468"/>
      <c r="BS24" s="468"/>
      <c r="BT24" s="468"/>
      <c r="BU24" s="469"/>
      <c r="BV24" s="467">
        <v>2996324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5100</v>
      </c>
      <c r="R25" s="519"/>
      <c r="S25" s="519"/>
      <c r="T25" s="519"/>
      <c r="U25" s="519"/>
      <c r="V25" s="561"/>
      <c r="W25" s="620"/>
      <c r="X25" s="608"/>
      <c r="Y25" s="609"/>
      <c r="Z25" s="517" t="s">
        <v>171</v>
      </c>
      <c r="AA25" s="497"/>
      <c r="AB25" s="497"/>
      <c r="AC25" s="497"/>
      <c r="AD25" s="497"/>
      <c r="AE25" s="497"/>
      <c r="AF25" s="497"/>
      <c r="AG25" s="498"/>
      <c r="AH25" s="518" t="s">
        <v>127</v>
      </c>
      <c r="AI25" s="519"/>
      <c r="AJ25" s="519"/>
      <c r="AK25" s="519"/>
      <c r="AL25" s="561"/>
      <c r="AM25" s="518" t="s">
        <v>127</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5696</v>
      </c>
      <c r="BO25" s="431"/>
      <c r="BP25" s="431"/>
      <c r="BQ25" s="431"/>
      <c r="BR25" s="431"/>
      <c r="BS25" s="431"/>
      <c r="BT25" s="431"/>
      <c r="BU25" s="432"/>
      <c r="BV25" s="430">
        <v>6693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4950</v>
      </c>
      <c r="R26" s="519"/>
      <c r="S26" s="519"/>
      <c r="T26" s="519"/>
      <c r="U26" s="519"/>
      <c r="V26" s="561"/>
      <c r="W26" s="620"/>
      <c r="X26" s="608"/>
      <c r="Y26" s="609"/>
      <c r="Z26" s="517" t="s">
        <v>175</v>
      </c>
      <c r="AA26" s="630"/>
      <c r="AB26" s="630"/>
      <c r="AC26" s="630"/>
      <c r="AD26" s="630"/>
      <c r="AE26" s="630"/>
      <c r="AF26" s="630"/>
      <c r="AG26" s="631"/>
      <c r="AH26" s="518">
        <v>8</v>
      </c>
      <c r="AI26" s="519"/>
      <c r="AJ26" s="519"/>
      <c r="AK26" s="519"/>
      <c r="AL26" s="561"/>
      <c r="AM26" s="518">
        <v>22256</v>
      </c>
      <c r="AN26" s="519"/>
      <c r="AO26" s="519"/>
      <c r="AP26" s="519"/>
      <c r="AQ26" s="519"/>
      <c r="AR26" s="561"/>
      <c r="AS26" s="518">
        <v>2782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3400</v>
      </c>
      <c r="R27" s="519"/>
      <c r="S27" s="519"/>
      <c r="T27" s="519"/>
      <c r="U27" s="519"/>
      <c r="V27" s="561"/>
      <c r="W27" s="620"/>
      <c r="X27" s="608"/>
      <c r="Y27" s="609"/>
      <c r="Z27" s="517" t="s">
        <v>178</v>
      </c>
      <c r="AA27" s="497"/>
      <c r="AB27" s="497"/>
      <c r="AC27" s="497"/>
      <c r="AD27" s="497"/>
      <c r="AE27" s="497"/>
      <c r="AF27" s="497"/>
      <c r="AG27" s="498"/>
      <c r="AH27" s="518" t="s">
        <v>172</v>
      </c>
      <c r="AI27" s="519"/>
      <c r="AJ27" s="519"/>
      <c r="AK27" s="519"/>
      <c r="AL27" s="561"/>
      <c r="AM27" s="518" t="s">
        <v>179</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182631</v>
      </c>
      <c r="BO27" s="644"/>
      <c r="BP27" s="644"/>
      <c r="BQ27" s="644"/>
      <c r="BR27" s="644"/>
      <c r="BS27" s="644"/>
      <c r="BT27" s="644"/>
      <c r="BU27" s="645"/>
      <c r="BV27" s="643">
        <v>182618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2800</v>
      </c>
      <c r="R28" s="519"/>
      <c r="S28" s="519"/>
      <c r="T28" s="519"/>
      <c r="U28" s="519"/>
      <c r="V28" s="561"/>
      <c r="W28" s="620"/>
      <c r="X28" s="608"/>
      <c r="Y28" s="609"/>
      <c r="Z28" s="517" t="s">
        <v>183</v>
      </c>
      <c r="AA28" s="497"/>
      <c r="AB28" s="497"/>
      <c r="AC28" s="497"/>
      <c r="AD28" s="497"/>
      <c r="AE28" s="497"/>
      <c r="AF28" s="497"/>
      <c r="AG28" s="498"/>
      <c r="AH28" s="518" t="s">
        <v>179</v>
      </c>
      <c r="AI28" s="519"/>
      <c r="AJ28" s="519"/>
      <c r="AK28" s="519"/>
      <c r="AL28" s="561"/>
      <c r="AM28" s="518" t="s">
        <v>172</v>
      </c>
      <c r="AN28" s="519"/>
      <c r="AO28" s="519"/>
      <c r="AP28" s="519"/>
      <c r="AQ28" s="519"/>
      <c r="AR28" s="561"/>
      <c r="AS28" s="518" t="s">
        <v>172</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485929</v>
      </c>
      <c r="BO28" s="431"/>
      <c r="BP28" s="431"/>
      <c r="BQ28" s="431"/>
      <c r="BR28" s="431"/>
      <c r="BS28" s="431"/>
      <c r="BT28" s="431"/>
      <c r="BU28" s="432"/>
      <c r="BV28" s="430">
        <v>544578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10</v>
      </c>
      <c r="M29" s="519"/>
      <c r="N29" s="519"/>
      <c r="O29" s="519"/>
      <c r="P29" s="561"/>
      <c r="Q29" s="518">
        <v>2500</v>
      </c>
      <c r="R29" s="519"/>
      <c r="S29" s="519"/>
      <c r="T29" s="519"/>
      <c r="U29" s="519"/>
      <c r="V29" s="561"/>
      <c r="W29" s="621"/>
      <c r="X29" s="622"/>
      <c r="Y29" s="623"/>
      <c r="Z29" s="517" t="s">
        <v>186</v>
      </c>
      <c r="AA29" s="497"/>
      <c r="AB29" s="497"/>
      <c r="AC29" s="497"/>
      <c r="AD29" s="497"/>
      <c r="AE29" s="497"/>
      <c r="AF29" s="497"/>
      <c r="AG29" s="498"/>
      <c r="AH29" s="518">
        <v>103</v>
      </c>
      <c r="AI29" s="519"/>
      <c r="AJ29" s="519"/>
      <c r="AK29" s="519"/>
      <c r="AL29" s="561"/>
      <c r="AM29" s="518">
        <v>292829</v>
      </c>
      <c r="AN29" s="519"/>
      <c r="AO29" s="519"/>
      <c r="AP29" s="519"/>
      <c r="AQ29" s="519"/>
      <c r="AR29" s="561"/>
      <c r="AS29" s="518">
        <v>2843</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100898</v>
      </c>
      <c r="BO29" s="468"/>
      <c r="BP29" s="468"/>
      <c r="BQ29" s="468"/>
      <c r="BR29" s="468"/>
      <c r="BS29" s="468"/>
      <c r="BT29" s="468"/>
      <c r="BU29" s="469"/>
      <c r="BV29" s="467">
        <v>150875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99.1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609758</v>
      </c>
      <c r="BO30" s="644"/>
      <c r="BP30" s="644"/>
      <c r="BQ30" s="644"/>
      <c r="BR30" s="644"/>
      <c r="BS30" s="644"/>
      <c r="BT30" s="644"/>
      <c r="BU30" s="645"/>
      <c r="BV30" s="643">
        <v>633597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栃木県市町村総合事務組合(一般会計）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サシバの里いちかい</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奨学金貸与費特別会計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栃木県市町村総合事務組合(特別会計）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栃木県後期高齢者医療広域連合（一般会計）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栃木県後期高齢者医療広域連合（後期高齢者医療特別会計）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芳賀地区広域行政事務組合(一般会計)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芳賀地区広域行政事務組合(ごみ処理施設特別会計)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芳賀地区広域行政事務組合(卸売市場特別会計)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芳賀地区広域行政事務組合(ふるさと市町村圏基金特別会計)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芳賀郡中部環境衛生事務組合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芳賀中部上水道企業団</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fNDEoFnsZmOKDXFfuiy/H7nsm/xn3t3HbGTT67dc4ue3V1GbzziQ+wI6ZLi7fZFsRTeH7idX2fkxHBIUvcjmEg==" saltValue="s4We2suzHAP1HR45vSPF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9" t="s">
        <v>577</v>
      </c>
      <c r="D34" s="1249"/>
      <c r="E34" s="1250"/>
      <c r="F34" s="32">
        <v>23.72</v>
      </c>
      <c r="G34" s="33">
        <v>22.14</v>
      </c>
      <c r="H34" s="33">
        <v>7.74</v>
      </c>
      <c r="I34" s="33">
        <v>5.86</v>
      </c>
      <c r="J34" s="34">
        <v>15.27</v>
      </c>
      <c r="K34" s="22"/>
      <c r="L34" s="22"/>
      <c r="M34" s="22"/>
      <c r="N34" s="22"/>
      <c r="O34" s="22"/>
      <c r="P34" s="22"/>
    </row>
    <row r="35" spans="1:16" ht="39" customHeight="1" x14ac:dyDescent="0.15">
      <c r="A35" s="22"/>
      <c r="B35" s="35"/>
      <c r="C35" s="1243" t="s">
        <v>578</v>
      </c>
      <c r="D35" s="1244"/>
      <c r="E35" s="1245"/>
      <c r="F35" s="36">
        <v>3.81</v>
      </c>
      <c r="G35" s="37">
        <v>3.52</v>
      </c>
      <c r="H35" s="37">
        <v>4.76</v>
      </c>
      <c r="I35" s="37">
        <v>4.75</v>
      </c>
      <c r="J35" s="38">
        <v>3.14</v>
      </c>
      <c r="K35" s="22"/>
      <c r="L35" s="22"/>
      <c r="M35" s="22"/>
      <c r="N35" s="22"/>
      <c r="O35" s="22"/>
      <c r="P35" s="22"/>
    </row>
    <row r="36" spans="1:16" ht="39" customHeight="1" x14ac:dyDescent="0.15">
      <c r="A36" s="22"/>
      <c r="B36" s="35"/>
      <c r="C36" s="1243" t="s">
        <v>579</v>
      </c>
      <c r="D36" s="1244"/>
      <c r="E36" s="1245"/>
      <c r="F36" s="36">
        <v>1.8</v>
      </c>
      <c r="G36" s="37">
        <v>1.94</v>
      </c>
      <c r="H36" s="37">
        <v>1.71</v>
      </c>
      <c r="I36" s="37">
        <v>1.82</v>
      </c>
      <c r="J36" s="38">
        <v>1.37</v>
      </c>
      <c r="K36" s="22"/>
      <c r="L36" s="22"/>
      <c r="M36" s="22"/>
      <c r="N36" s="22"/>
      <c r="O36" s="22"/>
      <c r="P36" s="22"/>
    </row>
    <row r="37" spans="1:16" ht="39" customHeight="1" x14ac:dyDescent="0.15">
      <c r="A37" s="22"/>
      <c r="B37" s="35"/>
      <c r="C37" s="1243" t="s">
        <v>580</v>
      </c>
      <c r="D37" s="1244"/>
      <c r="E37" s="1245"/>
      <c r="F37" s="36">
        <v>0.51</v>
      </c>
      <c r="G37" s="37">
        <v>0.7</v>
      </c>
      <c r="H37" s="37">
        <v>0.8</v>
      </c>
      <c r="I37" s="37">
        <v>0.95</v>
      </c>
      <c r="J37" s="38">
        <v>1</v>
      </c>
      <c r="K37" s="22"/>
      <c r="L37" s="22"/>
      <c r="M37" s="22"/>
      <c r="N37" s="22"/>
      <c r="O37" s="22"/>
      <c r="P37" s="22"/>
    </row>
    <row r="38" spans="1:16" ht="39" customHeight="1" x14ac:dyDescent="0.15">
      <c r="A38" s="22"/>
      <c r="B38" s="35"/>
      <c r="C38" s="1243" t="s">
        <v>581</v>
      </c>
      <c r="D38" s="1244"/>
      <c r="E38" s="1245"/>
      <c r="F38" s="36">
        <v>0.26</v>
      </c>
      <c r="G38" s="37">
        <v>0.27</v>
      </c>
      <c r="H38" s="37">
        <v>0.28999999999999998</v>
      </c>
      <c r="I38" s="37">
        <v>0.25</v>
      </c>
      <c r="J38" s="38">
        <v>0.17</v>
      </c>
      <c r="K38" s="22"/>
      <c r="L38" s="22"/>
      <c r="M38" s="22"/>
      <c r="N38" s="22"/>
      <c r="O38" s="22"/>
      <c r="P38" s="22"/>
    </row>
    <row r="39" spans="1:16" ht="39" customHeight="1" x14ac:dyDescent="0.15">
      <c r="A39" s="22"/>
      <c r="B39" s="35"/>
      <c r="C39" s="1243" t="s">
        <v>582</v>
      </c>
      <c r="D39" s="1244"/>
      <c r="E39" s="1245"/>
      <c r="F39" s="36">
        <v>0.09</v>
      </c>
      <c r="G39" s="37">
        <v>0.08</v>
      </c>
      <c r="H39" s="37">
        <v>0.04</v>
      </c>
      <c r="I39" s="37">
        <v>0.04</v>
      </c>
      <c r="J39" s="38">
        <v>0.09</v>
      </c>
      <c r="K39" s="22"/>
      <c r="L39" s="22"/>
      <c r="M39" s="22"/>
      <c r="N39" s="22"/>
      <c r="O39" s="22"/>
      <c r="P39" s="22"/>
    </row>
    <row r="40" spans="1:16" ht="39" customHeight="1" x14ac:dyDescent="0.15">
      <c r="A40" s="22"/>
      <c r="B40" s="35"/>
      <c r="C40" s="1243" t="s">
        <v>583</v>
      </c>
      <c r="D40" s="1244"/>
      <c r="E40" s="1245"/>
      <c r="F40" s="36">
        <v>7.0000000000000007E-2</v>
      </c>
      <c r="G40" s="37">
        <v>7.0000000000000007E-2</v>
      </c>
      <c r="H40" s="37">
        <v>0.06</v>
      </c>
      <c r="I40" s="37">
        <v>0.06</v>
      </c>
      <c r="J40" s="38">
        <v>7.0000000000000007E-2</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584</v>
      </c>
      <c r="D42" s="1244"/>
      <c r="E42" s="1245"/>
      <c r="F42" s="36" t="s">
        <v>527</v>
      </c>
      <c r="G42" s="37" t="s">
        <v>527</v>
      </c>
      <c r="H42" s="37" t="s">
        <v>527</v>
      </c>
      <c r="I42" s="37" t="s">
        <v>527</v>
      </c>
      <c r="J42" s="38" t="s">
        <v>527</v>
      </c>
      <c r="K42" s="22"/>
      <c r="L42" s="22"/>
      <c r="M42" s="22"/>
      <c r="N42" s="22"/>
      <c r="O42" s="22"/>
      <c r="P42" s="22"/>
    </row>
    <row r="43" spans="1:16" ht="39" customHeight="1" thickBot="1" x14ac:dyDescent="0.2">
      <c r="A43" s="22"/>
      <c r="B43" s="40"/>
      <c r="C43" s="1246" t="s">
        <v>585</v>
      </c>
      <c r="D43" s="1247"/>
      <c r="E43" s="1248"/>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b0N4fqNac83rs+/+c8f/+HOdffyKadAbpz6oWmPEACG4iBq3Z6xwF4+ZIV+f+bx/DNdBGA7AemIf2oZkupwRw==" saltValue="wMw0olhLeHiSpcAtatFW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60" zoomScaleNormal="60"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400</v>
      </c>
      <c r="L45" s="60">
        <v>391</v>
      </c>
      <c r="M45" s="60">
        <v>381</v>
      </c>
      <c r="N45" s="60">
        <v>382</v>
      </c>
      <c r="O45" s="61">
        <v>388</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527</v>
      </c>
      <c r="L46" s="64" t="s">
        <v>527</v>
      </c>
      <c r="M46" s="64" t="s">
        <v>527</v>
      </c>
      <c r="N46" s="64" t="s">
        <v>527</v>
      </c>
      <c r="O46" s="65" t="s">
        <v>527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527</v>
      </c>
      <c r="L47" s="64" t="s">
        <v>527</v>
      </c>
      <c r="M47" s="64" t="s">
        <v>527</v>
      </c>
      <c r="N47" s="64" t="s">
        <v>527</v>
      </c>
      <c r="O47" s="65" t="s">
        <v>527</v>
      </c>
      <c r="P47" s="48"/>
      <c r="Q47" s="48"/>
      <c r="R47" s="48"/>
      <c r="S47" s="48"/>
      <c r="T47" s="48"/>
      <c r="U47" s="48"/>
    </row>
    <row r="48" spans="1:21" ht="30.75" customHeight="1" x14ac:dyDescent="0.15">
      <c r="A48" s="48"/>
      <c r="B48" s="1253"/>
      <c r="C48" s="1254"/>
      <c r="D48" s="62"/>
      <c r="E48" s="1259" t="s">
        <v>15</v>
      </c>
      <c r="F48" s="1259"/>
      <c r="G48" s="1259"/>
      <c r="H48" s="1259"/>
      <c r="I48" s="1259"/>
      <c r="J48" s="1260"/>
      <c r="K48" s="63">
        <v>136</v>
      </c>
      <c r="L48" s="64">
        <v>136</v>
      </c>
      <c r="M48" s="64">
        <v>138</v>
      </c>
      <c r="N48" s="64">
        <v>143</v>
      </c>
      <c r="O48" s="65">
        <v>144</v>
      </c>
      <c r="P48" s="48"/>
      <c r="Q48" s="48"/>
      <c r="R48" s="48"/>
      <c r="S48" s="48"/>
      <c r="T48" s="48"/>
      <c r="U48" s="48"/>
    </row>
    <row r="49" spans="1:21" ht="30.75" customHeight="1" x14ac:dyDescent="0.15">
      <c r="A49" s="48"/>
      <c r="B49" s="1253"/>
      <c r="C49" s="1254"/>
      <c r="D49" s="62"/>
      <c r="E49" s="1259" t="s">
        <v>16</v>
      </c>
      <c r="F49" s="1259"/>
      <c r="G49" s="1259"/>
      <c r="H49" s="1259"/>
      <c r="I49" s="1259"/>
      <c r="J49" s="1260"/>
      <c r="K49" s="63">
        <v>16</v>
      </c>
      <c r="L49" s="64">
        <v>20</v>
      </c>
      <c r="M49" s="64">
        <v>30</v>
      </c>
      <c r="N49" s="64">
        <v>30</v>
      </c>
      <c r="O49" s="65">
        <v>36</v>
      </c>
      <c r="P49" s="48"/>
      <c r="Q49" s="48"/>
      <c r="R49" s="48"/>
      <c r="S49" s="48"/>
      <c r="T49" s="48"/>
      <c r="U49" s="48"/>
    </row>
    <row r="50" spans="1:21" ht="30.75" customHeight="1" x14ac:dyDescent="0.15">
      <c r="A50" s="48"/>
      <c r="B50" s="1253"/>
      <c r="C50" s="1254"/>
      <c r="D50" s="62"/>
      <c r="E50" s="1259" t="s">
        <v>17</v>
      </c>
      <c r="F50" s="1259"/>
      <c r="G50" s="1259"/>
      <c r="H50" s="1259"/>
      <c r="I50" s="1259"/>
      <c r="J50" s="1260"/>
      <c r="K50" s="63">
        <v>74</v>
      </c>
      <c r="L50" s="64">
        <v>74</v>
      </c>
      <c r="M50" s="64">
        <v>73</v>
      </c>
      <c r="N50" s="64">
        <v>1</v>
      </c>
      <c r="O50" s="65">
        <v>1</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527</v>
      </c>
      <c r="L51" s="64" t="s">
        <v>527</v>
      </c>
      <c r="M51" s="64" t="s">
        <v>527</v>
      </c>
      <c r="N51" s="64" t="s">
        <v>527</v>
      </c>
      <c r="O51" s="65" t="s">
        <v>527</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366</v>
      </c>
      <c r="L52" s="64">
        <v>368</v>
      </c>
      <c r="M52" s="64">
        <v>373</v>
      </c>
      <c r="N52" s="64">
        <v>378</v>
      </c>
      <c r="O52" s="65">
        <v>386</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260</v>
      </c>
      <c r="L53" s="69">
        <v>253</v>
      </c>
      <c r="M53" s="69">
        <v>249</v>
      </c>
      <c r="N53" s="69">
        <v>178</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614</v>
      </c>
      <c r="L57" s="84" t="s">
        <v>615</v>
      </c>
      <c r="M57" s="84" t="s">
        <v>615</v>
      </c>
      <c r="N57" s="84" t="s">
        <v>615</v>
      </c>
      <c r="O57" s="85" t="s">
        <v>616</v>
      </c>
    </row>
    <row r="58" spans="1:21" ht="31.5" customHeight="1" thickBot="1" x14ac:dyDescent="0.2">
      <c r="B58" s="1269"/>
      <c r="C58" s="1270"/>
      <c r="D58" s="1274" t="s">
        <v>27</v>
      </c>
      <c r="E58" s="1275"/>
      <c r="F58" s="1275"/>
      <c r="G58" s="1275"/>
      <c r="H58" s="1275"/>
      <c r="I58" s="1275"/>
      <c r="J58" s="1276"/>
      <c r="K58" s="86" t="s">
        <v>615</v>
      </c>
      <c r="L58" s="87" t="s">
        <v>615</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AfjIbWL78ItwMoeWP/g+/HT9YzsQkcM7196IFehGS4Ec0YaLDJQ9PZueC/8EXjixyDiabqxu0ZJIe2t2JYVYw==" saltValue="OoPjNKq4ASbsPvct8x9t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55" zoomScaleNormal="55" zoomScaleSheetLayoutView="100" workbookViewId="0">
      <selection activeCell="E49" sqref="E49:H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7" t="s">
        <v>30</v>
      </c>
      <c r="C41" s="1278"/>
      <c r="D41" s="102"/>
      <c r="E41" s="1283" t="s">
        <v>31</v>
      </c>
      <c r="F41" s="1283"/>
      <c r="G41" s="1283"/>
      <c r="H41" s="1284"/>
      <c r="I41" s="103">
        <v>4042</v>
      </c>
      <c r="J41" s="104">
        <v>3891</v>
      </c>
      <c r="K41" s="104">
        <v>3718</v>
      </c>
      <c r="L41" s="104">
        <v>3525</v>
      </c>
      <c r="M41" s="105">
        <v>3427</v>
      </c>
    </row>
    <row r="42" spans="2:13" ht="27.75" customHeight="1" x14ac:dyDescent="0.15">
      <c r="B42" s="1279"/>
      <c r="C42" s="1280"/>
      <c r="D42" s="106"/>
      <c r="E42" s="1285" t="s">
        <v>32</v>
      </c>
      <c r="F42" s="1285"/>
      <c r="G42" s="1285"/>
      <c r="H42" s="1286"/>
      <c r="I42" s="107">
        <v>144</v>
      </c>
      <c r="J42" s="108">
        <v>72</v>
      </c>
      <c r="K42" s="108" t="s">
        <v>527</v>
      </c>
      <c r="L42" s="108" t="s">
        <v>527</v>
      </c>
      <c r="M42" s="109" t="s">
        <v>527</v>
      </c>
    </row>
    <row r="43" spans="2:13" ht="27.75" customHeight="1" x14ac:dyDescent="0.15">
      <c r="B43" s="1279"/>
      <c r="C43" s="1280"/>
      <c r="D43" s="106"/>
      <c r="E43" s="1285" t="s">
        <v>33</v>
      </c>
      <c r="F43" s="1285"/>
      <c r="G43" s="1285"/>
      <c r="H43" s="1286"/>
      <c r="I43" s="107">
        <v>2078</v>
      </c>
      <c r="J43" s="108">
        <v>2047</v>
      </c>
      <c r="K43" s="108">
        <v>1940</v>
      </c>
      <c r="L43" s="108">
        <v>1984</v>
      </c>
      <c r="M43" s="109">
        <v>1932</v>
      </c>
    </row>
    <row r="44" spans="2:13" ht="27.75" customHeight="1" x14ac:dyDescent="0.15">
      <c r="B44" s="1279"/>
      <c r="C44" s="1280"/>
      <c r="D44" s="106"/>
      <c r="E44" s="1285" t="s">
        <v>34</v>
      </c>
      <c r="F44" s="1285"/>
      <c r="G44" s="1285"/>
      <c r="H44" s="1286"/>
      <c r="I44" s="107">
        <v>345</v>
      </c>
      <c r="J44" s="108">
        <v>404</v>
      </c>
      <c r="K44" s="108">
        <v>409</v>
      </c>
      <c r="L44" s="108">
        <v>416</v>
      </c>
      <c r="M44" s="109">
        <v>421</v>
      </c>
    </row>
    <row r="45" spans="2:13" ht="27.75" customHeight="1" x14ac:dyDescent="0.15">
      <c r="B45" s="1279"/>
      <c r="C45" s="1280"/>
      <c r="D45" s="106"/>
      <c r="E45" s="1285" t="s">
        <v>35</v>
      </c>
      <c r="F45" s="1285"/>
      <c r="G45" s="1285"/>
      <c r="H45" s="1286"/>
      <c r="I45" s="107">
        <v>696</v>
      </c>
      <c r="J45" s="108">
        <v>724</v>
      </c>
      <c r="K45" s="108">
        <v>708</v>
      </c>
      <c r="L45" s="108">
        <v>635</v>
      </c>
      <c r="M45" s="109">
        <v>637</v>
      </c>
    </row>
    <row r="46" spans="2:13" ht="27.75" customHeight="1" x14ac:dyDescent="0.15">
      <c r="B46" s="1279"/>
      <c r="C46" s="1280"/>
      <c r="D46" s="110"/>
      <c r="E46" s="1285" t="s">
        <v>36</v>
      </c>
      <c r="F46" s="1285"/>
      <c r="G46" s="1285"/>
      <c r="H46" s="1286"/>
      <c r="I46" s="107" t="s">
        <v>527</v>
      </c>
      <c r="J46" s="108" t="s">
        <v>527</v>
      </c>
      <c r="K46" s="108" t="s">
        <v>527</v>
      </c>
      <c r="L46" s="108" t="s">
        <v>527</v>
      </c>
      <c r="M46" s="109" t="s">
        <v>527</v>
      </c>
    </row>
    <row r="47" spans="2:13" ht="27.75" customHeight="1" x14ac:dyDescent="0.15">
      <c r="B47" s="1279"/>
      <c r="C47" s="1280"/>
      <c r="D47" s="111"/>
      <c r="E47" s="1287" t="s">
        <v>37</v>
      </c>
      <c r="F47" s="1288"/>
      <c r="G47" s="1288"/>
      <c r="H47" s="1289"/>
      <c r="I47" s="107" t="s">
        <v>527</v>
      </c>
      <c r="J47" s="108" t="s">
        <v>527</v>
      </c>
      <c r="K47" s="108" t="s">
        <v>527</v>
      </c>
      <c r="L47" s="108" t="s">
        <v>527</v>
      </c>
      <c r="M47" s="109" t="s">
        <v>527</v>
      </c>
    </row>
    <row r="48" spans="2:13" ht="27.75" customHeight="1" x14ac:dyDescent="0.15">
      <c r="B48" s="1279"/>
      <c r="C48" s="1280"/>
      <c r="D48" s="106"/>
      <c r="E48" s="1285" t="s">
        <v>38</v>
      </c>
      <c r="F48" s="1285"/>
      <c r="G48" s="1285"/>
      <c r="H48" s="1286"/>
      <c r="I48" s="107" t="s">
        <v>527</v>
      </c>
      <c r="J48" s="108" t="s">
        <v>527</v>
      </c>
      <c r="K48" s="108" t="s">
        <v>527</v>
      </c>
      <c r="L48" s="108" t="s">
        <v>527</v>
      </c>
      <c r="M48" s="109" t="s">
        <v>527</v>
      </c>
    </row>
    <row r="49" spans="2:13" ht="27.75" customHeight="1" x14ac:dyDescent="0.15">
      <c r="B49" s="1281"/>
      <c r="C49" s="1282"/>
      <c r="D49" s="106"/>
      <c r="E49" s="1285" t="s">
        <v>39</v>
      </c>
      <c r="F49" s="1285"/>
      <c r="G49" s="1285"/>
      <c r="H49" s="1286"/>
      <c r="I49" s="107" t="s">
        <v>527</v>
      </c>
      <c r="J49" s="108" t="s">
        <v>527</v>
      </c>
      <c r="K49" s="108" t="s">
        <v>527</v>
      </c>
      <c r="L49" s="108" t="s">
        <v>527</v>
      </c>
      <c r="M49" s="109" t="s">
        <v>527</v>
      </c>
    </row>
    <row r="50" spans="2:13" ht="27.75" customHeight="1" x14ac:dyDescent="0.15">
      <c r="B50" s="1290" t="s">
        <v>40</v>
      </c>
      <c r="C50" s="1291"/>
      <c r="D50" s="112"/>
      <c r="E50" s="1285" t="s">
        <v>41</v>
      </c>
      <c r="F50" s="1285"/>
      <c r="G50" s="1285"/>
      <c r="H50" s="1286"/>
      <c r="I50" s="107">
        <v>1383</v>
      </c>
      <c r="J50" s="108">
        <v>1469</v>
      </c>
      <c r="K50" s="108">
        <v>1923</v>
      </c>
      <c r="L50" s="108">
        <v>1466</v>
      </c>
      <c r="M50" s="109">
        <v>1333</v>
      </c>
    </row>
    <row r="51" spans="2:13" ht="27.75" customHeight="1" x14ac:dyDescent="0.15">
      <c r="B51" s="1279"/>
      <c r="C51" s="1280"/>
      <c r="D51" s="106"/>
      <c r="E51" s="1285" t="s">
        <v>42</v>
      </c>
      <c r="F51" s="1285"/>
      <c r="G51" s="1285"/>
      <c r="H51" s="1286"/>
      <c r="I51" s="107">
        <v>2</v>
      </c>
      <c r="J51" s="108">
        <v>1</v>
      </c>
      <c r="K51" s="108">
        <v>1</v>
      </c>
      <c r="L51" s="108">
        <v>0</v>
      </c>
      <c r="M51" s="109" t="s">
        <v>527</v>
      </c>
    </row>
    <row r="52" spans="2:13" ht="27.75" customHeight="1" x14ac:dyDescent="0.15">
      <c r="B52" s="1281"/>
      <c r="C52" s="1282"/>
      <c r="D52" s="106"/>
      <c r="E52" s="1285" t="s">
        <v>43</v>
      </c>
      <c r="F52" s="1285"/>
      <c r="G52" s="1285"/>
      <c r="H52" s="1286"/>
      <c r="I52" s="107">
        <v>4717</v>
      </c>
      <c r="J52" s="108">
        <v>4699</v>
      </c>
      <c r="K52" s="108">
        <v>4657</v>
      </c>
      <c r="L52" s="108">
        <v>4577</v>
      </c>
      <c r="M52" s="109">
        <v>4573</v>
      </c>
    </row>
    <row r="53" spans="2:13" ht="27.75" customHeight="1" thickBot="1" x14ac:dyDescent="0.2">
      <c r="B53" s="1292" t="s">
        <v>44</v>
      </c>
      <c r="C53" s="1293"/>
      <c r="D53" s="113"/>
      <c r="E53" s="1294" t="s">
        <v>45</v>
      </c>
      <c r="F53" s="1294"/>
      <c r="G53" s="1294"/>
      <c r="H53" s="1295"/>
      <c r="I53" s="114">
        <v>1203</v>
      </c>
      <c r="J53" s="115">
        <v>969</v>
      </c>
      <c r="K53" s="115">
        <v>195</v>
      </c>
      <c r="L53" s="115">
        <v>517</v>
      </c>
      <c r="M53" s="116">
        <v>512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nTrEwjwHPIzLQG8j7xKhfYTADmv2p1yJlCK+VylfXKLiackri0v46A9Mx3oL/zdQ3NDFI/SDtHbFUfLsJL5ng==" saltValue="F7OeeAznrrEBIEPZnwl3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22" zoomScale="50" zoomScaleNormal="5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4" t="s">
        <v>48</v>
      </c>
      <c r="D55" s="1304"/>
      <c r="E55" s="1305"/>
      <c r="F55" s="128">
        <v>807</v>
      </c>
      <c r="G55" s="128">
        <v>545</v>
      </c>
      <c r="H55" s="129">
        <v>486</v>
      </c>
    </row>
    <row r="56" spans="2:8" ht="52.5" customHeight="1" x14ac:dyDescent="0.15">
      <c r="B56" s="130"/>
      <c r="C56" s="1306" t="s">
        <v>49</v>
      </c>
      <c r="D56" s="1306"/>
      <c r="E56" s="1307"/>
      <c r="F56" s="131">
        <v>201</v>
      </c>
      <c r="G56" s="131">
        <v>151</v>
      </c>
      <c r="H56" s="132">
        <v>101</v>
      </c>
    </row>
    <row r="57" spans="2:8" ht="53.25" customHeight="1" x14ac:dyDescent="0.15">
      <c r="B57" s="130"/>
      <c r="C57" s="1308" t="s">
        <v>50</v>
      </c>
      <c r="D57" s="1308"/>
      <c r="E57" s="1309"/>
      <c r="F57" s="133">
        <v>771</v>
      </c>
      <c r="G57" s="133">
        <v>634</v>
      </c>
      <c r="H57" s="134">
        <v>610</v>
      </c>
    </row>
    <row r="58" spans="2:8" ht="45.75" customHeight="1" x14ac:dyDescent="0.15">
      <c r="B58" s="135"/>
      <c r="C58" s="1296" t="s">
        <v>622</v>
      </c>
      <c r="D58" s="1297"/>
      <c r="E58" s="1298"/>
      <c r="F58" s="136">
        <v>557</v>
      </c>
      <c r="G58" s="136">
        <v>417</v>
      </c>
      <c r="H58" s="137">
        <v>387</v>
      </c>
    </row>
    <row r="59" spans="2:8" ht="45.75" customHeight="1" x14ac:dyDescent="0.15">
      <c r="B59" s="135"/>
      <c r="C59" s="1296" t="s">
        <v>618</v>
      </c>
      <c r="D59" s="1297"/>
      <c r="E59" s="1298"/>
      <c r="F59" s="136">
        <v>176</v>
      </c>
      <c r="G59" s="136">
        <v>179</v>
      </c>
      <c r="H59" s="137">
        <v>182</v>
      </c>
    </row>
    <row r="60" spans="2:8" ht="45.75" customHeight="1" x14ac:dyDescent="0.15">
      <c r="B60" s="135"/>
      <c r="C60" s="1296" t="s">
        <v>619</v>
      </c>
      <c r="D60" s="1297"/>
      <c r="E60" s="1298"/>
      <c r="F60" s="136">
        <v>23</v>
      </c>
      <c r="G60" s="136">
        <v>23</v>
      </c>
      <c r="H60" s="137">
        <v>23</v>
      </c>
    </row>
    <row r="61" spans="2:8" ht="45.75" customHeight="1" x14ac:dyDescent="0.15">
      <c r="B61" s="135"/>
      <c r="C61" s="1296" t="s">
        <v>621</v>
      </c>
      <c r="D61" s="1297"/>
      <c r="E61" s="1298"/>
      <c r="F61" s="136">
        <v>9</v>
      </c>
      <c r="G61" s="136">
        <v>10</v>
      </c>
      <c r="H61" s="137">
        <v>10</v>
      </c>
    </row>
    <row r="62" spans="2:8" ht="45.75" customHeight="1" thickBot="1" x14ac:dyDescent="0.2">
      <c r="B62" s="138"/>
      <c r="C62" s="1299" t="s">
        <v>620</v>
      </c>
      <c r="D62" s="1300"/>
      <c r="E62" s="1301"/>
      <c r="F62" s="139">
        <v>5</v>
      </c>
      <c r="G62" s="139">
        <v>4</v>
      </c>
      <c r="H62" s="140">
        <v>4</v>
      </c>
    </row>
    <row r="63" spans="2:8" ht="52.5" customHeight="1" thickBot="1" x14ac:dyDescent="0.2">
      <c r="B63" s="141"/>
      <c r="C63" s="1302" t="s">
        <v>51</v>
      </c>
      <c r="D63" s="1302"/>
      <c r="E63" s="1303"/>
      <c r="F63" s="142">
        <v>1779</v>
      </c>
      <c r="G63" s="142">
        <v>1329</v>
      </c>
      <c r="H63" s="143">
        <v>1197</v>
      </c>
    </row>
    <row r="64" spans="2:8" ht="15" customHeight="1" x14ac:dyDescent="0.15"/>
  </sheetData>
  <sheetProtection algorithmName="SHA-512" hashValue="c8uf1s5MydXMmbTmzCspnbH7c+vdxrHfR7YL4YR0Hzn5sBONtmS55rZisT6slZQ9edwbVg19KtmaHyJNKLDmXg==" saltValue="BqxkgcaI/8DerU5AFNMn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P1"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626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627</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569</v>
      </c>
      <c r="BQ50" s="1315"/>
      <c r="BR50" s="1315"/>
      <c r="BS50" s="1315"/>
      <c r="BT50" s="1315"/>
      <c r="BU50" s="1315"/>
      <c r="BV50" s="1315"/>
      <c r="BW50" s="1315"/>
      <c r="BX50" s="1315" t="s">
        <v>570</v>
      </c>
      <c r="BY50" s="1315"/>
      <c r="BZ50" s="1315"/>
      <c r="CA50" s="1315"/>
      <c r="CB50" s="1315"/>
      <c r="CC50" s="1315"/>
      <c r="CD50" s="1315"/>
      <c r="CE50" s="1315"/>
      <c r="CF50" s="1315" t="s">
        <v>571</v>
      </c>
      <c r="CG50" s="1315"/>
      <c r="CH50" s="1315"/>
      <c r="CI50" s="1315"/>
      <c r="CJ50" s="1315"/>
      <c r="CK50" s="1315"/>
      <c r="CL50" s="1315"/>
      <c r="CM50" s="1315"/>
      <c r="CN50" s="1315" t="s">
        <v>572</v>
      </c>
      <c r="CO50" s="1315"/>
      <c r="CP50" s="1315"/>
      <c r="CQ50" s="1315"/>
      <c r="CR50" s="1315"/>
      <c r="CS50" s="1315"/>
      <c r="CT50" s="1315"/>
      <c r="CU50" s="1315"/>
      <c r="CV50" s="1315" t="s">
        <v>573</v>
      </c>
      <c r="CW50" s="1315"/>
      <c r="CX50" s="1315"/>
      <c r="CY50" s="1315"/>
      <c r="CZ50" s="1315"/>
      <c r="DA50" s="1315"/>
      <c r="DB50" s="1315"/>
      <c r="DC50" s="1315"/>
    </row>
    <row r="51" spans="1:109" ht="13.5" customHeight="1" x14ac:dyDescent="0.15">
      <c r="B51" s="395"/>
      <c r="G51" s="1318"/>
      <c r="H51" s="1318"/>
      <c r="I51" s="1332"/>
      <c r="J51" s="1332"/>
      <c r="K51" s="1317"/>
      <c r="L51" s="1317"/>
      <c r="M51" s="1317"/>
      <c r="N51" s="1317"/>
      <c r="AM51" s="404"/>
      <c r="AN51" s="1313" t="s">
        <v>628</v>
      </c>
      <c r="AO51" s="1313"/>
      <c r="AP51" s="1313"/>
      <c r="AQ51" s="1313"/>
      <c r="AR51" s="1313"/>
      <c r="AS51" s="1313"/>
      <c r="AT51" s="1313"/>
      <c r="AU51" s="1313"/>
      <c r="AV51" s="1313"/>
      <c r="AW51" s="1313"/>
      <c r="AX51" s="1313"/>
      <c r="AY51" s="1313"/>
      <c r="AZ51" s="1313"/>
      <c r="BA51" s="1313"/>
      <c r="BB51" s="1313" t="s">
        <v>629</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22"/>
      <c r="BY51" s="1310"/>
      <c r="BZ51" s="1310"/>
      <c r="CA51" s="1310"/>
      <c r="CB51" s="1310"/>
      <c r="CC51" s="1310"/>
      <c r="CD51" s="1310"/>
      <c r="CE51" s="1310"/>
      <c r="CF51" s="1310">
        <v>6.4</v>
      </c>
      <c r="CG51" s="1310"/>
      <c r="CH51" s="1310"/>
      <c r="CI51" s="1310"/>
      <c r="CJ51" s="1310"/>
      <c r="CK51" s="1310"/>
      <c r="CL51" s="1310"/>
      <c r="CM51" s="1310"/>
      <c r="CN51" s="1310">
        <v>16.8</v>
      </c>
      <c r="CO51" s="1310"/>
      <c r="CP51" s="1310"/>
      <c r="CQ51" s="1310"/>
      <c r="CR51" s="1310"/>
      <c r="CS51" s="1310"/>
      <c r="CT51" s="1310"/>
      <c r="CU51" s="1310"/>
      <c r="CV51" s="1310">
        <v>16.2</v>
      </c>
      <c r="CW51" s="1310"/>
      <c r="CX51" s="1310"/>
      <c r="CY51" s="1310"/>
      <c r="CZ51" s="1310"/>
      <c r="DA51" s="1310"/>
      <c r="DB51" s="1310"/>
      <c r="DC51" s="1310"/>
    </row>
    <row r="52" spans="1:109" x14ac:dyDescent="0.15">
      <c r="B52" s="395"/>
      <c r="G52" s="1318"/>
      <c r="H52" s="1318"/>
      <c r="I52" s="1332"/>
      <c r="J52" s="1332"/>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630</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22"/>
      <c r="BY53" s="1310"/>
      <c r="BZ53" s="1310"/>
      <c r="CA53" s="1310"/>
      <c r="CB53" s="1310"/>
      <c r="CC53" s="1310"/>
      <c r="CD53" s="1310"/>
      <c r="CE53" s="1310"/>
      <c r="CF53" s="1310">
        <v>58.3</v>
      </c>
      <c r="CG53" s="1310"/>
      <c r="CH53" s="1310"/>
      <c r="CI53" s="1310"/>
      <c r="CJ53" s="1310"/>
      <c r="CK53" s="1310"/>
      <c r="CL53" s="1310"/>
      <c r="CM53" s="1310"/>
      <c r="CN53" s="1310">
        <v>39.5</v>
      </c>
      <c r="CO53" s="1310"/>
      <c r="CP53" s="1310"/>
      <c r="CQ53" s="1310"/>
      <c r="CR53" s="1310"/>
      <c r="CS53" s="1310"/>
      <c r="CT53" s="1310"/>
      <c r="CU53" s="1310"/>
      <c r="CV53" s="1310">
        <v>40.4</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631</v>
      </c>
      <c r="AO55" s="1315"/>
      <c r="AP55" s="1315"/>
      <c r="AQ55" s="1315"/>
      <c r="AR55" s="1315"/>
      <c r="AS55" s="1315"/>
      <c r="AT55" s="1315"/>
      <c r="AU55" s="1315"/>
      <c r="AV55" s="1315"/>
      <c r="AW55" s="1315"/>
      <c r="AX55" s="1315"/>
      <c r="AY55" s="1315"/>
      <c r="AZ55" s="1315"/>
      <c r="BA55" s="1315"/>
      <c r="BB55" s="1313" t="s">
        <v>629</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22"/>
      <c r="BY55" s="1310"/>
      <c r="BZ55" s="1310"/>
      <c r="CA55" s="1310"/>
      <c r="CB55" s="1310"/>
      <c r="CC55" s="1310"/>
      <c r="CD55" s="1310"/>
      <c r="CE55" s="1310"/>
      <c r="CF55" s="1310">
        <v>32.799999999999997</v>
      </c>
      <c r="CG55" s="1310"/>
      <c r="CH55" s="1310"/>
      <c r="CI55" s="1310"/>
      <c r="CJ55" s="1310"/>
      <c r="CK55" s="1310"/>
      <c r="CL55" s="1310"/>
      <c r="CM55" s="1310"/>
      <c r="CN55" s="1310">
        <v>20.9</v>
      </c>
      <c r="CO55" s="1310"/>
      <c r="CP55" s="1310"/>
      <c r="CQ55" s="1310"/>
      <c r="CR55" s="1310"/>
      <c r="CS55" s="1310"/>
      <c r="CT55" s="1310"/>
      <c r="CU55" s="1310"/>
      <c r="CV55" s="1310">
        <v>21</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630</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22"/>
      <c r="BY57" s="1310"/>
      <c r="BZ57" s="1310"/>
      <c r="CA57" s="1310"/>
      <c r="CB57" s="1310"/>
      <c r="CC57" s="1310"/>
      <c r="CD57" s="1310"/>
      <c r="CE57" s="1310"/>
      <c r="CF57" s="1310">
        <v>58.9</v>
      </c>
      <c r="CG57" s="1310"/>
      <c r="CH57" s="1310"/>
      <c r="CI57" s="1310"/>
      <c r="CJ57" s="1310"/>
      <c r="CK57" s="1310"/>
      <c r="CL57" s="1310"/>
      <c r="CM57" s="1310"/>
      <c r="CN57" s="1310">
        <v>60.5</v>
      </c>
      <c r="CO57" s="1310"/>
      <c r="CP57" s="1310"/>
      <c r="CQ57" s="1310"/>
      <c r="CR57" s="1310"/>
      <c r="CS57" s="1310"/>
      <c r="CT57" s="1310"/>
      <c r="CU57" s="1310"/>
      <c r="CV57" s="1310">
        <v>61.2</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632</v>
      </c>
    </row>
    <row r="64" spans="1:109" x14ac:dyDescent="0.15">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633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627</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569</v>
      </c>
      <c r="BQ72" s="1315"/>
      <c r="BR72" s="1315"/>
      <c r="BS72" s="1315"/>
      <c r="BT72" s="1315"/>
      <c r="BU72" s="1315"/>
      <c r="BV72" s="1315"/>
      <c r="BW72" s="1315"/>
      <c r="BX72" s="1315" t="s">
        <v>570</v>
      </c>
      <c r="BY72" s="1315"/>
      <c r="BZ72" s="1315"/>
      <c r="CA72" s="1315"/>
      <c r="CB72" s="1315"/>
      <c r="CC72" s="1315"/>
      <c r="CD72" s="1315"/>
      <c r="CE72" s="1315"/>
      <c r="CF72" s="1315" t="s">
        <v>571</v>
      </c>
      <c r="CG72" s="1315"/>
      <c r="CH72" s="1315"/>
      <c r="CI72" s="1315"/>
      <c r="CJ72" s="1315"/>
      <c r="CK72" s="1315"/>
      <c r="CL72" s="1315"/>
      <c r="CM72" s="1315"/>
      <c r="CN72" s="1315" t="s">
        <v>572</v>
      </c>
      <c r="CO72" s="1315"/>
      <c r="CP72" s="1315"/>
      <c r="CQ72" s="1315"/>
      <c r="CR72" s="1315"/>
      <c r="CS72" s="1315"/>
      <c r="CT72" s="1315"/>
      <c r="CU72" s="1315"/>
      <c r="CV72" s="1315" t="s">
        <v>573</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628</v>
      </c>
      <c r="AO73" s="1313"/>
      <c r="AP73" s="1313"/>
      <c r="AQ73" s="1313"/>
      <c r="AR73" s="1313"/>
      <c r="AS73" s="1313"/>
      <c r="AT73" s="1313"/>
      <c r="AU73" s="1313"/>
      <c r="AV73" s="1313"/>
      <c r="AW73" s="1313"/>
      <c r="AX73" s="1313"/>
      <c r="AY73" s="1313"/>
      <c r="AZ73" s="1313"/>
      <c r="BA73" s="1313"/>
      <c r="BB73" s="1313" t="s">
        <v>634</v>
      </c>
      <c r="BC73" s="1313"/>
      <c r="BD73" s="1313"/>
      <c r="BE73" s="1313"/>
      <c r="BF73" s="1313"/>
      <c r="BG73" s="1313"/>
      <c r="BH73" s="1313"/>
      <c r="BI73" s="1313"/>
      <c r="BJ73" s="1313"/>
      <c r="BK73" s="1313"/>
      <c r="BL73" s="1313"/>
      <c r="BM73" s="1313"/>
      <c r="BN73" s="1313"/>
      <c r="BO73" s="1313"/>
      <c r="BP73" s="1310">
        <v>40.200000000000003</v>
      </c>
      <c r="BQ73" s="1310"/>
      <c r="BR73" s="1310"/>
      <c r="BS73" s="1310"/>
      <c r="BT73" s="1310"/>
      <c r="BU73" s="1310"/>
      <c r="BV73" s="1310"/>
      <c r="BW73" s="1310"/>
      <c r="BX73" s="1310">
        <v>31.8</v>
      </c>
      <c r="BY73" s="1310"/>
      <c r="BZ73" s="1310"/>
      <c r="CA73" s="1310"/>
      <c r="CB73" s="1310"/>
      <c r="CC73" s="1310"/>
      <c r="CD73" s="1310"/>
      <c r="CE73" s="1310"/>
      <c r="CF73" s="1310">
        <v>6.4</v>
      </c>
      <c r="CG73" s="1310"/>
      <c r="CH73" s="1310"/>
      <c r="CI73" s="1310"/>
      <c r="CJ73" s="1310"/>
      <c r="CK73" s="1310"/>
      <c r="CL73" s="1310"/>
      <c r="CM73" s="1310"/>
      <c r="CN73" s="1310">
        <v>16.8</v>
      </c>
      <c r="CO73" s="1310"/>
      <c r="CP73" s="1310"/>
      <c r="CQ73" s="1310"/>
      <c r="CR73" s="1310"/>
      <c r="CS73" s="1310"/>
      <c r="CT73" s="1310"/>
      <c r="CU73" s="1310"/>
      <c r="CV73" s="1310">
        <v>16.2</v>
      </c>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635</v>
      </c>
      <c r="BC75" s="1313"/>
      <c r="BD75" s="1313"/>
      <c r="BE75" s="1313"/>
      <c r="BF75" s="1313"/>
      <c r="BG75" s="1313"/>
      <c r="BH75" s="1313"/>
      <c r="BI75" s="1313"/>
      <c r="BJ75" s="1313"/>
      <c r="BK75" s="1313"/>
      <c r="BL75" s="1313"/>
      <c r="BM75" s="1313"/>
      <c r="BN75" s="1313"/>
      <c r="BO75" s="1313"/>
      <c r="BP75" s="1310">
        <v>9.6999999999999993</v>
      </c>
      <c r="BQ75" s="1310"/>
      <c r="BR75" s="1310"/>
      <c r="BS75" s="1310"/>
      <c r="BT75" s="1310"/>
      <c r="BU75" s="1310"/>
      <c r="BV75" s="1310"/>
      <c r="BW75" s="1310"/>
      <c r="BX75" s="1310">
        <v>8.4</v>
      </c>
      <c r="BY75" s="1310"/>
      <c r="BZ75" s="1310"/>
      <c r="CA75" s="1310"/>
      <c r="CB75" s="1310"/>
      <c r="CC75" s="1310"/>
      <c r="CD75" s="1310"/>
      <c r="CE75" s="1310"/>
      <c r="CF75" s="1310">
        <v>8.4</v>
      </c>
      <c r="CG75" s="1310"/>
      <c r="CH75" s="1310"/>
      <c r="CI75" s="1310"/>
      <c r="CJ75" s="1310"/>
      <c r="CK75" s="1310"/>
      <c r="CL75" s="1310"/>
      <c r="CM75" s="1310"/>
      <c r="CN75" s="1310">
        <v>7.4</v>
      </c>
      <c r="CO75" s="1310"/>
      <c r="CP75" s="1310"/>
      <c r="CQ75" s="1310"/>
      <c r="CR75" s="1310"/>
      <c r="CS75" s="1310"/>
      <c r="CT75" s="1310"/>
      <c r="CU75" s="1310"/>
      <c r="CV75" s="1310">
        <v>6.6</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631</v>
      </c>
      <c r="AO77" s="1315"/>
      <c r="AP77" s="1315"/>
      <c r="AQ77" s="1315"/>
      <c r="AR77" s="1315"/>
      <c r="AS77" s="1315"/>
      <c r="AT77" s="1315"/>
      <c r="AU77" s="1315"/>
      <c r="AV77" s="1315"/>
      <c r="AW77" s="1315"/>
      <c r="AX77" s="1315"/>
      <c r="AY77" s="1315"/>
      <c r="AZ77" s="1315"/>
      <c r="BA77" s="1315"/>
      <c r="BB77" s="1313" t="s">
        <v>629</v>
      </c>
      <c r="BC77" s="1313"/>
      <c r="BD77" s="1313"/>
      <c r="BE77" s="1313"/>
      <c r="BF77" s="1313"/>
      <c r="BG77" s="1313"/>
      <c r="BH77" s="1313"/>
      <c r="BI77" s="1313"/>
      <c r="BJ77" s="1313"/>
      <c r="BK77" s="1313"/>
      <c r="BL77" s="1313"/>
      <c r="BM77" s="1313"/>
      <c r="BN77" s="1313"/>
      <c r="BO77" s="1313"/>
      <c r="BP77" s="1310">
        <v>20.2</v>
      </c>
      <c r="BQ77" s="1310"/>
      <c r="BR77" s="1310"/>
      <c r="BS77" s="1310"/>
      <c r="BT77" s="1310"/>
      <c r="BU77" s="1310"/>
      <c r="BV77" s="1310"/>
      <c r="BW77" s="1310"/>
      <c r="BX77" s="1310">
        <v>38.5</v>
      </c>
      <c r="BY77" s="1310"/>
      <c r="BZ77" s="1310"/>
      <c r="CA77" s="1310"/>
      <c r="CB77" s="1310"/>
      <c r="CC77" s="1310"/>
      <c r="CD77" s="1310"/>
      <c r="CE77" s="1310"/>
      <c r="CF77" s="1310">
        <v>32.799999999999997</v>
      </c>
      <c r="CG77" s="1310"/>
      <c r="CH77" s="1310"/>
      <c r="CI77" s="1310"/>
      <c r="CJ77" s="1310"/>
      <c r="CK77" s="1310"/>
      <c r="CL77" s="1310"/>
      <c r="CM77" s="1310"/>
      <c r="CN77" s="1310">
        <v>20.9</v>
      </c>
      <c r="CO77" s="1310"/>
      <c r="CP77" s="1310"/>
      <c r="CQ77" s="1310"/>
      <c r="CR77" s="1310"/>
      <c r="CS77" s="1310"/>
      <c r="CT77" s="1310"/>
      <c r="CU77" s="1310"/>
      <c r="CV77" s="1310">
        <v>21</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636</v>
      </c>
      <c r="BC79" s="1313"/>
      <c r="BD79" s="1313"/>
      <c r="BE79" s="1313"/>
      <c r="BF79" s="1313"/>
      <c r="BG79" s="1313"/>
      <c r="BH79" s="1313"/>
      <c r="BI79" s="1313"/>
      <c r="BJ79" s="1313"/>
      <c r="BK79" s="1313"/>
      <c r="BL79" s="1313"/>
      <c r="BM79" s="1313"/>
      <c r="BN79" s="1313"/>
      <c r="BO79" s="1313"/>
      <c r="BP79" s="1310">
        <v>9.3000000000000007</v>
      </c>
      <c r="BQ79" s="1310"/>
      <c r="BR79" s="1310"/>
      <c r="BS79" s="1310"/>
      <c r="BT79" s="1310"/>
      <c r="BU79" s="1310"/>
      <c r="BV79" s="1310"/>
      <c r="BW79" s="1310"/>
      <c r="BX79" s="1310">
        <v>9.1999999999999993</v>
      </c>
      <c r="BY79" s="1310"/>
      <c r="BZ79" s="1310"/>
      <c r="CA79" s="1310"/>
      <c r="CB79" s="1310"/>
      <c r="CC79" s="1310"/>
      <c r="CD79" s="1310"/>
      <c r="CE79" s="1310"/>
      <c r="CF79" s="1310">
        <v>9.1</v>
      </c>
      <c r="CG79" s="1310"/>
      <c r="CH79" s="1310"/>
      <c r="CI79" s="1310"/>
      <c r="CJ79" s="1310"/>
      <c r="CK79" s="1310"/>
      <c r="CL79" s="1310"/>
      <c r="CM79" s="1310"/>
      <c r="CN79" s="1310">
        <v>9.1</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6a54dT5uZ3QXT2JapfTelo4/JouAHk7Y6tOiB7KjSOKAUScCKE4BpFfTgohIfUv2TmTatqhV3p9p4VlApyz9w==" saltValue="Oi/FtHIy9t0DBFYK/nUBc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55" zoomScaleNormal="55"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vCpFjnssrUEHZfyX+bfLWZQDfCuG0dUGHKCtRi9LlQRvXoDh91SOgCaf8mb1i41czX64P+eNhpyw/sKW3DMWsw==" saltValue="+pCYjOLJ5gb/YWxrKT5i2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cXhcN33ySR+V4T7rXAsAA7DXbfF7cua6wnuhEdYzJ+C5louXWhVBrZSHGtxMf9Y9bO0MbEOHjT6neI60JnD3GQ==" saltValue="DPDrXxijEhtQbofy8jNU2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32116</v>
      </c>
      <c r="E3" s="162"/>
      <c r="F3" s="163">
        <v>106092</v>
      </c>
      <c r="G3" s="164"/>
      <c r="H3" s="165"/>
    </row>
    <row r="4" spans="1:8" x14ac:dyDescent="0.15">
      <c r="A4" s="166"/>
      <c r="B4" s="167"/>
      <c r="C4" s="168"/>
      <c r="D4" s="169">
        <v>25617</v>
      </c>
      <c r="E4" s="170"/>
      <c r="F4" s="171">
        <v>44299</v>
      </c>
      <c r="G4" s="172"/>
      <c r="H4" s="173"/>
    </row>
    <row r="5" spans="1:8" x14ac:dyDescent="0.15">
      <c r="A5" s="154" t="s">
        <v>561</v>
      </c>
      <c r="B5" s="159"/>
      <c r="C5" s="160"/>
      <c r="D5" s="161">
        <v>39082</v>
      </c>
      <c r="E5" s="162"/>
      <c r="F5" s="163">
        <v>78903</v>
      </c>
      <c r="G5" s="164"/>
      <c r="H5" s="165"/>
    </row>
    <row r="6" spans="1:8" x14ac:dyDescent="0.15">
      <c r="A6" s="166"/>
      <c r="B6" s="167"/>
      <c r="C6" s="168"/>
      <c r="D6" s="169">
        <v>30387</v>
      </c>
      <c r="E6" s="170"/>
      <c r="F6" s="171">
        <v>49201</v>
      </c>
      <c r="G6" s="172"/>
      <c r="H6" s="173"/>
    </row>
    <row r="7" spans="1:8" x14ac:dyDescent="0.15">
      <c r="A7" s="154" t="s">
        <v>562</v>
      </c>
      <c r="B7" s="159"/>
      <c r="C7" s="160"/>
      <c r="D7" s="161">
        <v>90064</v>
      </c>
      <c r="E7" s="162"/>
      <c r="F7" s="163">
        <v>82993</v>
      </c>
      <c r="G7" s="164"/>
      <c r="H7" s="165"/>
    </row>
    <row r="8" spans="1:8" x14ac:dyDescent="0.15">
      <c r="A8" s="166"/>
      <c r="B8" s="167"/>
      <c r="C8" s="168"/>
      <c r="D8" s="169">
        <v>78408</v>
      </c>
      <c r="E8" s="170"/>
      <c r="F8" s="171">
        <v>46787</v>
      </c>
      <c r="G8" s="172"/>
      <c r="H8" s="173"/>
    </row>
    <row r="9" spans="1:8" x14ac:dyDescent="0.15">
      <c r="A9" s="154" t="s">
        <v>563</v>
      </c>
      <c r="B9" s="159"/>
      <c r="C9" s="160"/>
      <c r="D9" s="161">
        <v>47230</v>
      </c>
      <c r="E9" s="162"/>
      <c r="F9" s="163">
        <v>108252</v>
      </c>
      <c r="G9" s="164"/>
      <c r="H9" s="165"/>
    </row>
    <row r="10" spans="1:8" x14ac:dyDescent="0.15">
      <c r="A10" s="166"/>
      <c r="B10" s="167"/>
      <c r="C10" s="168"/>
      <c r="D10" s="169">
        <v>38161</v>
      </c>
      <c r="E10" s="170"/>
      <c r="F10" s="171">
        <v>50321</v>
      </c>
      <c r="G10" s="172"/>
      <c r="H10" s="173"/>
    </row>
    <row r="11" spans="1:8" x14ac:dyDescent="0.15">
      <c r="A11" s="154" t="s">
        <v>564</v>
      </c>
      <c r="B11" s="159"/>
      <c r="C11" s="160"/>
      <c r="D11" s="161">
        <v>40862</v>
      </c>
      <c r="E11" s="162"/>
      <c r="F11" s="163">
        <v>93492</v>
      </c>
      <c r="G11" s="164"/>
      <c r="H11" s="165"/>
    </row>
    <row r="12" spans="1:8" x14ac:dyDescent="0.15">
      <c r="A12" s="166"/>
      <c r="B12" s="167"/>
      <c r="C12" s="174"/>
      <c r="D12" s="169">
        <v>23741</v>
      </c>
      <c r="E12" s="170"/>
      <c r="F12" s="171">
        <v>53316</v>
      </c>
      <c r="G12" s="172"/>
      <c r="H12" s="173"/>
    </row>
    <row r="13" spans="1:8" x14ac:dyDescent="0.15">
      <c r="A13" s="154"/>
      <c r="B13" s="159"/>
      <c r="C13" s="175"/>
      <c r="D13" s="176">
        <v>49871</v>
      </c>
      <c r="E13" s="177"/>
      <c r="F13" s="178">
        <v>93946</v>
      </c>
      <c r="G13" s="179"/>
      <c r="H13" s="165"/>
    </row>
    <row r="14" spans="1:8" x14ac:dyDescent="0.15">
      <c r="A14" s="166"/>
      <c r="B14" s="167"/>
      <c r="C14" s="168"/>
      <c r="D14" s="169">
        <v>39263</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23.82</v>
      </c>
      <c r="C19" s="180">
        <f>ROUND(VALUE(SUBSTITUTE(実質収支比率等に係る経年分析!G$48,"▲","-")),2)</f>
        <v>22.22</v>
      </c>
      <c r="D19" s="180">
        <f>ROUND(VALUE(SUBSTITUTE(実質収支比率等に係る経年分析!H$48,"▲","-")),2)</f>
        <v>7.8</v>
      </c>
      <c r="E19" s="180">
        <f>ROUND(VALUE(SUBSTITUTE(実質収支比率等に係る経年分析!I$48,"▲","-")),2)</f>
        <v>5.92</v>
      </c>
      <c r="F19" s="180">
        <f>ROUND(VALUE(SUBSTITUTE(実質収支比率等に係る経年分析!J$48,"▲","-")),2)</f>
        <v>15.37</v>
      </c>
    </row>
    <row r="20" spans="1:11" x14ac:dyDescent="0.15">
      <c r="A20" s="180" t="s">
        <v>55</v>
      </c>
      <c r="B20" s="180">
        <f>ROUND(VALUE(SUBSTITUTE(実質収支比率等に係る経年分析!F$47,"▲","-")),2)</f>
        <v>22.55</v>
      </c>
      <c r="C20" s="180">
        <f>ROUND(VALUE(SUBSTITUTE(実質収支比率等に係る経年分析!G$47,"▲","-")),2)</f>
        <v>20.71</v>
      </c>
      <c r="D20" s="180">
        <f>ROUND(VALUE(SUBSTITUTE(実質収支比率等に係る経年分析!H$47,"▲","-")),2)</f>
        <v>23.87</v>
      </c>
      <c r="E20" s="180">
        <f>ROUND(VALUE(SUBSTITUTE(実質収支比率等に係る経年分析!I$47,"▲","-")),2)</f>
        <v>15.78</v>
      </c>
      <c r="F20" s="180">
        <f>ROUND(VALUE(SUBSTITUTE(実質収支比率等に係る経年分析!J$47,"▲","-")),2)</f>
        <v>13.76</v>
      </c>
    </row>
    <row r="21" spans="1:11" x14ac:dyDescent="0.15">
      <c r="A21" s="180" t="s">
        <v>56</v>
      </c>
      <c r="B21" s="180">
        <f>IF(ISNUMBER(VALUE(SUBSTITUTE(実質収支比率等に係る経年分析!F$49,"▲","-"))),ROUND(VALUE(SUBSTITUTE(実質収支比率等に係る経年分析!F$49,"▲","-")),2),NA())</f>
        <v>4.62</v>
      </c>
      <c r="C21" s="180">
        <f>IF(ISNUMBER(VALUE(SUBSTITUTE(実質収支比率等に係る経年分析!G$49,"▲","-"))),ROUND(VALUE(SUBSTITUTE(実質収支比率等に係る経年分析!G$49,"▲","-")),2),NA())</f>
        <v>-2.66</v>
      </c>
      <c r="D21" s="180">
        <f>IF(ISNUMBER(VALUE(SUBSTITUTE(実質収支比率等に係る経年分析!H$49,"▲","-"))),ROUND(VALUE(SUBSTITUTE(実質収支比率等に係る経年分析!H$49,"▲","-")),2),NA())</f>
        <v>-11.69</v>
      </c>
      <c r="E21" s="180">
        <f>IF(ISNUMBER(VALUE(SUBSTITUTE(実質収支比率等に係る経年分析!I$49,"▲","-"))),ROUND(VALUE(SUBSTITUTE(実質収支比率等に係る経年分析!I$49,"▲","-")),2),NA())</f>
        <v>-9.34</v>
      </c>
      <c r="F21" s="180">
        <f>IF(ISNUMBER(VALUE(SUBSTITUTE(実質収支比率等に係る経年分析!J$49,"▲","-"))),ROUND(VALUE(SUBSTITUTE(実質収支比率等に係る経年分析!J$49,"▲","-")),2),NA())</f>
        <v>7.93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奨学金貸与費特別会計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1.37</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366</v>
      </c>
      <c r="E42" s="182"/>
      <c r="F42" s="182"/>
      <c r="G42" s="182">
        <f>'実質公債費比率（分子）の構造'!L$52</f>
        <v>368</v>
      </c>
      <c r="H42" s="182"/>
      <c r="I42" s="182"/>
      <c r="J42" s="182">
        <f>'実質公債費比率（分子）の構造'!M$52</f>
        <v>373</v>
      </c>
      <c r="K42" s="182"/>
      <c r="L42" s="182"/>
      <c r="M42" s="182">
        <f>'実質公債費比率（分子）の構造'!N$52</f>
        <v>378</v>
      </c>
      <c r="N42" s="182"/>
      <c r="O42" s="182"/>
      <c r="P42" s="182">
        <f>'実質公債費比率（分子）の構造'!O$52</f>
        <v>386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74</v>
      </c>
      <c r="C44" s="182"/>
      <c r="D44" s="182"/>
      <c r="E44" s="182">
        <f>'実質公債費比率（分子）の構造'!L$50</f>
        <v>74</v>
      </c>
      <c r="F44" s="182"/>
      <c r="G44" s="182"/>
      <c r="H44" s="182">
        <f>'実質公債費比率（分子）の構造'!M$50</f>
        <v>73</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16</v>
      </c>
      <c r="C45" s="182"/>
      <c r="D45" s="182"/>
      <c r="E45" s="182">
        <f>'実質公債費比率（分子）の構造'!L$49</f>
        <v>20</v>
      </c>
      <c r="F45" s="182"/>
      <c r="G45" s="182"/>
      <c r="H45" s="182">
        <f>'実質公債費比率（分子）の構造'!M$49</f>
        <v>30</v>
      </c>
      <c r="I45" s="182"/>
      <c r="J45" s="182"/>
      <c r="K45" s="182">
        <f>'実質公債費比率（分子）の構造'!N$49</f>
        <v>30</v>
      </c>
      <c r="L45" s="182"/>
      <c r="M45" s="182"/>
      <c r="N45" s="182">
        <f>'実質公債費比率（分子）の構造'!O$49</f>
        <v>36</v>
      </c>
      <c r="O45" s="182"/>
      <c r="P45" s="182"/>
    </row>
    <row r="46" spans="1:16" x14ac:dyDescent="0.15">
      <c r="A46" s="182" t="s">
        <v>67</v>
      </c>
      <c r="B46" s="182">
        <f>'実質公債費比率（分子）の構造'!K$48</f>
        <v>136</v>
      </c>
      <c r="C46" s="182"/>
      <c r="D46" s="182"/>
      <c r="E46" s="182">
        <f>'実質公債費比率（分子）の構造'!L$48</f>
        <v>136</v>
      </c>
      <c r="F46" s="182"/>
      <c r="G46" s="182"/>
      <c r="H46" s="182">
        <f>'実質公債費比率（分子）の構造'!M$48</f>
        <v>138</v>
      </c>
      <c r="I46" s="182"/>
      <c r="J46" s="182"/>
      <c r="K46" s="182">
        <f>'実質公債費比率（分子）の構造'!N$48</f>
        <v>143</v>
      </c>
      <c r="L46" s="182"/>
      <c r="M46" s="182"/>
      <c r="N46" s="182">
        <f>'実質公債費比率（分子）の構造'!O$48</f>
        <v>144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400</v>
      </c>
      <c r="C49" s="182"/>
      <c r="D49" s="182"/>
      <c r="E49" s="182">
        <f>'実質公債費比率（分子）の構造'!L$45</f>
        <v>391</v>
      </c>
      <c r="F49" s="182"/>
      <c r="G49" s="182"/>
      <c r="H49" s="182">
        <f>'実質公債費比率（分子）の構造'!M$45</f>
        <v>381</v>
      </c>
      <c r="I49" s="182"/>
      <c r="J49" s="182"/>
      <c r="K49" s="182">
        <f>'実質公債費比率（分子）の構造'!N$45</f>
        <v>382</v>
      </c>
      <c r="L49" s="182"/>
      <c r="M49" s="182"/>
      <c r="N49" s="182">
        <f>'実質公債費比率（分子）の構造'!O$45</f>
        <v>388</v>
      </c>
      <c r="O49" s="182"/>
      <c r="P49" s="182"/>
    </row>
    <row r="50" spans="1:16" x14ac:dyDescent="0.15">
      <c r="A50" s="182" t="s">
        <v>71</v>
      </c>
      <c r="B50" s="182" t="e">
        <f>NA()</f>
        <v>#N/A</v>
      </c>
      <c r="C50" s="182">
        <f>IF(ISNUMBER('実質公債費比率（分子）の構造'!K$53),'実質公債費比率（分子）の構造'!K$53,NA())</f>
        <v>260</v>
      </c>
      <c r="D50" s="182" t="e">
        <f>NA()</f>
        <v>#N/A</v>
      </c>
      <c r="E50" s="182" t="e">
        <f>NA()</f>
        <v>#N/A</v>
      </c>
      <c r="F50" s="182">
        <f>IF(ISNUMBER('実質公債費比率（分子）の構造'!L$53),'実質公債費比率（分子）の構造'!L$53,NA())</f>
        <v>253</v>
      </c>
      <c r="G50" s="182" t="e">
        <f>NA()</f>
        <v>#N/A</v>
      </c>
      <c r="H50" s="182" t="e">
        <f>NA()</f>
        <v>#N/A</v>
      </c>
      <c r="I50" s="182">
        <f>IF(ISNUMBER('実質公債費比率（分子）の構造'!M$53),'実質公債費比率（分子）の構造'!M$53,NA())</f>
        <v>249</v>
      </c>
      <c r="J50" s="182" t="e">
        <f>NA()</f>
        <v>#N/A</v>
      </c>
      <c r="K50" s="182" t="e">
        <f>NA()</f>
        <v>#N/A</v>
      </c>
      <c r="L50" s="182">
        <f>IF(ISNUMBER('実質公債費比率（分子）の構造'!N$53),'実質公債費比率（分子）の構造'!N$53,NA())</f>
        <v>178</v>
      </c>
      <c r="M50" s="182" t="e">
        <f>NA()</f>
        <v>#N/A</v>
      </c>
      <c r="N50" s="182" t="e">
        <f>NA()</f>
        <v>#N/A</v>
      </c>
      <c r="O50" s="182">
        <f>IF(ISNUMBER('実質公債費比率（分子）の構造'!O$53),'実質公債費比率（分子）の構造'!O$53,NA())</f>
        <v>183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4717</v>
      </c>
      <c r="E56" s="181"/>
      <c r="F56" s="181"/>
      <c r="G56" s="181">
        <f>'将来負担比率（分子）の構造'!J$52</f>
        <v>4699</v>
      </c>
      <c r="H56" s="181"/>
      <c r="I56" s="181"/>
      <c r="J56" s="181">
        <f>'将来負担比率（分子）の構造'!K$52</f>
        <v>4657</v>
      </c>
      <c r="K56" s="181"/>
      <c r="L56" s="181"/>
      <c r="M56" s="181">
        <f>'将来負担比率（分子）の構造'!L$52</f>
        <v>4577</v>
      </c>
      <c r="N56" s="181"/>
      <c r="O56" s="181"/>
      <c r="P56" s="181">
        <f>'将来負担比率（分子）の構造'!M$52</f>
        <v>4573</v>
      </c>
    </row>
    <row r="57" spans="1:16" x14ac:dyDescent="0.15">
      <c r="A57" s="181" t="s">
        <v>42</v>
      </c>
      <c r="B57" s="181"/>
      <c r="C57" s="181"/>
      <c r="D57" s="181">
        <f>'将来負担比率（分子）の構造'!I$51</f>
        <v>2</v>
      </c>
      <c r="E57" s="181"/>
      <c r="F57" s="181"/>
      <c r="G57" s="181">
        <f>'将来負担比率（分子）の構造'!J$51</f>
        <v>1</v>
      </c>
      <c r="H57" s="181"/>
      <c r="I57" s="181"/>
      <c r="J57" s="181">
        <f>'将来負担比率（分子）の構造'!K$51</f>
        <v>1</v>
      </c>
      <c r="K57" s="181"/>
      <c r="L57" s="181"/>
      <c r="M57" s="181">
        <f>'将来負担比率（分子）の構造'!L$51</f>
        <v>0</v>
      </c>
      <c r="N57" s="181"/>
      <c r="O57" s="181"/>
      <c r="P57" s="181" t="str">
        <f>'将来負担比率（分子）の構造'!M$51</f>
        <v>-</v>
      </c>
    </row>
    <row r="58" spans="1:16" x14ac:dyDescent="0.15">
      <c r="A58" s="181" t="s">
        <v>41</v>
      </c>
      <c r="B58" s="181"/>
      <c r="C58" s="181"/>
      <c r="D58" s="181">
        <f>'将来負担比率（分子）の構造'!I$50</f>
        <v>1383</v>
      </c>
      <c r="E58" s="181"/>
      <c r="F58" s="181"/>
      <c r="G58" s="181">
        <f>'将来負担比率（分子）の構造'!J$50</f>
        <v>1469</v>
      </c>
      <c r="H58" s="181"/>
      <c r="I58" s="181"/>
      <c r="J58" s="181">
        <f>'将来負担比率（分子）の構造'!K$50</f>
        <v>1923</v>
      </c>
      <c r="K58" s="181"/>
      <c r="L58" s="181"/>
      <c r="M58" s="181">
        <f>'将来負担比率（分子）の構造'!L$50</f>
        <v>1466</v>
      </c>
      <c r="N58" s="181"/>
      <c r="O58" s="181"/>
      <c r="P58" s="181">
        <f>'将来負担比率（分子）の構造'!M$50</f>
        <v>1333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696</v>
      </c>
      <c r="C62" s="181"/>
      <c r="D62" s="181"/>
      <c r="E62" s="181">
        <f>'将来負担比率（分子）の構造'!J$45</f>
        <v>724</v>
      </c>
      <c r="F62" s="181"/>
      <c r="G62" s="181"/>
      <c r="H62" s="181">
        <f>'将来負担比率（分子）の構造'!K$45</f>
        <v>708</v>
      </c>
      <c r="I62" s="181"/>
      <c r="J62" s="181"/>
      <c r="K62" s="181">
        <f>'将来負担比率（分子）の構造'!L$45</f>
        <v>635</v>
      </c>
      <c r="L62" s="181"/>
      <c r="M62" s="181"/>
      <c r="N62" s="181">
        <f>'将来負担比率（分子）の構造'!M$45</f>
        <v>637</v>
      </c>
      <c r="O62" s="181"/>
      <c r="P62" s="181"/>
    </row>
    <row r="63" spans="1:16" x14ac:dyDescent="0.15">
      <c r="A63" s="181" t="s">
        <v>34</v>
      </c>
      <c r="B63" s="181">
        <f>'将来負担比率（分子）の構造'!I$44</f>
        <v>345</v>
      </c>
      <c r="C63" s="181"/>
      <c r="D63" s="181"/>
      <c r="E63" s="181">
        <f>'将来負担比率（分子）の構造'!J$44</f>
        <v>404</v>
      </c>
      <c r="F63" s="181"/>
      <c r="G63" s="181"/>
      <c r="H63" s="181">
        <f>'将来負担比率（分子）の構造'!K$44</f>
        <v>409</v>
      </c>
      <c r="I63" s="181"/>
      <c r="J63" s="181"/>
      <c r="K63" s="181">
        <f>'将来負担比率（分子）の構造'!L$44</f>
        <v>416</v>
      </c>
      <c r="L63" s="181"/>
      <c r="M63" s="181"/>
      <c r="N63" s="181">
        <f>'将来負担比率（分子）の構造'!M$44</f>
        <v>421</v>
      </c>
      <c r="O63" s="181"/>
      <c r="P63" s="181"/>
    </row>
    <row r="64" spans="1:16" x14ac:dyDescent="0.15">
      <c r="A64" s="181" t="s">
        <v>33</v>
      </c>
      <c r="B64" s="181">
        <f>'将来負担比率（分子）の構造'!I$43</f>
        <v>2078</v>
      </c>
      <c r="C64" s="181"/>
      <c r="D64" s="181"/>
      <c r="E64" s="181">
        <f>'将来負担比率（分子）の構造'!J$43</f>
        <v>2047</v>
      </c>
      <c r="F64" s="181"/>
      <c r="G64" s="181"/>
      <c r="H64" s="181">
        <f>'将来負担比率（分子）の構造'!K$43</f>
        <v>1940</v>
      </c>
      <c r="I64" s="181"/>
      <c r="J64" s="181"/>
      <c r="K64" s="181">
        <f>'将来負担比率（分子）の構造'!L$43</f>
        <v>1984</v>
      </c>
      <c r="L64" s="181"/>
      <c r="M64" s="181"/>
      <c r="N64" s="181">
        <f>'将来負担比率（分子）の構造'!M$43</f>
        <v>1932</v>
      </c>
      <c r="O64" s="181"/>
      <c r="P64" s="181"/>
    </row>
    <row r="65" spans="1:16" x14ac:dyDescent="0.15">
      <c r="A65" s="181" t="s">
        <v>32</v>
      </c>
      <c r="B65" s="181">
        <f>'将来負担比率（分子）の構造'!I$42</f>
        <v>144</v>
      </c>
      <c r="C65" s="181"/>
      <c r="D65" s="181"/>
      <c r="E65" s="181">
        <f>'将来負担比率（分子）の構造'!J$42</f>
        <v>72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4042</v>
      </c>
      <c r="C66" s="181"/>
      <c r="D66" s="181"/>
      <c r="E66" s="181">
        <f>'将来負担比率（分子）の構造'!J$41</f>
        <v>3891</v>
      </c>
      <c r="F66" s="181"/>
      <c r="G66" s="181"/>
      <c r="H66" s="181">
        <f>'将来負担比率（分子）の構造'!K$41</f>
        <v>3718</v>
      </c>
      <c r="I66" s="181"/>
      <c r="J66" s="181"/>
      <c r="K66" s="181">
        <f>'将来負担比率（分子）の構造'!L$41</f>
        <v>3525</v>
      </c>
      <c r="L66" s="181"/>
      <c r="M66" s="181"/>
      <c r="N66" s="181">
        <f>'将来負担比率（分子）の構造'!M$41</f>
        <v>3427</v>
      </c>
      <c r="O66" s="181"/>
      <c r="P66" s="181"/>
    </row>
    <row r="67" spans="1:16" x14ac:dyDescent="0.15">
      <c r="A67" s="181" t="s">
        <v>75</v>
      </c>
      <c r="B67" s="181" t="e">
        <f>NA()</f>
        <v>#N/A</v>
      </c>
      <c r="C67" s="181">
        <f>IF(ISNUMBER('将来負担比率（分子）の構造'!I$53), IF('将来負担比率（分子）の構造'!I$53 &lt; 0, 0, '将来負担比率（分子）の構造'!I$53), NA())</f>
        <v>1203</v>
      </c>
      <c r="D67" s="181" t="e">
        <f>NA()</f>
        <v>#N/A</v>
      </c>
      <c r="E67" s="181" t="e">
        <f>NA()</f>
        <v>#N/A</v>
      </c>
      <c r="F67" s="181">
        <f>IF(ISNUMBER('将来負担比率（分子）の構造'!J$53), IF('将来負担比率（分子）の構造'!J$53 &lt; 0, 0, '将来負担比率（分子）の構造'!J$53), NA())</f>
        <v>969</v>
      </c>
      <c r="G67" s="181" t="e">
        <f>NA()</f>
        <v>#N/A</v>
      </c>
      <c r="H67" s="181" t="e">
        <f>NA()</f>
        <v>#N/A</v>
      </c>
      <c r="I67" s="181">
        <f>IF(ISNUMBER('将来負担比率（分子）の構造'!K$53), IF('将来負担比率（分子）の構造'!K$53 &lt; 0, 0, '将来負担比率（分子）の構造'!K$53), NA())</f>
        <v>195</v>
      </c>
      <c r="J67" s="181" t="e">
        <f>NA()</f>
        <v>#N/A</v>
      </c>
      <c r="K67" s="181" t="e">
        <f>NA()</f>
        <v>#N/A</v>
      </c>
      <c r="L67" s="181">
        <f>IF(ISNUMBER('将来負担比率（分子）の構造'!L$53), IF('将来負担比率（分子）の構造'!L$53 &lt; 0, 0, '将来負担比率（分子）の構造'!L$53), NA())</f>
        <v>517</v>
      </c>
      <c r="M67" s="181" t="e">
        <f>NA()</f>
        <v>#N/A</v>
      </c>
      <c r="N67" s="181" t="e">
        <f>NA()</f>
        <v>#N/A</v>
      </c>
      <c r="O67" s="181">
        <f>IF(ISNUMBER('将来負担比率（分子）の構造'!M$53), IF('将来負担比率（分子）の構造'!M$53 &lt; 0, 0, '将来負担比率（分子）の構造'!M$53), NA())</f>
        <v>512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807</v>
      </c>
      <c r="C72" s="185">
        <f>基金残高に係る経年分析!G55</f>
        <v>545</v>
      </c>
      <c r="D72" s="185">
        <f>基金残高に係る経年分析!H55</f>
        <v>486</v>
      </c>
    </row>
    <row r="73" spans="1:16" x14ac:dyDescent="0.15">
      <c r="A73" s="184" t="s">
        <v>78</v>
      </c>
      <c r="B73" s="185">
        <f>基金残高に係る経年分析!F56</f>
        <v>201</v>
      </c>
      <c r="C73" s="185">
        <f>基金残高に係る経年分析!G56</f>
        <v>151</v>
      </c>
      <c r="D73" s="185">
        <f>基金残高に係る経年分析!H56</f>
        <v>101</v>
      </c>
    </row>
    <row r="74" spans="1:16" x14ac:dyDescent="0.15">
      <c r="A74" s="184" t="s">
        <v>79</v>
      </c>
      <c r="B74" s="185">
        <f>基金残高に係る経年分析!F57</f>
        <v>771</v>
      </c>
      <c r="C74" s="185">
        <f>基金残高に係る経年分析!G57</f>
        <v>634</v>
      </c>
      <c r="D74" s="185">
        <f>基金残高に係る経年分析!H57</f>
        <v>610</v>
      </c>
    </row>
  </sheetData>
  <sheetProtection algorithmName="SHA-512" hashValue="4HP1Ctzq9XWBjHu6MvAdYUT/5jZ2N1xz8ooj6Fc0bKfp+NaQoHhnWSvSWyVVHbdD2FY/Ox680bYySecy2wbKxg==" saltValue="Mr3gWGXb5oyWm4NW2Zq2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H13"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2498155</v>
      </c>
      <c r="S5" s="673"/>
      <c r="T5" s="673"/>
      <c r="U5" s="673"/>
      <c r="V5" s="673"/>
      <c r="W5" s="673"/>
      <c r="X5" s="673"/>
      <c r="Y5" s="674"/>
      <c r="Z5" s="675">
        <v>45.2</v>
      </c>
      <c r="AA5" s="675"/>
      <c r="AB5" s="675"/>
      <c r="AC5" s="675"/>
      <c r="AD5" s="676">
        <v>2498155</v>
      </c>
      <c r="AE5" s="676"/>
      <c r="AF5" s="676"/>
      <c r="AG5" s="676"/>
      <c r="AH5" s="676"/>
      <c r="AI5" s="676"/>
      <c r="AJ5" s="676"/>
      <c r="AK5" s="676"/>
      <c r="AL5" s="677">
        <v>71.8</v>
      </c>
      <c r="AM5" s="678"/>
      <c r="AN5" s="678"/>
      <c r="AO5" s="679"/>
      <c r="AP5" s="669" t="s">
        <v>226</v>
      </c>
      <c r="AQ5" s="670"/>
      <c r="AR5" s="670"/>
      <c r="AS5" s="670"/>
      <c r="AT5" s="670"/>
      <c r="AU5" s="670"/>
      <c r="AV5" s="670"/>
      <c r="AW5" s="670"/>
      <c r="AX5" s="670"/>
      <c r="AY5" s="670"/>
      <c r="AZ5" s="670"/>
      <c r="BA5" s="670"/>
      <c r="BB5" s="670"/>
      <c r="BC5" s="670"/>
      <c r="BD5" s="670"/>
      <c r="BE5" s="670"/>
      <c r="BF5" s="671"/>
      <c r="BG5" s="683">
        <v>2496079</v>
      </c>
      <c r="BH5" s="684"/>
      <c r="BI5" s="684"/>
      <c r="BJ5" s="684"/>
      <c r="BK5" s="684"/>
      <c r="BL5" s="684"/>
      <c r="BM5" s="684"/>
      <c r="BN5" s="685"/>
      <c r="BO5" s="686">
        <v>99.9</v>
      </c>
      <c r="BP5" s="686"/>
      <c r="BQ5" s="686"/>
      <c r="BR5" s="686"/>
      <c r="BS5" s="687">
        <v>126442</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73936</v>
      </c>
      <c r="S6" s="684"/>
      <c r="T6" s="684"/>
      <c r="U6" s="684"/>
      <c r="V6" s="684"/>
      <c r="W6" s="684"/>
      <c r="X6" s="684"/>
      <c r="Y6" s="685"/>
      <c r="Z6" s="686">
        <v>1.3</v>
      </c>
      <c r="AA6" s="686"/>
      <c r="AB6" s="686"/>
      <c r="AC6" s="686"/>
      <c r="AD6" s="687">
        <v>73936</v>
      </c>
      <c r="AE6" s="687"/>
      <c r="AF6" s="687"/>
      <c r="AG6" s="687"/>
      <c r="AH6" s="687"/>
      <c r="AI6" s="687"/>
      <c r="AJ6" s="687"/>
      <c r="AK6" s="687"/>
      <c r="AL6" s="688">
        <v>2.1</v>
      </c>
      <c r="AM6" s="689"/>
      <c r="AN6" s="689"/>
      <c r="AO6" s="690"/>
      <c r="AP6" s="680" t="s">
        <v>231</v>
      </c>
      <c r="AQ6" s="681"/>
      <c r="AR6" s="681"/>
      <c r="AS6" s="681"/>
      <c r="AT6" s="681"/>
      <c r="AU6" s="681"/>
      <c r="AV6" s="681"/>
      <c r="AW6" s="681"/>
      <c r="AX6" s="681"/>
      <c r="AY6" s="681"/>
      <c r="AZ6" s="681"/>
      <c r="BA6" s="681"/>
      <c r="BB6" s="681"/>
      <c r="BC6" s="681"/>
      <c r="BD6" s="681"/>
      <c r="BE6" s="681"/>
      <c r="BF6" s="682"/>
      <c r="BG6" s="683">
        <v>2496079</v>
      </c>
      <c r="BH6" s="684"/>
      <c r="BI6" s="684"/>
      <c r="BJ6" s="684"/>
      <c r="BK6" s="684"/>
      <c r="BL6" s="684"/>
      <c r="BM6" s="684"/>
      <c r="BN6" s="685"/>
      <c r="BO6" s="686">
        <v>99.9</v>
      </c>
      <c r="BP6" s="686"/>
      <c r="BQ6" s="686"/>
      <c r="BR6" s="686"/>
      <c r="BS6" s="687">
        <v>126442</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86753</v>
      </c>
      <c r="CS6" s="684"/>
      <c r="CT6" s="684"/>
      <c r="CU6" s="684"/>
      <c r="CV6" s="684"/>
      <c r="CW6" s="684"/>
      <c r="CX6" s="684"/>
      <c r="CY6" s="685"/>
      <c r="CZ6" s="677">
        <v>1.8</v>
      </c>
      <c r="DA6" s="678"/>
      <c r="DB6" s="678"/>
      <c r="DC6" s="697"/>
      <c r="DD6" s="692" t="s">
        <v>127</v>
      </c>
      <c r="DE6" s="684"/>
      <c r="DF6" s="684"/>
      <c r="DG6" s="684"/>
      <c r="DH6" s="684"/>
      <c r="DI6" s="684"/>
      <c r="DJ6" s="684"/>
      <c r="DK6" s="684"/>
      <c r="DL6" s="684"/>
      <c r="DM6" s="684"/>
      <c r="DN6" s="684"/>
      <c r="DO6" s="684"/>
      <c r="DP6" s="685"/>
      <c r="DQ6" s="692">
        <v>86753</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934</v>
      </c>
      <c r="S7" s="684"/>
      <c r="T7" s="684"/>
      <c r="U7" s="684"/>
      <c r="V7" s="684"/>
      <c r="W7" s="684"/>
      <c r="X7" s="684"/>
      <c r="Y7" s="685"/>
      <c r="Z7" s="686">
        <v>0</v>
      </c>
      <c r="AA7" s="686"/>
      <c r="AB7" s="686"/>
      <c r="AC7" s="686"/>
      <c r="AD7" s="687">
        <v>934</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1258218</v>
      </c>
      <c r="BH7" s="684"/>
      <c r="BI7" s="684"/>
      <c r="BJ7" s="684"/>
      <c r="BK7" s="684"/>
      <c r="BL7" s="684"/>
      <c r="BM7" s="684"/>
      <c r="BN7" s="685"/>
      <c r="BO7" s="686">
        <v>50.4</v>
      </c>
      <c r="BP7" s="686"/>
      <c r="BQ7" s="686"/>
      <c r="BR7" s="686"/>
      <c r="BS7" s="687">
        <v>126442</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761539</v>
      </c>
      <c r="CS7" s="684"/>
      <c r="CT7" s="684"/>
      <c r="CU7" s="684"/>
      <c r="CV7" s="684"/>
      <c r="CW7" s="684"/>
      <c r="CX7" s="684"/>
      <c r="CY7" s="685"/>
      <c r="CZ7" s="686">
        <v>15.6</v>
      </c>
      <c r="DA7" s="686"/>
      <c r="DB7" s="686"/>
      <c r="DC7" s="686"/>
      <c r="DD7" s="692">
        <v>14985</v>
      </c>
      <c r="DE7" s="684"/>
      <c r="DF7" s="684"/>
      <c r="DG7" s="684"/>
      <c r="DH7" s="684"/>
      <c r="DI7" s="684"/>
      <c r="DJ7" s="684"/>
      <c r="DK7" s="684"/>
      <c r="DL7" s="684"/>
      <c r="DM7" s="684"/>
      <c r="DN7" s="684"/>
      <c r="DO7" s="684"/>
      <c r="DP7" s="685"/>
      <c r="DQ7" s="692">
        <v>664996</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5862</v>
      </c>
      <c r="S8" s="684"/>
      <c r="T8" s="684"/>
      <c r="U8" s="684"/>
      <c r="V8" s="684"/>
      <c r="W8" s="684"/>
      <c r="X8" s="684"/>
      <c r="Y8" s="685"/>
      <c r="Z8" s="686">
        <v>0.1</v>
      </c>
      <c r="AA8" s="686"/>
      <c r="AB8" s="686"/>
      <c r="AC8" s="686"/>
      <c r="AD8" s="687">
        <v>5862</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21449</v>
      </c>
      <c r="BH8" s="684"/>
      <c r="BI8" s="684"/>
      <c r="BJ8" s="684"/>
      <c r="BK8" s="684"/>
      <c r="BL8" s="684"/>
      <c r="BM8" s="684"/>
      <c r="BN8" s="685"/>
      <c r="BO8" s="686">
        <v>0.9</v>
      </c>
      <c r="BP8" s="686"/>
      <c r="BQ8" s="686"/>
      <c r="BR8" s="686"/>
      <c r="BS8" s="692" t="s">
        <v>127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1531844</v>
      </c>
      <c r="CS8" s="684"/>
      <c r="CT8" s="684"/>
      <c r="CU8" s="684"/>
      <c r="CV8" s="684"/>
      <c r="CW8" s="684"/>
      <c r="CX8" s="684"/>
      <c r="CY8" s="685"/>
      <c r="CZ8" s="686">
        <v>31.4</v>
      </c>
      <c r="DA8" s="686"/>
      <c r="DB8" s="686"/>
      <c r="DC8" s="686"/>
      <c r="DD8" s="692">
        <v>121903</v>
      </c>
      <c r="DE8" s="684"/>
      <c r="DF8" s="684"/>
      <c r="DG8" s="684"/>
      <c r="DH8" s="684"/>
      <c r="DI8" s="684"/>
      <c r="DJ8" s="684"/>
      <c r="DK8" s="684"/>
      <c r="DL8" s="684"/>
      <c r="DM8" s="684"/>
      <c r="DN8" s="684"/>
      <c r="DO8" s="684"/>
      <c r="DP8" s="685"/>
      <c r="DQ8" s="692">
        <v>766570</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4059</v>
      </c>
      <c r="S9" s="684"/>
      <c r="T9" s="684"/>
      <c r="U9" s="684"/>
      <c r="V9" s="684"/>
      <c r="W9" s="684"/>
      <c r="X9" s="684"/>
      <c r="Y9" s="685"/>
      <c r="Z9" s="686">
        <v>0.1</v>
      </c>
      <c r="AA9" s="686"/>
      <c r="AB9" s="686"/>
      <c r="AC9" s="686"/>
      <c r="AD9" s="687">
        <v>4059</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567804</v>
      </c>
      <c r="BH9" s="684"/>
      <c r="BI9" s="684"/>
      <c r="BJ9" s="684"/>
      <c r="BK9" s="684"/>
      <c r="BL9" s="684"/>
      <c r="BM9" s="684"/>
      <c r="BN9" s="685"/>
      <c r="BO9" s="686">
        <v>22.7</v>
      </c>
      <c r="BP9" s="686"/>
      <c r="BQ9" s="686"/>
      <c r="BR9" s="686"/>
      <c r="BS9" s="692" t="s">
        <v>127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348782</v>
      </c>
      <c r="CS9" s="684"/>
      <c r="CT9" s="684"/>
      <c r="CU9" s="684"/>
      <c r="CV9" s="684"/>
      <c r="CW9" s="684"/>
      <c r="CX9" s="684"/>
      <c r="CY9" s="685"/>
      <c r="CZ9" s="686">
        <v>7.2</v>
      </c>
      <c r="DA9" s="686"/>
      <c r="DB9" s="686"/>
      <c r="DC9" s="686"/>
      <c r="DD9" s="692">
        <v>8821</v>
      </c>
      <c r="DE9" s="684"/>
      <c r="DF9" s="684"/>
      <c r="DG9" s="684"/>
      <c r="DH9" s="684"/>
      <c r="DI9" s="684"/>
      <c r="DJ9" s="684"/>
      <c r="DK9" s="684"/>
      <c r="DL9" s="684"/>
      <c r="DM9" s="684"/>
      <c r="DN9" s="684"/>
      <c r="DO9" s="684"/>
      <c r="DP9" s="685"/>
      <c r="DQ9" s="692">
        <v>309034</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172</v>
      </c>
      <c r="AA10" s="686"/>
      <c r="AB10" s="686"/>
      <c r="AC10" s="686"/>
      <c r="AD10" s="687" t="s">
        <v>127</v>
      </c>
      <c r="AE10" s="687"/>
      <c r="AF10" s="687"/>
      <c r="AG10" s="687"/>
      <c r="AH10" s="687"/>
      <c r="AI10" s="687"/>
      <c r="AJ10" s="687"/>
      <c r="AK10" s="687"/>
      <c r="AL10" s="688" t="s">
        <v>127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31485</v>
      </c>
      <c r="BH10" s="684"/>
      <c r="BI10" s="684"/>
      <c r="BJ10" s="684"/>
      <c r="BK10" s="684"/>
      <c r="BL10" s="684"/>
      <c r="BM10" s="684"/>
      <c r="BN10" s="685"/>
      <c r="BO10" s="686">
        <v>1.3</v>
      </c>
      <c r="BP10" s="686"/>
      <c r="BQ10" s="686"/>
      <c r="BR10" s="686"/>
      <c r="BS10" s="692" t="s">
        <v>127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268</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268</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212869</v>
      </c>
      <c r="S11" s="684"/>
      <c r="T11" s="684"/>
      <c r="U11" s="684"/>
      <c r="V11" s="684"/>
      <c r="W11" s="684"/>
      <c r="X11" s="684"/>
      <c r="Y11" s="685"/>
      <c r="Z11" s="688">
        <v>3.9</v>
      </c>
      <c r="AA11" s="689"/>
      <c r="AB11" s="689"/>
      <c r="AC11" s="701"/>
      <c r="AD11" s="692">
        <v>212869</v>
      </c>
      <c r="AE11" s="684"/>
      <c r="AF11" s="684"/>
      <c r="AG11" s="684"/>
      <c r="AH11" s="684"/>
      <c r="AI11" s="684"/>
      <c r="AJ11" s="684"/>
      <c r="AK11" s="685"/>
      <c r="AL11" s="688">
        <v>6.1</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637480</v>
      </c>
      <c r="BH11" s="684"/>
      <c r="BI11" s="684"/>
      <c r="BJ11" s="684"/>
      <c r="BK11" s="684"/>
      <c r="BL11" s="684"/>
      <c r="BM11" s="684"/>
      <c r="BN11" s="685"/>
      <c r="BO11" s="686">
        <v>25.5</v>
      </c>
      <c r="BP11" s="686"/>
      <c r="BQ11" s="686"/>
      <c r="BR11" s="686"/>
      <c r="BS11" s="692">
        <v>126442</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268058</v>
      </c>
      <c r="CS11" s="684"/>
      <c r="CT11" s="684"/>
      <c r="CU11" s="684"/>
      <c r="CV11" s="684"/>
      <c r="CW11" s="684"/>
      <c r="CX11" s="684"/>
      <c r="CY11" s="685"/>
      <c r="CZ11" s="686">
        <v>5.5</v>
      </c>
      <c r="DA11" s="686"/>
      <c r="DB11" s="686"/>
      <c r="DC11" s="686"/>
      <c r="DD11" s="692">
        <v>33831</v>
      </c>
      <c r="DE11" s="684"/>
      <c r="DF11" s="684"/>
      <c r="DG11" s="684"/>
      <c r="DH11" s="684"/>
      <c r="DI11" s="684"/>
      <c r="DJ11" s="684"/>
      <c r="DK11" s="684"/>
      <c r="DL11" s="684"/>
      <c r="DM11" s="684"/>
      <c r="DN11" s="684"/>
      <c r="DO11" s="684"/>
      <c r="DP11" s="685"/>
      <c r="DQ11" s="692">
        <v>191910</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22049</v>
      </c>
      <c r="S12" s="684"/>
      <c r="T12" s="684"/>
      <c r="U12" s="684"/>
      <c r="V12" s="684"/>
      <c r="W12" s="684"/>
      <c r="X12" s="684"/>
      <c r="Y12" s="685"/>
      <c r="Z12" s="686">
        <v>0.4</v>
      </c>
      <c r="AA12" s="686"/>
      <c r="AB12" s="686"/>
      <c r="AC12" s="686"/>
      <c r="AD12" s="687">
        <v>22049</v>
      </c>
      <c r="AE12" s="687"/>
      <c r="AF12" s="687"/>
      <c r="AG12" s="687"/>
      <c r="AH12" s="687"/>
      <c r="AI12" s="687"/>
      <c r="AJ12" s="687"/>
      <c r="AK12" s="687"/>
      <c r="AL12" s="688">
        <v>0.6</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1130122</v>
      </c>
      <c r="BH12" s="684"/>
      <c r="BI12" s="684"/>
      <c r="BJ12" s="684"/>
      <c r="BK12" s="684"/>
      <c r="BL12" s="684"/>
      <c r="BM12" s="684"/>
      <c r="BN12" s="685"/>
      <c r="BO12" s="686">
        <v>45.2</v>
      </c>
      <c r="BP12" s="686"/>
      <c r="BQ12" s="686"/>
      <c r="BR12" s="686"/>
      <c r="BS12" s="692" t="s">
        <v>127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298212</v>
      </c>
      <c r="CS12" s="684"/>
      <c r="CT12" s="684"/>
      <c r="CU12" s="684"/>
      <c r="CV12" s="684"/>
      <c r="CW12" s="684"/>
      <c r="CX12" s="684"/>
      <c r="CY12" s="685"/>
      <c r="CZ12" s="686">
        <v>6.1</v>
      </c>
      <c r="DA12" s="686"/>
      <c r="DB12" s="686"/>
      <c r="DC12" s="686"/>
      <c r="DD12" s="692">
        <v>91372</v>
      </c>
      <c r="DE12" s="684"/>
      <c r="DF12" s="684"/>
      <c r="DG12" s="684"/>
      <c r="DH12" s="684"/>
      <c r="DI12" s="684"/>
      <c r="DJ12" s="684"/>
      <c r="DK12" s="684"/>
      <c r="DL12" s="684"/>
      <c r="DM12" s="684"/>
      <c r="DN12" s="684"/>
      <c r="DO12" s="684"/>
      <c r="DP12" s="685"/>
      <c r="DQ12" s="692">
        <v>154932</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1130050</v>
      </c>
      <c r="BH13" s="684"/>
      <c r="BI13" s="684"/>
      <c r="BJ13" s="684"/>
      <c r="BK13" s="684"/>
      <c r="BL13" s="684"/>
      <c r="BM13" s="684"/>
      <c r="BN13" s="685"/>
      <c r="BO13" s="686">
        <v>45.2</v>
      </c>
      <c r="BP13" s="686"/>
      <c r="BQ13" s="686"/>
      <c r="BR13" s="686"/>
      <c r="BS13" s="692" t="s">
        <v>127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316170</v>
      </c>
      <c r="CS13" s="684"/>
      <c r="CT13" s="684"/>
      <c r="CU13" s="684"/>
      <c r="CV13" s="684"/>
      <c r="CW13" s="684"/>
      <c r="CX13" s="684"/>
      <c r="CY13" s="685"/>
      <c r="CZ13" s="686">
        <v>6.5</v>
      </c>
      <c r="DA13" s="686"/>
      <c r="DB13" s="686"/>
      <c r="DC13" s="686"/>
      <c r="DD13" s="692">
        <v>94665</v>
      </c>
      <c r="DE13" s="684"/>
      <c r="DF13" s="684"/>
      <c r="DG13" s="684"/>
      <c r="DH13" s="684"/>
      <c r="DI13" s="684"/>
      <c r="DJ13" s="684"/>
      <c r="DK13" s="684"/>
      <c r="DL13" s="684"/>
      <c r="DM13" s="684"/>
      <c r="DN13" s="684"/>
      <c r="DO13" s="684"/>
      <c r="DP13" s="685"/>
      <c r="DQ13" s="692">
        <v>249301</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11511</v>
      </c>
      <c r="S14" s="684"/>
      <c r="T14" s="684"/>
      <c r="U14" s="684"/>
      <c r="V14" s="684"/>
      <c r="W14" s="684"/>
      <c r="X14" s="684"/>
      <c r="Y14" s="685"/>
      <c r="Z14" s="686">
        <v>0.2</v>
      </c>
      <c r="AA14" s="686"/>
      <c r="AB14" s="686"/>
      <c r="AC14" s="686"/>
      <c r="AD14" s="687">
        <v>11511</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40903</v>
      </c>
      <c r="BH14" s="684"/>
      <c r="BI14" s="684"/>
      <c r="BJ14" s="684"/>
      <c r="BK14" s="684"/>
      <c r="BL14" s="684"/>
      <c r="BM14" s="684"/>
      <c r="BN14" s="685"/>
      <c r="BO14" s="686">
        <v>1.6</v>
      </c>
      <c r="BP14" s="686"/>
      <c r="BQ14" s="686"/>
      <c r="BR14" s="686"/>
      <c r="BS14" s="692" t="s">
        <v>127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267621</v>
      </c>
      <c r="CS14" s="684"/>
      <c r="CT14" s="684"/>
      <c r="CU14" s="684"/>
      <c r="CV14" s="684"/>
      <c r="CW14" s="684"/>
      <c r="CX14" s="684"/>
      <c r="CY14" s="685"/>
      <c r="CZ14" s="686">
        <v>5.5</v>
      </c>
      <c r="DA14" s="686"/>
      <c r="DB14" s="686"/>
      <c r="DC14" s="686"/>
      <c r="DD14" s="692">
        <v>5820</v>
      </c>
      <c r="DE14" s="684"/>
      <c r="DF14" s="684"/>
      <c r="DG14" s="684"/>
      <c r="DH14" s="684"/>
      <c r="DI14" s="684"/>
      <c r="DJ14" s="684"/>
      <c r="DK14" s="684"/>
      <c r="DL14" s="684"/>
      <c r="DM14" s="684"/>
      <c r="DN14" s="684"/>
      <c r="DO14" s="684"/>
      <c r="DP14" s="685"/>
      <c r="DQ14" s="692">
        <v>265589</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66836</v>
      </c>
      <c r="BH15" s="684"/>
      <c r="BI15" s="684"/>
      <c r="BJ15" s="684"/>
      <c r="BK15" s="684"/>
      <c r="BL15" s="684"/>
      <c r="BM15" s="684"/>
      <c r="BN15" s="685"/>
      <c r="BO15" s="686">
        <v>2.7</v>
      </c>
      <c r="BP15" s="686"/>
      <c r="BQ15" s="686"/>
      <c r="BR15" s="686"/>
      <c r="BS15" s="692" t="s">
        <v>127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588255</v>
      </c>
      <c r="CS15" s="684"/>
      <c r="CT15" s="684"/>
      <c r="CU15" s="684"/>
      <c r="CV15" s="684"/>
      <c r="CW15" s="684"/>
      <c r="CX15" s="684"/>
      <c r="CY15" s="685"/>
      <c r="CZ15" s="686">
        <v>12.1</v>
      </c>
      <c r="DA15" s="686"/>
      <c r="DB15" s="686"/>
      <c r="DC15" s="686"/>
      <c r="DD15" s="692">
        <v>108073</v>
      </c>
      <c r="DE15" s="684"/>
      <c r="DF15" s="684"/>
      <c r="DG15" s="684"/>
      <c r="DH15" s="684"/>
      <c r="DI15" s="684"/>
      <c r="DJ15" s="684"/>
      <c r="DK15" s="684"/>
      <c r="DL15" s="684"/>
      <c r="DM15" s="684"/>
      <c r="DN15" s="684"/>
      <c r="DO15" s="684"/>
      <c r="DP15" s="685"/>
      <c r="DQ15" s="692">
        <v>493301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3620</v>
      </c>
      <c r="S16" s="684"/>
      <c r="T16" s="684"/>
      <c r="U16" s="684"/>
      <c r="V16" s="684"/>
      <c r="W16" s="684"/>
      <c r="X16" s="684"/>
      <c r="Y16" s="685"/>
      <c r="Z16" s="686">
        <v>0.1</v>
      </c>
      <c r="AA16" s="686"/>
      <c r="AB16" s="686"/>
      <c r="AC16" s="686"/>
      <c r="AD16" s="687">
        <v>3620</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16244</v>
      </c>
      <c r="CS16" s="684"/>
      <c r="CT16" s="684"/>
      <c r="CU16" s="684"/>
      <c r="CV16" s="684"/>
      <c r="CW16" s="684"/>
      <c r="CX16" s="684"/>
      <c r="CY16" s="685"/>
      <c r="CZ16" s="686">
        <v>0.3</v>
      </c>
      <c r="DA16" s="686"/>
      <c r="DB16" s="686"/>
      <c r="DC16" s="686"/>
      <c r="DD16" s="692" t="s">
        <v>127</v>
      </c>
      <c r="DE16" s="684"/>
      <c r="DF16" s="684"/>
      <c r="DG16" s="684"/>
      <c r="DH16" s="684"/>
      <c r="DI16" s="684"/>
      <c r="DJ16" s="684"/>
      <c r="DK16" s="684"/>
      <c r="DL16" s="684"/>
      <c r="DM16" s="684"/>
      <c r="DN16" s="684"/>
      <c r="DO16" s="684"/>
      <c r="DP16" s="685"/>
      <c r="DQ16" s="692">
        <v>8456</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31404</v>
      </c>
      <c r="S17" s="684"/>
      <c r="T17" s="684"/>
      <c r="U17" s="684"/>
      <c r="V17" s="684"/>
      <c r="W17" s="684"/>
      <c r="X17" s="684"/>
      <c r="Y17" s="685"/>
      <c r="Z17" s="686">
        <v>0.6</v>
      </c>
      <c r="AA17" s="686"/>
      <c r="AB17" s="686"/>
      <c r="AC17" s="686"/>
      <c r="AD17" s="687">
        <v>31404</v>
      </c>
      <c r="AE17" s="687"/>
      <c r="AF17" s="687"/>
      <c r="AG17" s="687"/>
      <c r="AH17" s="687"/>
      <c r="AI17" s="687"/>
      <c r="AJ17" s="687"/>
      <c r="AK17" s="687"/>
      <c r="AL17" s="688">
        <v>0.9</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172</v>
      </c>
      <c r="BP17" s="686"/>
      <c r="BQ17" s="686"/>
      <c r="BR17" s="686"/>
      <c r="BS17" s="692" t="s">
        <v>172</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388136</v>
      </c>
      <c r="CS17" s="684"/>
      <c r="CT17" s="684"/>
      <c r="CU17" s="684"/>
      <c r="CV17" s="684"/>
      <c r="CW17" s="684"/>
      <c r="CX17" s="684"/>
      <c r="CY17" s="685"/>
      <c r="CZ17" s="686">
        <v>8</v>
      </c>
      <c r="DA17" s="686"/>
      <c r="DB17" s="686"/>
      <c r="DC17" s="686"/>
      <c r="DD17" s="692" t="s">
        <v>172</v>
      </c>
      <c r="DE17" s="684"/>
      <c r="DF17" s="684"/>
      <c r="DG17" s="684"/>
      <c r="DH17" s="684"/>
      <c r="DI17" s="684"/>
      <c r="DJ17" s="684"/>
      <c r="DK17" s="684"/>
      <c r="DL17" s="684"/>
      <c r="DM17" s="684"/>
      <c r="DN17" s="684"/>
      <c r="DO17" s="684"/>
      <c r="DP17" s="685"/>
      <c r="DQ17" s="692">
        <v>388136</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10790</v>
      </c>
      <c r="S18" s="684"/>
      <c r="T18" s="684"/>
      <c r="U18" s="684"/>
      <c r="V18" s="684"/>
      <c r="W18" s="684"/>
      <c r="X18" s="684"/>
      <c r="Y18" s="685"/>
      <c r="Z18" s="686">
        <v>0.2</v>
      </c>
      <c r="AA18" s="686"/>
      <c r="AB18" s="686"/>
      <c r="AC18" s="686"/>
      <c r="AD18" s="687">
        <v>10790</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268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268</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2019</v>
      </c>
      <c r="S19" s="684"/>
      <c r="T19" s="684"/>
      <c r="U19" s="684"/>
      <c r="V19" s="684"/>
      <c r="W19" s="684"/>
      <c r="X19" s="684"/>
      <c r="Y19" s="685"/>
      <c r="Z19" s="686">
        <v>0</v>
      </c>
      <c r="AA19" s="686"/>
      <c r="AB19" s="686"/>
      <c r="AC19" s="686"/>
      <c r="AD19" s="687">
        <v>2019</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2076</v>
      </c>
      <c r="BH19" s="684"/>
      <c r="BI19" s="684"/>
      <c r="BJ19" s="684"/>
      <c r="BK19" s="684"/>
      <c r="BL19" s="684"/>
      <c r="BM19" s="684"/>
      <c r="BN19" s="685"/>
      <c r="BO19" s="686">
        <v>0.1</v>
      </c>
      <c r="BP19" s="686"/>
      <c r="BQ19" s="686"/>
      <c r="BR19" s="686"/>
      <c r="BS19" s="692" t="s">
        <v>127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283</v>
      </c>
      <c r="S20" s="684"/>
      <c r="T20" s="684"/>
      <c r="U20" s="684"/>
      <c r="V20" s="684"/>
      <c r="W20" s="684"/>
      <c r="X20" s="684"/>
      <c r="Y20" s="685"/>
      <c r="Z20" s="686">
        <v>0</v>
      </c>
      <c r="AA20" s="686"/>
      <c r="AB20" s="686"/>
      <c r="AC20" s="686"/>
      <c r="AD20" s="687">
        <v>283</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2076</v>
      </c>
      <c r="BH20" s="684"/>
      <c r="BI20" s="684"/>
      <c r="BJ20" s="684"/>
      <c r="BK20" s="684"/>
      <c r="BL20" s="684"/>
      <c r="BM20" s="684"/>
      <c r="BN20" s="685"/>
      <c r="BO20" s="686">
        <v>0.1</v>
      </c>
      <c r="BP20" s="686"/>
      <c r="BQ20" s="686"/>
      <c r="BR20" s="686"/>
      <c r="BS20" s="692" t="s">
        <v>127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4871882</v>
      </c>
      <c r="CS20" s="684"/>
      <c r="CT20" s="684"/>
      <c r="CU20" s="684"/>
      <c r="CV20" s="684"/>
      <c r="CW20" s="684"/>
      <c r="CX20" s="684"/>
      <c r="CY20" s="685"/>
      <c r="CZ20" s="686">
        <v>100</v>
      </c>
      <c r="DA20" s="686"/>
      <c r="DB20" s="686"/>
      <c r="DC20" s="686"/>
      <c r="DD20" s="692">
        <v>479470</v>
      </c>
      <c r="DE20" s="684"/>
      <c r="DF20" s="684"/>
      <c r="DG20" s="684"/>
      <c r="DH20" s="684"/>
      <c r="DI20" s="684"/>
      <c r="DJ20" s="684"/>
      <c r="DK20" s="684"/>
      <c r="DL20" s="684"/>
      <c r="DM20" s="684"/>
      <c r="DN20" s="684"/>
      <c r="DO20" s="684"/>
      <c r="DP20" s="685"/>
      <c r="DQ20" s="692">
        <v>3579246</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18312</v>
      </c>
      <c r="S21" s="684"/>
      <c r="T21" s="684"/>
      <c r="U21" s="684"/>
      <c r="V21" s="684"/>
      <c r="W21" s="684"/>
      <c r="X21" s="684"/>
      <c r="Y21" s="685"/>
      <c r="Z21" s="686">
        <v>0.3</v>
      </c>
      <c r="AA21" s="686"/>
      <c r="AB21" s="686"/>
      <c r="AC21" s="686"/>
      <c r="AD21" s="687">
        <v>18312</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2076</v>
      </c>
      <c r="BH21" s="684"/>
      <c r="BI21" s="684"/>
      <c r="BJ21" s="684"/>
      <c r="BK21" s="684"/>
      <c r="BL21" s="684"/>
      <c r="BM21" s="684"/>
      <c r="BN21" s="685"/>
      <c r="BO21" s="686">
        <v>0.1</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750665</v>
      </c>
      <c r="S22" s="684"/>
      <c r="T22" s="684"/>
      <c r="U22" s="684"/>
      <c r="V22" s="684"/>
      <c r="W22" s="684"/>
      <c r="X22" s="684"/>
      <c r="Y22" s="685"/>
      <c r="Z22" s="686">
        <v>13.6</v>
      </c>
      <c r="AA22" s="686"/>
      <c r="AB22" s="686"/>
      <c r="AC22" s="686"/>
      <c r="AD22" s="687">
        <v>607873</v>
      </c>
      <c r="AE22" s="687"/>
      <c r="AF22" s="687"/>
      <c r="AG22" s="687"/>
      <c r="AH22" s="687"/>
      <c r="AI22" s="687"/>
      <c r="AJ22" s="687"/>
      <c r="AK22" s="687"/>
      <c r="AL22" s="688">
        <v>17.5</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607873</v>
      </c>
      <c r="S23" s="684"/>
      <c r="T23" s="684"/>
      <c r="U23" s="684"/>
      <c r="V23" s="684"/>
      <c r="W23" s="684"/>
      <c r="X23" s="684"/>
      <c r="Y23" s="685"/>
      <c r="Z23" s="686">
        <v>11</v>
      </c>
      <c r="AA23" s="686"/>
      <c r="AB23" s="686"/>
      <c r="AC23" s="686"/>
      <c r="AD23" s="687">
        <v>607873</v>
      </c>
      <c r="AE23" s="687"/>
      <c r="AF23" s="687"/>
      <c r="AG23" s="687"/>
      <c r="AH23" s="687"/>
      <c r="AI23" s="687"/>
      <c r="AJ23" s="687"/>
      <c r="AK23" s="687"/>
      <c r="AL23" s="688">
        <v>17.5</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138394</v>
      </c>
      <c r="S24" s="684"/>
      <c r="T24" s="684"/>
      <c r="U24" s="684"/>
      <c r="V24" s="684"/>
      <c r="W24" s="684"/>
      <c r="X24" s="684"/>
      <c r="Y24" s="685"/>
      <c r="Z24" s="686">
        <v>2.5</v>
      </c>
      <c r="AA24" s="686"/>
      <c r="AB24" s="686"/>
      <c r="AC24" s="686"/>
      <c r="AD24" s="687" t="s">
        <v>268</v>
      </c>
      <c r="AE24" s="687"/>
      <c r="AF24" s="687"/>
      <c r="AG24" s="687"/>
      <c r="AH24" s="687"/>
      <c r="AI24" s="687"/>
      <c r="AJ24" s="687"/>
      <c r="AK24" s="687"/>
      <c r="AL24" s="688" t="s">
        <v>127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172</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1821111</v>
      </c>
      <c r="CS24" s="673"/>
      <c r="CT24" s="673"/>
      <c r="CU24" s="673"/>
      <c r="CV24" s="673"/>
      <c r="CW24" s="673"/>
      <c r="CX24" s="673"/>
      <c r="CY24" s="674"/>
      <c r="CZ24" s="677">
        <v>37.4</v>
      </c>
      <c r="DA24" s="678"/>
      <c r="DB24" s="678"/>
      <c r="DC24" s="697"/>
      <c r="DD24" s="722">
        <v>1435296</v>
      </c>
      <c r="DE24" s="673"/>
      <c r="DF24" s="673"/>
      <c r="DG24" s="673"/>
      <c r="DH24" s="673"/>
      <c r="DI24" s="673"/>
      <c r="DJ24" s="673"/>
      <c r="DK24" s="674"/>
      <c r="DL24" s="722">
        <v>1380279</v>
      </c>
      <c r="DM24" s="673"/>
      <c r="DN24" s="673"/>
      <c r="DO24" s="673"/>
      <c r="DP24" s="673"/>
      <c r="DQ24" s="673"/>
      <c r="DR24" s="673"/>
      <c r="DS24" s="673"/>
      <c r="DT24" s="673"/>
      <c r="DU24" s="673"/>
      <c r="DV24" s="674"/>
      <c r="DW24" s="677">
        <v>38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4398</v>
      </c>
      <c r="S25" s="684"/>
      <c r="T25" s="684"/>
      <c r="U25" s="684"/>
      <c r="V25" s="684"/>
      <c r="W25" s="684"/>
      <c r="X25" s="684"/>
      <c r="Y25" s="685"/>
      <c r="Z25" s="686">
        <v>0.1</v>
      </c>
      <c r="AA25" s="686"/>
      <c r="AB25" s="686"/>
      <c r="AC25" s="686"/>
      <c r="AD25" s="687" t="s">
        <v>127</v>
      </c>
      <c r="AE25" s="687"/>
      <c r="AF25" s="687"/>
      <c r="AG25" s="687"/>
      <c r="AH25" s="687"/>
      <c r="AI25" s="687"/>
      <c r="AJ25" s="687"/>
      <c r="AK25" s="687"/>
      <c r="AL25" s="688" t="s">
        <v>127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946526</v>
      </c>
      <c r="CS25" s="719"/>
      <c r="CT25" s="719"/>
      <c r="CU25" s="719"/>
      <c r="CV25" s="719"/>
      <c r="CW25" s="719"/>
      <c r="CX25" s="719"/>
      <c r="CY25" s="720"/>
      <c r="CZ25" s="688">
        <v>19.399999999999999</v>
      </c>
      <c r="DA25" s="717"/>
      <c r="DB25" s="717"/>
      <c r="DC25" s="721"/>
      <c r="DD25" s="692">
        <v>892684</v>
      </c>
      <c r="DE25" s="719"/>
      <c r="DF25" s="719"/>
      <c r="DG25" s="719"/>
      <c r="DH25" s="719"/>
      <c r="DI25" s="719"/>
      <c r="DJ25" s="719"/>
      <c r="DK25" s="720"/>
      <c r="DL25" s="692">
        <v>887712</v>
      </c>
      <c r="DM25" s="719"/>
      <c r="DN25" s="719"/>
      <c r="DO25" s="719"/>
      <c r="DP25" s="719"/>
      <c r="DQ25" s="719"/>
      <c r="DR25" s="719"/>
      <c r="DS25" s="719"/>
      <c r="DT25" s="719"/>
      <c r="DU25" s="719"/>
      <c r="DV25" s="720"/>
      <c r="DW25" s="688">
        <v>24.5</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3615064</v>
      </c>
      <c r="S26" s="684"/>
      <c r="T26" s="684"/>
      <c r="U26" s="684"/>
      <c r="V26" s="684"/>
      <c r="W26" s="684"/>
      <c r="X26" s="684"/>
      <c r="Y26" s="685"/>
      <c r="Z26" s="686">
        <v>65.400000000000006</v>
      </c>
      <c r="AA26" s="686"/>
      <c r="AB26" s="686"/>
      <c r="AC26" s="686"/>
      <c r="AD26" s="687">
        <v>3472272</v>
      </c>
      <c r="AE26" s="687"/>
      <c r="AF26" s="687"/>
      <c r="AG26" s="687"/>
      <c r="AH26" s="687"/>
      <c r="AI26" s="687"/>
      <c r="AJ26" s="687"/>
      <c r="AK26" s="687"/>
      <c r="AL26" s="688">
        <v>99.8</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172</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556018</v>
      </c>
      <c r="CS26" s="684"/>
      <c r="CT26" s="684"/>
      <c r="CU26" s="684"/>
      <c r="CV26" s="684"/>
      <c r="CW26" s="684"/>
      <c r="CX26" s="684"/>
      <c r="CY26" s="685"/>
      <c r="CZ26" s="688">
        <v>11.4</v>
      </c>
      <c r="DA26" s="717"/>
      <c r="DB26" s="717"/>
      <c r="DC26" s="721"/>
      <c r="DD26" s="692">
        <v>509739</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1086</v>
      </c>
      <c r="S27" s="684"/>
      <c r="T27" s="684"/>
      <c r="U27" s="684"/>
      <c r="V27" s="684"/>
      <c r="W27" s="684"/>
      <c r="X27" s="684"/>
      <c r="Y27" s="685"/>
      <c r="Z27" s="686">
        <v>0</v>
      </c>
      <c r="AA27" s="686"/>
      <c r="AB27" s="686"/>
      <c r="AC27" s="686"/>
      <c r="AD27" s="687">
        <v>1086</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2498155</v>
      </c>
      <c r="BH27" s="684"/>
      <c r="BI27" s="684"/>
      <c r="BJ27" s="684"/>
      <c r="BK27" s="684"/>
      <c r="BL27" s="684"/>
      <c r="BM27" s="684"/>
      <c r="BN27" s="685"/>
      <c r="BO27" s="686">
        <v>100</v>
      </c>
      <c r="BP27" s="686"/>
      <c r="BQ27" s="686"/>
      <c r="BR27" s="686"/>
      <c r="BS27" s="692">
        <v>126442</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486449</v>
      </c>
      <c r="CS27" s="719"/>
      <c r="CT27" s="719"/>
      <c r="CU27" s="719"/>
      <c r="CV27" s="719"/>
      <c r="CW27" s="719"/>
      <c r="CX27" s="719"/>
      <c r="CY27" s="720"/>
      <c r="CZ27" s="688">
        <v>10</v>
      </c>
      <c r="DA27" s="717"/>
      <c r="DB27" s="717"/>
      <c r="DC27" s="721"/>
      <c r="DD27" s="692">
        <v>154476</v>
      </c>
      <c r="DE27" s="719"/>
      <c r="DF27" s="719"/>
      <c r="DG27" s="719"/>
      <c r="DH27" s="719"/>
      <c r="DI27" s="719"/>
      <c r="DJ27" s="719"/>
      <c r="DK27" s="720"/>
      <c r="DL27" s="692">
        <v>154431</v>
      </c>
      <c r="DM27" s="719"/>
      <c r="DN27" s="719"/>
      <c r="DO27" s="719"/>
      <c r="DP27" s="719"/>
      <c r="DQ27" s="719"/>
      <c r="DR27" s="719"/>
      <c r="DS27" s="719"/>
      <c r="DT27" s="719"/>
      <c r="DU27" s="719"/>
      <c r="DV27" s="720"/>
      <c r="DW27" s="688">
        <v>4.3</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15769</v>
      </c>
      <c r="S28" s="684"/>
      <c r="T28" s="684"/>
      <c r="U28" s="684"/>
      <c r="V28" s="684"/>
      <c r="W28" s="684"/>
      <c r="X28" s="684"/>
      <c r="Y28" s="685"/>
      <c r="Z28" s="686">
        <v>0.3</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388136</v>
      </c>
      <c r="CS28" s="684"/>
      <c r="CT28" s="684"/>
      <c r="CU28" s="684"/>
      <c r="CV28" s="684"/>
      <c r="CW28" s="684"/>
      <c r="CX28" s="684"/>
      <c r="CY28" s="685"/>
      <c r="CZ28" s="688">
        <v>8</v>
      </c>
      <c r="DA28" s="717"/>
      <c r="DB28" s="717"/>
      <c r="DC28" s="721"/>
      <c r="DD28" s="692">
        <v>388136</v>
      </c>
      <c r="DE28" s="684"/>
      <c r="DF28" s="684"/>
      <c r="DG28" s="684"/>
      <c r="DH28" s="684"/>
      <c r="DI28" s="684"/>
      <c r="DJ28" s="684"/>
      <c r="DK28" s="685"/>
      <c r="DL28" s="692">
        <v>338136</v>
      </c>
      <c r="DM28" s="684"/>
      <c r="DN28" s="684"/>
      <c r="DO28" s="684"/>
      <c r="DP28" s="684"/>
      <c r="DQ28" s="684"/>
      <c r="DR28" s="684"/>
      <c r="DS28" s="684"/>
      <c r="DT28" s="684"/>
      <c r="DU28" s="684"/>
      <c r="DV28" s="685"/>
      <c r="DW28" s="688">
        <v>9.3000000000000007</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62542</v>
      </c>
      <c r="S29" s="684"/>
      <c r="T29" s="684"/>
      <c r="U29" s="684"/>
      <c r="V29" s="684"/>
      <c r="W29" s="684"/>
      <c r="X29" s="684"/>
      <c r="Y29" s="685"/>
      <c r="Z29" s="686">
        <v>1.1000000000000001</v>
      </c>
      <c r="AA29" s="686"/>
      <c r="AB29" s="686"/>
      <c r="AC29" s="686"/>
      <c r="AD29" s="687">
        <v>1039</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388136</v>
      </c>
      <c r="CS29" s="719"/>
      <c r="CT29" s="719"/>
      <c r="CU29" s="719"/>
      <c r="CV29" s="719"/>
      <c r="CW29" s="719"/>
      <c r="CX29" s="719"/>
      <c r="CY29" s="720"/>
      <c r="CZ29" s="688">
        <v>8</v>
      </c>
      <c r="DA29" s="717"/>
      <c r="DB29" s="717"/>
      <c r="DC29" s="721"/>
      <c r="DD29" s="692">
        <v>388136</v>
      </c>
      <c r="DE29" s="719"/>
      <c r="DF29" s="719"/>
      <c r="DG29" s="719"/>
      <c r="DH29" s="719"/>
      <c r="DI29" s="719"/>
      <c r="DJ29" s="719"/>
      <c r="DK29" s="720"/>
      <c r="DL29" s="692">
        <v>338136</v>
      </c>
      <c r="DM29" s="719"/>
      <c r="DN29" s="719"/>
      <c r="DO29" s="719"/>
      <c r="DP29" s="719"/>
      <c r="DQ29" s="719"/>
      <c r="DR29" s="719"/>
      <c r="DS29" s="719"/>
      <c r="DT29" s="719"/>
      <c r="DU29" s="719"/>
      <c r="DV29" s="720"/>
      <c r="DW29" s="688">
        <v>9.3000000000000007</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5854</v>
      </c>
      <c r="S30" s="684"/>
      <c r="T30" s="684"/>
      <c r="U30" s="684"/>
      <c r="V30" s="684"/>
      <c r="W30" s="684"/>
      <c r="X30" s="684"/>
      <c r="Y30" s="685"/>
      <c r="Z30" s="686">
        <v>0.1</v>
      </c>
      <c r="AA30" s="686"/>
      <c r="AB30" s="686"/>
      <c r="AC30" s="686"/>
      <c r="AD30" s="687" t="s">
        <v>127</v>
      </c>
      <c r="AE30" s="687"/>
      <c r="AF30" s="687"/>
      <c r="AG30" s="687"/>
      <c r="AH30" s="687"/>
      <c r="AI30" s="687"/>
      <c r="AJ30" s="687"/>
      <c r="AK30" s="687"/>
      <c r="AL30" s="688" t="s">
        <v>127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365114</v>
      </c>
      <c r="CS30" s="684"/>
      <c r="CT30" s="684"/>
      <c r="CU30" s="684"/>
      <c r="CV30" s="684"/>
      <c r="CW30" s="684"/>
      <c r="CX30" s="684"/>
      <c r="CY30" s="685"/>
      <c r="CZ30" s="688">
        <v>7.5</v>
      </c>
      <c r="DA30" s="717"/>
      <c r="DB30" s="717"/>
      <c r="DC30" s="721"/>
      <c r="DD30" s="692">
        <v>365114</v>
      </c>
      <c r="DE30" s="684"/>
      <c r="DF30" s="684"/>
      <c r="DG30" s="684"/>
      <c r="DH30" s="684"/>
      <c r="DI30" s="684"/>
      <c r="DJ30" s="684"/>
      <c r="DK30" s="685"/>
      <c r="DL30" s="692">
        <v>315114</v>
      </c>
      <c r="DM30" s="684"/>
      <c r="DN30" s="684"/>
      <c r="DO30" s="684"/>
      <c r="DP30" s="684"/>
      <c r="DQ30" s="684"/>
      <c r="DR30" s="684"/>
      <c r="DS30" s="684"/>
      <c r="DT30" s="684"/>
      <c r="DU30" s="684"/>
      <c r="DV30" s="685"/>
      <c r="DW30" s="688">
        <v>8.6999999999999993</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456576</v>
      </c>
      <c r="S31" s="684"/>
      <c r="T31" s="684"/>
      <c r="U31" s="684"/>
      <c r="V31" s="684"/>
      <c r="W31" s="684"/>
      <c r="X31" s="684"/>
      <c r="Y31" s="685"/>
      <c r="Z31" s="686">
        <v>8.3000000000000007</v>
      </c>
      <c r="AA31" s="686"/>
      <c r="AB31" s="686"/>
      <c r="AC31" s="686"/>
      <c r="AD31" s="687" t="s">
        <v>127</v>
      </c>
      <c r="AE31" s="687"/>
      <c r="AF31" s="687"/>
      <c r="AG31" s="687"/>
      <c r="AH31" s="687"/>
      <c r="AI31" s="687"/>
      <c r="AJ31" s="687"/>
      <c r="AK31" s="687"/>
      <c r="AL31" s="688" t="s">
        <v>127</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99.4</v>
      </c>
      <c r="BH31" s="738"/>
      <c r="BI31" s="738"/>
      <c r="BJ31" s="738"/>
      <c r="BK31" s="738"/>
      <c r="BL31" s="738"/>
      <c r="BM31" s="678">
        <v>96.4</v>
      </c>
      <c r="BN31" s="738"/>
      <c r="BO31" s="738"/>
      <c r="BP31" s="738"/>
      <c r="BQ31" s="739"/>
      <c r="BR31" s="751">
        <v>99.3</v>
      </c>
      <c r="BS31" s="738"/>
      <c r="BT31" s="738"/>
      <c r="BU31" s="738"/>
      <c r="BV31" s="738"/>
      <c r="BW31" s="738"/>
      <c r="BX31" s="678">
        <v>95.8</v>
      </c>
      <c r="BY31" s="738"/>
      <c r="BZ31" s="738"/>
      <c r="CA31" s="738"/>
      <c r="CB31" s="739"/>
      <c r="CD31" s="725"/>
      <c r="CE31" s="726"/>
      <c r="CF31" s="698" t="s">
        <v>312</v>
      </c>
      <c r="CG31" s="699"/>
      <c r="CH31" s="699"/>
      <c r="CI31" s="699"/>
      <c r="CJ31" s="699"/>
      <c r="CK31" s="699"/>
      <c r="CL31" s="699"/>
      <c r="CM31" s="699"/>
      <c r="CN31" s="699"/>
      <c r="CO31" s="699"/>
      <c r="CP31" s="699"/>
      <c r="CQ31" s="700"/>
      <c r="CR31" s="683">
        <v>23022</v>
      </c>
      <c r="CS31" s="719"/>
      <c r="CT31" s="719"/>
      <c r="CU31" s="719"/>
      <c r="CV31" s="719"/>
      <c r="CW31" s="719"/>
      <c r="CX31" s="719"/>
      <c r="CY31" s="720"/>
      <c r="CZ31" s="688">
        <v>0.5</v>
      </c>
      <c r="DA31" s="717"/>
      <c r="DB31" s="717"/>
      <c r="DC31" s="721"/>
      <c r="DD31" s="692">
        <v>23022</v>
      </c>
      <c r="DE31" s="719"/>
      <c r="DF31" s="719"/>
      <c r="DG31" s="719"/>
      <c r="DH31" s="719"/>
      <c r="DI31" s="719"/>
      <c r="DJ31" s="719"/>
      <c r="DK31" s="720"/>
      <c r="DL31" s="692">
        <v>23022</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172</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99.6</v>
      </c>
      <c r="BH32" s="719"/>
      <c r="BI32" s="719"/>
      <c r="BJ32" s="719"/>
      <c r="BK32" s="719"/>
      <c r="BL32" s="719"/>
      <c r="BM32" s="689">
        <v>98</v>
      </c>
      <c r="BN32" s="749"/>
      <c r="BO32" s="749"/>
      <c r="BP32" s="749"/>
      <c r="BQ32" s="750"/>
      <c r="BR32" s="752">
        <v>99.5</v>
      </c>
      <c r="BS32" s="719"/>
      <c r="BT32" s="719"/>
      <c r="BU32" s="719"/>
      <c r="BV32" s="719"/>
      <c r="BW32" s="719"/>
      <c r="BX32" s="689">
        <v>97.6</v>
      </c>
      <c r="BY32" s="749"/>
      <c r="BZ32" s="749"/>
      <c r="CA32" s="749"/>
      <c r="CB32" s="750"/>
      <c r="CD32" s="727"/>
      <c r="CE32" s="728"/>
      <c r="CF32" s="698" t="s">
        <v>316</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7"/>
      <c r="DB32" s="717"/>
      <c r="DC32" s="721"/>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385643</v>
      </c>
      <c r="S33" s="684"/>
      <c r="T33" s="684"/>
      <c r="U33" s="684"/>
      <c r="V33" s="684"/>
      <c r="W33" s="684"/>
      <c r="X33" s="684"/>
      <c r="Y33" s="685"/>
      <c r="Z33" s="686">
        <v>7</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99.1</v>
      </c>
      <c r="BH33" s="754"/>
      <c r="BI33" s="754"/>
      <c r="BJ33" s="754"/>
      <c r="BK33" s="754"/>
      <c r="BL33" s="754"/>
      <c r="BM33" s="755">
        <v>94.7</v>
      </c>
      <c r="BN33" s="754"/>
      <c r="BO33" s="754"/>
      <c r="BP33" s="754"/>
      <c r="BQ33" s="756"/>
      <c r="BR33" s="753">
        <v>99.1</v>
      </c>
      <c r="BS33" s="754"/>
      <c r="BT33" s="754"/>
      <c r="BU33" s="754"/>
      <c r="BV33" s="754"/>
      <c r="BW33" s="754"/>
      <c r="BX33" s="755">
        <v>93.7</v>
      </c>
      <c r="BY33" s="754"/>
      <c r="BZ33" s="754"/>
      <c r="CA33" s="754"/>
      <c r="CB33" s="756"/>
      <c r="CD33" s="698" t="s">
        <v>319</v>
      </c>
      <c r="CE33" s="699"/>
      <c r="CF33" s="699"/>
      <c r="CG33" s="699"/>
      <c r="CH33" s="699"/>
      <c r="CI33" s="699"/>
      <c r="CJ33" s="699"/>
      <c r="CK33" s="699"/>
      <c r="CL33" s="699"/>
      <c r="CM33" s="699"/>
      <c r="CN33" s="699"/>
      <c r="CO33" s="699"/>
      <c r="CP33" s="699"/>
      <c r="CQ33" s="700"/>
      <c r="CR33" s="683">
        <v>2555057</v>
      </c>
      <c r="CS33" s="719"/>
      <c r="CT33" s="719"/>
      <c r="CU33" s="719"/>
      <c r="CV33" s="719"/>
      <c r="CW33" s="719"/>
      <c r="CX33" s="719"/>
      <c r="CY33" s="720"/>
      <c r="CZ33" s="688">
        <v>52.4</v>
      </c>
      <c r="DA33" s="717"/>
      <c r="DB33" s="717"/>
      <c r="DC33" s="721"/>
      <c r="DD33" s="692">
        <v>2016784</v>
      </c>
      <c r="DE33" s="719"/>
      <c r="DF33" s="719"/>
      <c r="DG33" s="719"/>
      <c r="DH33" s="719"/>
      <c r="DI33" s="719"/>
      <c r="DJ33" s="719"/>
      <c r="DK33" s="720"/>
      <c r="DL33" s="692">
        <v>1738747</v>
      </c>
      <c r="DM33" s="719"/>
      <c r="DN33" s="719"/>
      <c r="DO33" s="719"/>
      <c r="DP33" s="719"/>
      <c r="DQ33" s="719"/>
      <c r="DR33" s="719"/>
      <c r="DS33" s="719"/>
      <c r="DT33" s="719"/>
      <c r="DU33" s="719"/>
      <c r="DV33" s="720"/>
      <c r="DW33" s="688">
        <v>47.9</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5568</v>
      </c>
      <c r="S34" s="684"/>
      <c r="T34" s="684"/>
      <c r="U34" s="684"/>
      <c r="V34" s="684"/>
      <c r="W34" s="684"/>
      <c r="X34" s="684"/>
      <c r="Y34" s="685"/>
      <c r="Z34" s="686">
        <v>0.1</v>
      </c>
      <c r="AA34" s="686"/>
      <c r="AB34" s="686"/>
      <c r="AC34" s="686"/>
      <c r="AD34" s="687">
        <v>35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1096029</v>
      </c>
      <c r="CS34" s="684"/>
      <c r="CT34" s="684"/>
      <c r="CU34" s="684"/>
      <c r="CV34" s="684"/>
      <c r="CW34" s="684"/>
      <c r="CX34" s="684"/>
      <c r="CY34" s="685"/>
      <c r="CZ34" s="688">
        <v>22.5</v>
      </c>
      <c r="DA34" s="717"/>
      <c r="DB34" s="717"/>
      <c r="DC34" s="721"/>
      <c r="DD34" s="692">
        <v>753031</v>
      </c>
      <c r="DE34" s="684"/>
      <c r="DF34" s="684"/>
      <c r="DG34" s="684"/>
      <c r="DH34" s="684"/>
      <c r="DI34" s="684"/>
      <c r="DJ34" s="684"/>
      <c r="DK34" s="685"/>
      <c r="DL34" s="692">
        <v>674160</v>
      </c>
      <c r="DM34" s="684"/>
      <c r="DN34" s="684"/>
      <c r="DO34" s="684"/>
      <c r="DP34" s="684"/>
      <c r="DQ34" s="684"/>
      <c r="DR34" s="684"/>
      <c r="DS34" s="684"/>
      <c r="DT34" s="684"/>
      <c r="DU34" s="684"/>
      <c r="DV34" s="685"/>
      <c r="DW34" s="688">
        <v>18.600000000000001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18553</v>
      </c>
      <c r="S35" s="684"/>
      <c r="T35" s="684"/>
      <c r="U35" s="684"/>
      <c r="V35" s="684"/>
      <c r="W35" s="684"/>
      <c r="X35" s="684"/>
      <c r="Y35" s="685"/>
      <c r="Z35" s="686">
        <v>0.3</v>
      </c>
      <c r="AA35" s="686"/>
      <c r="AB35" s="686"/>
      <c r="AC35" s="686"/>
      <c r="AD35" s="687" t="s">
        <v>127</v>
      </c>
      <c r="AE35" s="687"/>
      <c r="AF35" s="687"/>
      <c r="AG35" s="687"/>
      <c r="AH35" s="687"/>
      <c r="AI35" s="687"/>
      <c r="AJ35" s="687"/>
      <c r="AK35" s="687"/>
      <c r="AL35" s="688" t="s">
        <v>127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44144</v>
      </c>
      <c r="CS35" s="719"/>
      <c r="CT35" s="719"/>
      <c r="CU35" s="719"/>
      <c r="CV35" s="719"/>
      <c r="CW35" s="719"/>
      <c r="CX35" s="719"/>
      <c r="CY35" s="720"/>
      <c r="CZ35" s="688">
        <v>0.9</v>
      </c>
      <c r="DA35" s="717"/>
      <c r="DB35" s="717"/>
      <c r="DC35" s="721"/>
      <c r="DD35" s="692">
        <v>42581</v>
      </c>
      <c r="DE35" s="719"/>
      <c r="DF35" s="719"/>
      <c r="DG35" s="719"/>
      <c r="DH35" s="719"/>
      <c r="DI35" s="719"/>
      <c r="DJ35" s="719"/>
      <c r="DK35" s="720"/>
      <c r="DL35" s="692">
        <v>35504</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251491</v>
      </c>
      <c r="S36" s="684"/>
      <c r="T36" s="684"/>
      <c r="U36" s="684"/>
      <c r="V36" s="684"/>
      <c r="W36" s="684"/>
      <c r="X36" s="684"/>
      <c r="Y36" s="685"/>
      <c r="Z36" s="686">
        <v>4.5</v>
      </c>
      <c r="AA36" s="686"/>
      <c r="AB36" s="686"/>
      <c r="AC36" s="686"/>
      <c r="AD36" s="687" t="s">
        <v>127</v>
      </c>
      <c r="AE36" s="687"/>
      <c r="AF36" s="687"/>
      <c r="AG36" s="687"/>
      <c r="AH36" s="687"/>
      <c r="AI36" s="687"/>
      <c r="AJ36" s="687"/>
      <c r="AK36" s="687"/>
      <c r="AL36" s="688" t="s">
        <v>127</v>
      </c>
      <c r="AM36" s="689"/>
      <c r="AN36" s="689"/>
      <c r="AO36" s="690"/>
      <c r="AP36" s="235"/>
      <c r="AQ36" s="757" t="s">
        <v>327</v>
      </c>
      <c r="AR36" s="758"/>
      <c r="AS36" s="758"/>
      <c r="AT36" s="758"/>
      <c r="AU36" s="758"/>
      <c r="AV36" s="758"/>
      <c r="AW36" s="758"/>
      <c r="AX36" s="758"/>
      <c r="AY36" s="759"/>
      <c r="AZ36" s="672">
        <v>547319</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111122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706554</v>
      </c>
      <c r="CS36" s="684"/>
      <c r="CT36" s="684"/>
      <c r="CU36" s="684"/>
      <c r="CV36" s="684"/>
      <c r="CW36" s="684"/>
      <c r="CX36" s="684"/>
      <c r="CY36" s="685"/>
      <c r="CZ36" s="688">
        <v>14.5</v>
      </c>
      <c r="DA36" s="717"/>
      <c r="DB36" s="717"/>
      <c r="DC36" s="721"/>
      <c r="DD36" s="692">
        <v>629001</v>
      </c>
      <c r="DE36" s="684"/>
      <c r="DF36" s="684"/>
      <c r="DG36" s="684"/>
      <c r="DH36" s="684"/>
      <c r="DI36" s="684"/>
      <c r="DJ36" s="684"/>
      <c r="DK36" s="685"/>
      <c r="DL36" s="692">
        <v>564634</v>
      </c>
      <c r="DM36" s="684"/>
      <c r="DN36" s="684"/>
      <c r="DO36" s="684"/>
      <c r="DP36" s="684"/>
      <c r="DQ36" s="684"/>
      <c r="DR36" s="684"/>
      <c r="DS36" s="684"/>
      <c r="DT36" s="684"/>
      <c r="DU36" s="684"/>
      <c r="DV36" s="685"/>
      <c r="DW36" s="688">
        <v>15.6</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371030</v>
      </c>
      <c r="S37" s="684"/>
      <c r="T37" s="684"/>
      <c r="U37" s="684"/>
      <c r="V37" s="684"/>
      <c r="W37" s="684"/>
      <c r="X37" s="684"/>
      <c r="Y37" s="685"/>
      <c r="Z37" s="686">
        <v>6.7</v>
      </c>
      <c r="AA37" s="686"/>
      <c r="AB37" s="686"/>
      <c r="AC37" s="686"/>
      <c r="AD37" s="687" t="s">
        <v>127</v>
      </c>
      <c r="AE37" s="687"/>
      <c r="AF37" s="687"/>
      <c r="AG37" s="687"/>
      <c r="AH37" s="687"/>
      <c r="AI37" s="687"/>
      <c r="AJ37" s="687"/>
      <c r="AK37" s="687"/>
      <c r="AL37" s="688" t="s">
        <v>127</v>
      </c>
      <c r="AM37" s="689"/>
      <c r="AN37" s="689"/>
      <c r="AO37" s="690"/>
      <c r="AQ37" s="761" t="s">
        <v>331</v>
      </c>
      <c r="AR37" s="762"/>
      <c r="AS37" s="762"/>
      <c r="AT37" s="762"/>
      <c r="AU37" s="762"/>
      <c r="AV37" s="762"/>
      <c r="AW37" s="762"/>
      <c r="AX37" s="762"/>
      <c r="AY37" s="763"/>
      <c r="AZ37" s="683">
        <v>147943</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108122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331934</v>
      </c>
      <c r="CS37" s="719"/>
      <c r="CT37" s="719"/>
      <c r="CU37" s="719"/>
      <c r="CV37" s="719"/>
      <c r="CW37" s="719"/>
      <c r="CX37" s="719"/>
      <c r="CY37" s="720"/>
      <c r="CZ37" s="688">
        <v>6.8</v>
      </c>
      <c r="DA37" s="717"/>
      <c r="DB37" s="717"/>
      <c r="DC37" s="721"/>
      <c r="DD37" s="692">
        <v>331934</v>
      </c>
      <c r="DE37" s="719"/>
      <c r="DF37" s="719"/>
      <c r="DG37" s="719"/>
      <c r="DH37" s="719"/>
      <c r="DI37" s="719"/>
      <c r="DJ37" s="719"/>
      <c r="DK37" s="720"/>
      <c r="DL37" s="692">
        <v>331934</v>
      </c>
      <c r="DM37" s="719"/>
      <c r="DN37" s="719"/>
      <c r="DO37" s="719"/>
      <c r="DP37" s="719"/>
      <c r="DQ37" s="719"/>
      <c r="DR37" s="719"/>
      <c r="DS37" s="719"/>
      <c r="DT37" s="719"/>
      <c r="DU37" s="719"/>
      <c r="DV37" s="720"/>
      <c r="DW37" s="688">
        <v>9.1</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72115</v>
      </c>
      <c r="S38" s="684"/>
      <c r="T38" s="684"/>
      <c r="U38" s="684"/>
      <c r="V38" s="684"/>
      <c r="W38" s="684"/>
      <c r="X38" s="684"/>
      <c r="Y38" s="685"/>
      <c r="Z38" s="686">
        <v>1.3</v>
      </c>
      <c r="AA38" s="686"/>
      <c r="AB38" s="686"/>
      <c r="AC38" s="686"/>
      <c r="AD38" s="687">
        <v>5620</v>
      </c>
      <c r="AE38" s="687"/>
      <c r="AF38" s="687"/>
      <c r="AG38" s="687"/>
      <c r="AH38" s="687"/>
      <c r="AI38" s="687"/>
      <c r="AJ38" s="687"/>
      <c r="AK38" s="687"/>
      <c r="AL38" s="688">
        <v>0.2</v>
      </c>
      <c r="AM38" s="689"/>
      <c r="AN38" s="689"/>
      <c r="AO38" s="690"/>
      <c r="AQ38" s="761" t="s">
        <v>335</v>
      </c>
      <c r="AR38" s="762"/>
      <c r="AS38" s="762"/>
      <c r="AT38" s="762"/>
      <c r="AU38" s="762"/>
      <c r="AV38" s="762"/>
      <c r="AW38" s="762"/>
      <c r="AX38" s="762"/>
      <c r="AY38" s="763"/>
      <c r="AZ38" s="683">
        <v>537</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1627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547319</v>
      </c>
      <c r="CS38" s="684"/>
      <c r="CT38" s="684"/>
      <c r="CU38" s="684"/>
      <c r="CV38" s="684"/>
      <c r="CW38" s="684"/>
      <c r="CX38" s="684"/>
      <c r="CY38" s="685"/>
      <c r="CZ38" s="688">
        <v>11.2</v>
      </c>
      <c r="DA38" s="717"/>
      <c r="DB38" s="717"/>
      <c r="DC38" s="721"/>
      <c r="DD38" s="692">
        <v>486483</v>
      </c>
      <c r="DE38" s="684"/>
      <c r="DF38" s="684"/>
      <c r="DG38" s="684"/>
      <c r="DH38" s="684"/>
      <c r="DI38" s="684"/>
      <c r="DJ38" s="684"/>
      <c r="DK38" s="685"/>
      <c r="DL38" s="692">
        <v>462409</v>
      </c>
      <c r="DM38" s="684"/>
      <c r="DN38" s="684"/>
      <c r="DO38" s="684"/>
      <c r="DP38" s="684"/>
      <c r="DQ38" s="684"/>
      <c r="DR38" s="684"/>
      <c r="DS38" s="684"/>
      <c r="DT38" s="684"/>
      <c r="DU38" s="684"/>
      <c r="DV38" s="685"/>
      <c r="DW38" s="688">
        <v>12.7</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266600</v>
      </c>
      <c r="S39" s="684"/>
      <c r="T39" s="684"/>
      <c r="U39" s="684"/>
      <c r="V39" s="684"/>
      <c r="W39" s="684"/>
      <c r="X39" s="684"/>
      <c r="Y39" s="685"/>
      <c r="Z39" s="686">
        <v>4.8</v>
      </c>
      <c r="AA39" s="686"/>
      <c r="AB39" s="686"/>
      <c r="AC39" s="686"/>
      <c r="AD39" s="687" t="s">
        <v>127</v>
      </c>
      <c r="AE39" s="687"/>
      <c r="AF39" s="687"/>
      <c r="AG39" s="687"/>
      <c r="AH39" s="687"/>
      <c r="AI39" s="687"/>
      <c r="AJ39" s="687"/>
      <c r="AK39" s="687"/>
      <c r="AL39" s="688" t="s">
        <v>127</v>
      </c>
      <c r="AM39" s="689"/>
      <c r="AN39" s="689"/>
      <c r="AO39" s="690"/>
      <c r="AQ39" s="761" t="s">
        <v>339</v>
      </c>
      <c r="AR39" s="762"/>
      <c r="AS39" s="762"/>
      <c r="AT39" s="762"/>
      <c r="AU39" s="762"/>
      <c r="AV39" s="762"/>
      <c r="AW39" s="762"/>
      <c r="AX39" s="762"/>
      <c r="AY39" s="763"/>
      <c r="AZ39" s="683" t="s">
        <v>127</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2769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118971</v>
      </c>
      <c r="CS39" s="719"/>
      <c r="CT39" s="719"/>
      <c r="CU39" s="719"/>
      <c r="CV39" s="719"/>
      <c r="CW39" s="719"/>
      <c r="CX39" s="719"/>
      <c r="CY39" s="720"/>
      <c r="CZ39" s="688">
        <v>2.4</v>
      </c>
      <c r="DA39" s="717"/>
      <c r="DB39" s="717"/>
      <c r="DC39" s="721"/>
      <c r="DD39" s="692">
        <v>103648</v>
      </c>
      <c r="DE39" s="719"/>
      <c r="DF39" s="719"/>
      <c r="DG39" s="719"/>
      <c r="DH39" s="719"/>
      <c r="DI39" s="719"/>
      <c r="DJ39" s="719"/>
      <c r="DK39" s="720"/>
      <c r="DL39" s="692" t="s">
        <v>127</v>
      </c>
      <c r="DM39" s="719"/>
      <c r="DN39" s="719"/>
      <c r="DO39" s="719"/>
      <c r="DP39" s="719"/>
      <c r="DQ39" s="719"/>
      <c r="DR39" s="719"/>
      <c r="DS39" s="719"/>
      <c r="DT39" s="719"/>
      <c r="DU39" s="719"/>
      <c r="DV39" s="720"/>
      <c r="DW39" s="688" t="s">
        <v>268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343</v>
      </c>
      <c r="AR40" s="762"/>
      <c r="AS40" s="762"/>
      <c r="AT40" s="762"/>
      <c r="AU40" s="762"/>
      <c r="AV40" s="762"/>
      <c r="AW40" s="762"/>
      <c r="AX40" s="762"/>
      <c r="AY40" s="763"/>
      <c r="AZ40" s="683" t="s">
        <v>127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86</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42040</v>
      </c>
      <c r="CS40" s="684"/>
      <c r="CT40" s="684"/>
      <c r="CU40" s="684"/>
      <c r="CV40" s="684"/>
      <c r="CW40" s="684"/>
      <c r="CX40" s="684"/>
      <c r="CY40" s="685"/>
      <c r="CZ40" s="688">
        <v>0.9</v>
      </c>
      <c r="DA40" s="717"/>
      <c r="DB40" s="717"/>
      <c r="DC40" s="721"/>
      <c r="DD40" s="692">
        <v>2040</v>
      </c>
      <c r="DE40" s="684"/>
      <c r="DF40" s="684"/>
      <c r="DG40" s="684"/>
      <c r="DH40" s="684"/>
      <c r="DI40" s="684"/>
      <c r="DJ40" s="684"/>
      <c r="DK40" s="685"/>
      <c r="DL40" s="692">
        <v>2040</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150000</v>
      </c>
      <c r="S41" s="684"/>
      <c r="T41" s="684"/>
      <c r="U41" s="684"/>
      <c r="V41" s="684"/>
      <c r="W41" s="684"/>
      <c r="X41" s="684"/>
      <c r="Y41" s="685"/>
      <c r="Z41" s="686">
        <v>2.7</v>
      </c>
      <c r="AA41" s="686"/>
      <c r="AB41" s="686"/>
      <c r="AC41" s="686"/>
      <c r="AD41" s="687" t="s">
        <v>127</v>
      </c>
      <c r="AE41" s="687"/>
      <c r="AF41" s="687"/>
      <c r="AG41" s="687"/>
      <c r="AH41" s="687"/>
      <c r="AI41" s="687"/>
      <c r="AJ41" s="687"/>
      <c r="AK41" s="687"/>
      <c r="AL41" s="688" t="s">
        <v>127</v>
      </c>
      <c r="AM41" s="689"/>
      <c r="AN41" s="689"/>
      <c r="AO41" s="690"/>
      <c r="AQ41" s="761" t="s">
        <v>348</v>
      </c>
      <c r="AR41" s="762"/>
      <c r="AS41" s="762"/>
      <c r="AT41" s="762"/>
      <c r="AU41" s="762"/>
      <c r="AV41" s="762"/>
      <c r="AW41" s="762"/>
      <c r="AX41" s="762"/>
      <c r="AY41" s="763"/>
      <c r="AZ41" s="683">
        <v>106392</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268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172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5527891</v>
      </c>
      <c r="S42" s="769"/>
      <c r="T42" s="769"/>
      <c r="U42" s="769"/>
      <c r="V42" s="769"/>
      <c r="W42" s="769"/>
      <c r="X42" s="769"/>
      <c r="Y42" s="777"/>
      <c r="Z42" s="778">
        <v>100</v>
      </c>
      <c r="AA42" s="778"/>
      <c r="AB42" s="778"/>
      <c r="AC42" s="778"/>
      <c r="AD42" s="779">
        <v>3480052</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292447</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285</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495714</v>
      </c>
      <c r="CS42" s="684"/>
      <c r="CT42" s="684"/>
      <c r="CU42" s="684"/>
      <c r="CV42" s="684"/>
      <c r="CW42" s="684"/>
      <c r="CX42" s="684"/>
      <c r="CY42" s="685"/>
      <c r="CZ42" s="688">
        <v>10.199999999999999</v>
      </c>
      <c r="DA42" s="689"/>
      <c r="DB42" s="689"/>
      <c r="DC42" s="701"/>
      <c r="DD42" s="692">
        <v>127166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t="s">
        <v>268</v>
      </c>
      <c r="CS43" s="719"/>
      <c r="CT43" s="719"/>
      <c r="CU43" s="719"/>
      <c r="CV43" s="719"/>
      <c r="CW43" s="719"/>
      <c r="CX43" s="719"/>
      <c r="CY43" s="720"/>
      <c r="CZ43" s="688" t="s">
        <v>127</v>
      </c>
      <c r="DA43" s="717"/>
      <c r="DB43" s="717"/>
      <c r="DC43" s="721"/>
      <c r="DD43" s="692" t="s">
        <v>268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479470</v>
      </c>
      <c r="CS44" s="684"/>
      <c r="CT44" s="684"/>
      <c r="CU44" s="684"/>
      <c r="CV44" s="684"/>
      <c r="CW44" s="684"/>
      <c r="CX44" s="684"/>
      <c r="CY44" s="685"/>
      <c r="CZ44" s="688">
        <v>9.8000000000000007</v>
      </c>
      <c r="DA44" s="689"/>
      <c r="DB44" s="689"/>
      <c r="DC44" s="701"/>
      <c r="DD44" s="692">
        <v>118710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182275</v>
      </c>
      <c r="CS45" s="719"/>
      <c r="CT45" s="719"/>
      <c r="CU45" s="719"/>
      <c r="CV45" s="719"/>
      <c r="CW45" s="719"/>
      <c r="CX45" s="719"/>
      <c r="CY45" s="720"/>
      <c r="CZ45" s="688">
        <v>3.7</v>
      </c>
      <c r="DA45" s="717"/>
      <c r="DB45" s="717"/>
      <c r="DC45" s="721"/>
      <c r="DD45" s="692">
        <v>2861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278575</v>
      </c>
      <c r="CS46" s="684"/>
      <c r="CT46" s="684"/>
      <c r="CU46" s="684"/>
      <c r="CV46" s="684"/>
      <c r="CW46" s="684"/>
      <c r="CX46" s="684"/>
      <c r="CY46" s="685"/>
      <c r="CZ46" s="688">
        <v>5.7</v>
      </c>
      <c r="DA46" s="689"/>
      <c r="DB46" s="689"/>
      <c r="DC46" s="701"/>
      <c r="DD46" s="692">
        <v>97229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16244</v>
      </c>
      <c r="CS47" s="719"/>
      <c r="CT47" s="719"/>
      <c r="CU47" s="719"/>
      <c r="CV47" s="719"/>
      <c r="CW47" s="719"/>
      <c r="CX47" s="719"/>
      <c r="CY47" s="720"/>
      <c r="CZ47" s="688">
        <v>0.3</v>
      </c>
      <c r="DA47" s="717"/>
      <c r="DB47" s="717"/>
      <c r="DC47" s="721"/>
      <c r="DD47" s="692">
        <v>8456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268</v>
      </c>
      <c r="CS48" s="684"/>
      <c r="CT48" s="684"/>
      <c r="CU48" s="684"/>
      <c r="CV48" s="684"/>
      <c r="CW48" s="684"/>
      <c r="CX48" s="684"/>
      <c r="CY48" s="685"/>
      <c r="CZ48" s="688" t="s">
        <v>268</v>
      </c>
      <c r="DA48" s="689"/>
      <c r="DB48" s="689"/>
      <c r="DC48" s="701"/>
      <c r="DD48" s="692" t="s">
        <v>268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4871882</v>
      </c>
      <c r="CS49" s="754"/>
      <c r="CT49" s="754"/>
      <c r="CU49" s="754"/>
      <c r="CV49" s="754"/>
      <c r="CW49" s="754"/>
      <c r="CX49" s="754"/>
      <c r="CY49" s="785"/>
      <c r="CZ49" s="780">
        <v>100</v>
      </c>
      <c r="DA49" s="786"/>
      <c r="DB49" s="786"/>
      <c r="DC49" s="787"/>
      <c r="DD49" s="788">
        <v>3579246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4fx7FpEGeKNJiKzSaoBuXY7PL2nWM2geOiTmhrsbx06R8CN1bgVKjrVlSo8RRu4X7/3czSGGB2mBRpb4suQhA==" saltValue="VFyT+y5L6HTyDI6OY2If/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0" zoomScale="55" zoomScaleNormal="55" zoomScaleSheetLayoutView="70" workbookViewId="0">
      <selection activeCell="AF70" sqref="AF70:AJ7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5522</v>
      </c>
      <c r="R7" s="819"/>
      <c r="S7" s="819"/>
      <c r="T7" s="819"/>
      <c r="U7" s="819"/>
      <c r="V7" s="819">
        <v>4869</v>
      </c>
      <c r="W7" s="819"/>
      <c r="X7" s="819"/>
      <c r="Y7" s="819"/>
      <c r="Z7" s="819"/>
      <c r="AA7" s="819">
        <v>653</v>
      </c>
      <c r="AB7" s="819"/>
      <c r="AC7" s="819"/>
      <c r="AD7" s="819"/>
      <c r="AE7" s="820"/>
      <c r="AF7" s="821">
        <v>540</v>
      </c>
      <c r="AG7" s="822"/>
      <c r="AH7" s="822"/>
      <c r="AI7" s="822"/>
      <c r="AJ7" s="823"/>
      <c r="AK7" s="858">
        <v>251</v>
      </c>
      <c r="AL7" s="859"/>
      <c r="AM7" s="859"/>
      <c r="AN7" s="859"/>
      <c r="AO7" s="859"/>
      <c r="AP7" s="859">
        <v>3427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611</v>
      </c>
      <c r="BT7" s="863"/>
      <c r="BU7" s="863"/>
      <c r="BV7" s="863"/>
      <c r="BW7" s="863"/>
      <c r="BX7" s="863"/>
      <c r="BY7" s="863"/>
      <c r="BZ7" s="863"/>
      <c r="CA7" s="863"/>
      <c r="CB7" s="863"/>
      <c r="CC7" s="863"/>
      <c r="CD7" s="863"/>
      <c r="CE7" s="863"/>
      <c r="CF7" s="863"/>
      <c r="CG7" s="864"/>
      <c r="CH7" s="855">
        <v>4</v>
      </c>
      <c r="CI7" s="856"/>
      <c r="CJ7" s="856"/>
      <c r="CK7" s="856"/>
      <c r="CL7" s="857"/>
      <c r="CM7" s="855">
        <v>25</v>
      </c>
      <c r="CN7" s="856"/>
      <c r="CO7" s="856"/>
      <c r="CP7" s="856"/>
      <c r="CQ7" s="857"/>
      <c r="CR7" s="855">
        <v>20</v>
      </c>
      <c r="CS7" s="856"/>
      <c r="CT7" s="856"/>
      <c r="CU7" s="856"/>
      <c r="CV7" s="857"/>
      <c r="CW7" s="855" t="s">
        <v>612</v>
      </c>
      <c r="CX7" s="856"/>
      <c r="CY7" s="856"/>
      <c r="CZ7" s="856"/>
      <c r="DA7" s="857"/>
      <c r="DB7" s="855" t="s">
        <v>612</v>
      </c>
      <c r="DC7" s="856"/>
      <c r="DD7" s="856"/>
      <c r="DE7" s="856"/>
      <c r="DF7" s="857"/>
      <c r="DG7" s="855" t="s">
        <v>613</v>
      </c>
      <c r="DH7" s="856"/>
      <c r="DI7" s="856"/>
      <c r="DJ7" s="856"/>
      <c r="DK7" s="857"/>
      <c r="DL7" s="855" t="s">
        <v>612</v>
      </c>
      <c r="DM7" s="856"/>
      <c r="DN7" s="856"/>
      <c r="DO7" s="856"/>
      <c r="DP7" s="857"/>
      <c r="DQ7" s="855" t="s">
        <v>612</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5</v>
      </c>
      <c r="R8" s="843"/>
      <c r="S8" s="843"/>
      <c r="T8" s="843"/>
      <c r="U8" s="843"/>
      <c r="V8" s="843">
        <v>2</v>
      </c>
      <c r="W8" s="843"/>
      <c r="X8" s="843"/>
      <c r="Y8" s="843"/>
      <c r="Z8" s="843"/>
      <c r="AA8" s="843">
        <v>3</v>
      </c>
      <c r="AB8" s="843"/>
      <c r="AC8" s="843"/>
      <c r="AD8" s="843"/>
      <c r="AE8" s="844"/>
      <c r="AF8" s="845">
        <v>3</v>
      </c>
      <c r="AG8" s="846"/>
      <c r="AH8" s="846"/>
      <c r="AI8" s="846"/>
      <c r="AJ8" s="847"/>
      <c r="AK8" s="848">
        <v>0.05</v>
      </c>
      <c r="AL8" s="849"/>
      <c r="AM8" s="849"/>
      <c r="AN8" s="849"/>
      <c r="AO8" s="849"/>
      <c r="AP8" s="849" t="s">
        <v>600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389</v>
      </c>
      <c r="BA22" s="893"/>
      <c r="BB22" s="893"/>
      <c r="BC22" s="893"/>
      <c r="BD22" s="894"/>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f>Q7+Q8</f>
        <v>5527</v>
      </c>
      <c r="R23" s="878"/>
      <c r="S23" s="878"/>
      <c r="T23" s="878"/>
      <c r="U23" s="878"/>
      <c r="V23" s="879">
        <f>V7+V8</f>
        <v>4871</v>
      </c>
      <c r="W23" s="880"/>
      <c r="X23" s="880"/>
      <c r="Y23" s="880"/>
      <c r="Z23" s="881"/>
      <c r="AA23" s="879">
        <f>AA7+AA8</f>
        <v>656</v>
      </c>
      <c r="AB23" s="880"/>
      <c r="AC23" s="880"/>
      <c r="AD23" s="880"/>
      <c r="AE23" s="882"/>
      <c r="AF23" s="883">
        <v>543</v>
      </c>
      <c r="AG23" s="878"/>
      <c r="AH23" s="878"/>
      <c r="AI23" s="878"/>
      <c r="AJ23" s="884"/>
      <c r="AK23" s="885"/>
      <c r="AL23" s="886"/>
      <c r="AM23" s="886"/>
      <c r="AN23" s="886"/>
      <c r="AO23" s="886"/>
      <c r="AP23" s="878">
        <v>3427</v>
      </c>
      <c r="AQ23" s="878"/>
      <c r="AR23" s="878"/>
      <c r="AS23" s="878"/>
      <c r="AT23" s="878"/>
      <c r="AU23" s="887"/>
      <c r="AV23" s="887"/>
      <c r="AW23" s="887"/>
      <c r="AX23" s="887"/>
      <c r="AY23" s="888"/>
      <c r="AZ23" s="896" t="s">
        <v>392</v>
      </c>
      <c r="BA23" s="880"/>
      <c r="BB23" s="880"/>
      <c r="BC23" s="880"/>
      <c r="BD23" s="88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5" t="s">
        <v>393</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7" t="s">
        <v>398</v>
      </c>
      <c r="AG26" s="898"/>
      <c r="AH26" s="898"/>
      <c r="AI26" s="898"/>
      <c r="AJ26" s="899"/>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7">
        <v>1304</v>
      </c>
      <c r="R28" s="908"/>
      <c r="S28" s="908"/>
      <c r="T28" s="908"/>
      <c r="U28" s="908"/>
      <c r="V28" s="908">
        <v>1193</v>
      </c>
      <c r="W28" s="908"/>
      <c r="X28" s="908"/>
      <c r="Y28" s="908"/>
      <c r="Z28" s="908"/>
      <c r="AA28" s="908">
        <v>111</v>
      </c>
      <c r="AB28" s="908"/>
      <c r="AC28" s="908"/>
      <c r="AD28" s="908"/>
      <c r="AE28" s="909"/>
      <c r="AF28" s="910">
        <v>111</v>
      </c>
      <c r="AG28" s="908"/>
      <c r="AH28" s="908"/>
      <c r="AI28" s="908"/>
      <c r="AJ28" s="911"/>
      <c r="AK28" s="912">
        <v>78</v>
      </c>
      <c r="AL28" s="903"/>
      <c r="AM28" s="903"/>
      <c r="AN28" s="903"/>
      <c r="AO28" s="903"/>
      <c r="AP28" s="903" t="s">
        <v>600</v>
      </c>
      <c r="AQ28" s="903"/>
      <c r="AR28" s="903"/>
      <c r="AS28" s="903"/>
      <c r="AT28" s="903"/>
      <c r="AU28" s="903" t="s">
        <v>600</v>
      </c>
      <c r="AV28" s="903"/>
      <c r="AW28" s="903"/>
      <c r="AX28" s="903"/>
      <c r="AY28" s="903"/>
      <c r="AZ28" s="904" t="s">
        <v>600</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967</v>
      </c>
      <c r="R29" s="843"/>
      <c r="S29" s="843"/>
      <c r="T29" s="843"/>
      <c r="U29" s="843"/>
      <c r="V29" s="843">
        <v>919</v>
      </c>
      <c r="W29" s="843"/>
      <c r="X29" s="843"/>
      <c r="Y29" s="843"/>
      <c r="Z29" s="843"/>
      <c r="AA29" s="843">
        <v>48</v>
      </c>
      <c r="AB29" s="843"/>
      <c r="AC29" s="843"/>
      <c r="AD29" s="843"/>
      <c r="AE29" s="844"/>
      <c r="AF29" s="845">
        <v>48</v>
      </c>
      <c r="AG29" s="846"/>
      <c r="AH29" s="846"/>
      <c r="AI29" s="846"/>
      <c r="AJ29" s="847"/>
      <c r="AK29" s="915">
        <v>139</v>
      </c>
      <c r="AL29" s="916"/>
      <c r="AM29" s="916"/>
      <c r="AN29" s="916"/>
      <c r="AO29" s="916"/>
      <c r="AP29" s="916" t="s">
        <v>602</v>
      </c>
      <c r="AQ29" s="916"/>
      <c r="AR29" s="916"/>
      <c r="AS29" s="916"/>
      <c r="AT29" s="916"/>
      <c r="AU29" s="916" t="s">
        <v>604</v>
      </c>
      <c r="AV29" s="916"/>
      <c r="AW29" s="916"/>
      <c r="AX29" s="916"/>
      <c r="AY29" s="916"/>
      <c r="AZ29" s="917" t="s">
        <v>600</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109</v>
      </c>
      <c r="R30" s="843"/>
      <c r="S30" s="843"/>
      <c r="T30" s="843"/>
      <c r="U30" s="843"/>
      <c r="V30" s="843">
        <v>106</v>
      </c>
      <c r="W30" s="843"/>
      <c r="X30" s="843"/>
      <c r="Y30" s="843"/>
      <c r="Z30" s="843"/>
      <c r="AA30" s="843">
        <v>3</v>
      </c>
      <c r="AB30" s="843"/>
      <c r="AC30" s="843"/>
      <c r="AD30" s="843"/>
      <c r="AE30" s="844"/>
      <c r="AF30" s="845">
        <v>3</v>
      </c>
      <c r="AG30" s="846"/>
      <c r="AH30" s="846"/>
      <c r="AI30" s="846"/>
      <c r="AJ30" s="847"/>
      <c r="AK30" s="915">
        <v>25</v>
      </c>
      <c r="AL30" s="916"/>
      <c r="AM30" s="916"/>
      <c r="AN30" s="916"/>
      <c r="AO30" s="916"/>
      <c r="AP30" s="916" t="s">
        <v>603</v>
      </c>
      <c r="AQ30" s="916"/>
      <c r="AR30" s="916"/>
      <c r="AS30" s="916"/>
      <c r="AT30" s="916"/>
      <c r="AU30" s="916" t="s">
        <v>600</v>
      </c>
      <c r="AV30" s="916"/>
      <c r="AW30" s="916"/>
      <c r="AX30" s="916"/>
      <c r="AY30" s="916"/>
      <c r="AZ30" s="917" t="s">
        <v>601</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266</v>
      </c>
      <c r="R31" s="843"/>
      <c r="S31" s="843"/>
      <c r="T31" s="843"/>
      <c r="U31" s="843"/>
      <c r="V31" s="843">
        <v>230</v>
      </c>
      <c r="W31" s="843"/>
      <c r="X31" s="843"/>
      <c r="Y31" s="843"/>
      <c r="Z31" s="843"/>
      <c r="AA31" s="843">
        <v>36</v>
      </c>
      <c r="AB31" s="843"/>
      <c r="AC31" s="843"/>
      <c r="AD31" s="843"/>
      <c r="AE31" s="844"/>
      <c r="AF31" s="845">
        <v>36</v>
      </c>
      <c r="AG31" s="846"/>
      <c r="AH31" s="846"/>
      <c r="AI31" s="846"/>
      <c r="AJ31" s="847"/>
      <c r="AK31" s="915">
        <v>93</v>
      </c>
      <c r="AL31" s="916"/>
      <c r="AM31" s="916"/>
      <c r="AN31" s="916"/>
      <c r="AO31" s="916"/>
      <c r="AP31" s="916">
        <v>1427</v>
      </c>
      <c r="AQ31" s="916"/>
      <c r="AR31" s="916"/>
      <c r="AS31" s="916"/>
      <c r="AT31" s="916"/>
      <c r="AU31" s="916">
        <v>1427</v>
      </c>
      <c r="AV31" s="916"/>
      <c r="AW31" s="916"/>
      <c r="AX31" s="916"/>
      <c r="AY31" s="916"/>
      <c r="AZ31" s="917" t="s">
        <v>600</v>
      </c>
      <c r="BA31" s="917"/>
      <c r="BB31" s="917"/>
      <c r="BC31" s="917"/>
      <c r="BD31" s="917"/>
      <c r="BE31" s="913" t="s">
        <v>407</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86</v>
      </c>
      <c r="R32" s="843"/>
      <c r="S32" s="843"/>
      <c r="T32" s="843"/>
      <c r="U32" s="843"/>
      <c r="V32" s="843">
        <v>80</v>
      </c>
      <c r="W32" s="843"/>
      <c r="X32" s="843"/>
      <c r="Y32" s="843"/>
      <c r="Z32" s="843"/>
      <c r="AA32" s="843">
        <v>6</v>
      </c>
      <c r="AB32" s="843"/>
      <c r="AC32" s="843"/>
      <c r="AD32" s="843"/>
      <c r="AE32" s="844"/>
      <c r="AF32" s="845">
        <v>6</v>
      </c>
      <c r="AG32" s="846"/>
      <c r="AH32" s="846"/>
      <c r="AI32" s="846"/>
      <c r="AJ32" s="847"/>
      <c r="AK32" s="915">
        <v>55</v>
      </c>
      <c r="AL32" s="916"/>
      <c r="AM32" s="916"/>
      <c r="AN32" s="916"/>
      <c r="AO32" s="916"/>
      <c r="AP32" s="916">
        <v>544</v>
      </c>
      <c r="AQ32" s="916"/>
      <c r="AR32" s="916"/>
      <c r="AS32" s="916"/>
      <c r="AT32" s="916"/>
      <c r="AU32" s="916">
        <v>505</v>
      </c>
      <c r="AV32" s="916"/>
      <c r="AW32" s="916"/>
      <c r="AX32" s="916"/>
      <c r="AY32" s="916"/>
      <c r="AZ32" s="917" t="s">
        <v>600</v>
      </c>
      <c r="BA32" s="917"/>
      <c r="BB32" s="917"/>
      <c r="BC32" s="917"/>
      <c r="BD32" s="917"/>
      <c r="BE32" s="913" t="s">
        <v>407</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409</v>
      </c>
      <c r="BK62" s="893"/>
      <c r="BL62" s="893"/>
      <c r="BM62" s="893"/>
      <c r="BN62" s="894"/>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410</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204</v>
      </c>
      <c r="AG63" s="927"/>
      <c r="AH63" s="927"/>
      <c r="AI63" s="927"/>
      <c r="AJ63" s="928"/>
      <c r="AK63" s="929"/>
      <c r="AL63" s="924"/>
      <c r="AM63" s="924"/>
      <c r="AN63" s="924"/>
      <c r="AO63" s="924"/>
      <c r="AP63" s="927">
        <v>1971</v>
      </c>
      <c r="AQ63" s="927"/>
      <c r="AR63" s="927"/>
      <c r="AS63" s="927"/>
      <c r="AT63" s="927"/>
      <c r="AU63" s="927">
        <v>1932</v>
      </c>
      <c r="AV63" s="927"/>
      <c r="AW63" s="927"/>
      <c r="AX63" s="927"/>
      <c r="AY63" s="927"/>
      <c r="AZ63" s="931"/>
      <c r="BA63" s="931"/>
      <c r="BB63" s="931"/>
      <c r="BC63" s="931"/>
      <c r="BD63" s="931"/>
      <c r="BE63" s="932"/>
      <c r="BF63" s="932"/>
      <c r="BG63" s="932"/>
      <c r="BH63" s="932"/>
      <c r="BI63" s="933"/>
      <c r="BJ63" s="934" t="s">
        <v>411</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7" t="s">
        <v>417</v>
      </c>
      <c r="AG66" s="898"/>
      <c r="AH66" s="898"/>
      <c r="AI66" s="898"/>
      <c r="AJ66" s="938"/>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592</v>
      </c>
      <c r="C68" s="955"/>
      <c r="D68" s="955"/>
      <c r="E68" s="955"/>
      <c r="F68" s="955"/>
      <c r="G68" s="955"/>
      <c r="H68" s="955"/>
      <c r="I68" s="955"/>
      <c r="J68" s="955"/>
      <c r="K68" s="955"/>
      <c r="L68" s="955"/>
      <c r="M68" s="955"/>
      <c r="N68" s="955"/>
      <c r="O68" s="955"/>
      <c r="P68" s="956"/>
      <c r="Q68" s="957">
        <v>9468</v>
      </c>
      <c r="R68" s="951"/>
      <c r="S68" s="951"/>
      <c r="T68" s="951"/>
      <c r="U68" s="951"/>
      <c r="V68" s="951">
        <v>9276</v>
      </c>
      <c r="W68" s="951"/>
      <c r="X68" s="951"/>
      <c r="Y68" s="951"/>
      <c r="Z68" s="951"/>
      <c r="AA68" s="951">
        <v>192</v>
      </c>
      <c r="AB68" s="951"/>
      <c r="AC68" s="951"/>
      <c r="AD68" s="951"/>
      <c r="AE68" s="951"/>
      <c r="AF68" s="951">
        <v>192</v>
      </c>
      <c r="AG68" s="951"/>
      <c r="AH68" s="951"/>
      <c r="AI68" s="951"/>
      <c r="AJ68" s="951"/>
      <c r="AK68" s="951">
        <v>52</v>
      </c>
      <c r="AL68" s="951"/>
      <c r="AM68" s="951"/>
      <c r="AN68" s="951"/>
      <c r="AO68" s="951"/>
      <c r="AP68" s="951" t="s">
        <v>608</v>
      </c>
      <c r="AQ68" s="951"/>
      <c r="AR68" s="951"/>
      <c r="AS68" s="951"/>
      <c r="AT68" s="951"/>
      <c r="AU68" s="951" t="s">
        <v>600</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593</v>
      </c>
      <c r="C69" s="959"/>
      <c r="D69" s="959"/>
      <c r="E69" s="959"/>
      <c r="F69" s="959"/>
      <c r="G69" s="959"/>
      <c r="H69" s="959"/>
      <c r="I69" s="959"/>
      <c r="J69" s="959"/>
      <c r="K69" s="959"/>
      <c r="L69" s="959"/>
      <c r="M69" s="959"/>
      <c r="N69" s="959"/>
      <c r="O69" s="959"/>
      <c r="P69" s="960"/>
      <c r="Q69" s="961">
        <v>22</v>
      </c>
      <c r="R69" s="916"/>
      <c r="S69" s="916"/>
      <c r="T69" s="916"/>
      <c r="U69" s="916"/>
      <c r="V69" s="916">
        <v>16</v>
      </c>
      <c r="W69" s="916"/>
      <c r="X69" s="916"/>
      <c r="Y69" s="916"/>
      <c r="Z69" s="916"/>
      <c r="AA69" s="916">
        <v>7</v>
      </c>
      <c r="AB69" s="916"/>
      <c r="AC69" s="916"/>
      <c r="AD69" s="916"/>
      <c r="AE69" s="916"/>
      <c r="AF69" s="916">
        <v>7</v>
      </c>
      <c r="AG69" s="916"/>
      <c r="AH69" s="916"/>
      <c r="AI69" s="916"/>
      <c r="AJ69" s="916"/>
      <c r="AK69" s="916">
        <v>2</v>
      </c>
      <c r="AL69" s="916"/>
      <c r="AM69" s="916"/>
      <c r="AN69" s="916"/>
      <c r="AO69" s="916"/>
      <c r="AP69" s="916" t="s">
        <v>527</v>
      </c>
      <c r="AQ69" s="916"/>
      <c r="AR69" s="916"/>
      <c r="AS69" s="916"/>
      <c r="AT69" s="916"/>
      <c r="AU69" s="916" t="s">
        <v>600</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594</v>
      </c>
      <c r="C70" s="959"/>
      <c r="D70" s="959"/>
      <c r="E70" s="959"/>
      <c r="F70" s="959"/>
      <c r="G70" s="959"/>
      <c r="H70" s="959"/>
      <c r="I70" s="959"/>
      <c r="J70" s="959"/>
      <c r="K70" s="959"/>
      <c r="L70" s="959"/>
      <c r="M70" s="959"/>
      <c r="N70" s="959"/>
      <c r="O70" s="959"/>
      <c r="P70" s="960"/>
      <c r="Q70" s="961">
        <v>237</v>
      </c>
      <c r="R70" s="916"/>
      <c r="S70" s="916"/>
      <c r="T70" s="916"/>
      <c r="U70" s="916"/>
      <c r="V70" s="916">
        <v>234</v>
      </c>
      <c r="W70" s="916"/>
      <c r="X70" s="916"/>
      <c r="Y70" s="916"/>
      <c r="Z70" s="916"/>
      <c r="AA70" s="916">
        <v>3</v>
      </c>
      <c r="AB70" s="916"/>
      <c r="AC70" s="916"/>
      <c r="AD70" s="916"/>
      <c r="AE70" s="916"/>
      <c r="AF70" s="916">
        <v>3</v>
      </c>
      <c r="AG70" s="916"/>
      <c r="AH70" s="916"/>
      <c r="AI70" s="916"/>
      <c r="AJ70" s="916"/>
      <c r="AK70" s="916">
        <v>122</v>
      </c>
      <c r="AL70" s="916"/>
      <c r="AM70" s="916"/>
      <c r="AN70" s="916"/>
      <c r="AO70" s="916"/>
      <c r="AP70" s="916" t="s">
        <v>527</v>
      </c>
      <c r="AQ70" s="916"/>
      <c r="AR70" s="916"/>
      <c r="AS70" s="916"/>
      <c r="AT70" s="916"/>
      <c r="AU70" s="916" t="s">
        <v>607</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595</v>
      </c>
      <c r="C71" s="959"/>
      <c r="D71" s="959"/>
      <c r="E71" s="959"/>
      <c r="F71" s="959"/>
      <c r="G71" s="959"/>
      <c r="H71" s="959"/>
      <c r="I71" s="959"/>
      <c r="J71" s="959"/>
      <c r="K71" s="959"/>
      <c r="L71" s="959"/>
      <c r="M71" s="959"/>
      <c r="N71" s="959"/>
      <c r="O71" s="959"/>
      <c r="P71" s="960"/>
      <c r="Q71" s="961">
        <v>222319</v>
      </c>
      <c r="R71" s="916"/>
      <c r="S71" s="916"/>
      <c r="T71" s="916"/>
      <c r="U71" s="916"/>
      <c r="V71" s="916">
        <v>215489</v>
      </c>
      <c r="W71" s="916"/>
      <c r="X71" s="916"/>
      <c r="Y71" s="916"/>
      <c r="Z71" s="916"/>
      <c r="AA71" s="916">
        <v>6830</v>
      </c>
      <c r="AB71" s="916"/>
      <c r="AC71" s="916"/>
      <c r="AD71" s="916"/>
      <c r="AE71" s="916"/>
      <c r="AF71" s="916">
        <v>6830</v>
      </c>
      <c r="AG71" s="916"/>
      <c r="AH71" s="916"/>
      <c r="AI71" s="916"/>
      <c r="AJ71" s="916"/>
      <c r="AK71" s="916" t="s">
        <v>617</v>
      </c>
      <c r="AL71" s="916"/>
      <c r="AM71" s="916"/>
      <c r="AN71" s="916"/>
      <c r="AO71" s="916"/>
      <c r="AP71" s="916" t="s">
        <v>527</v>
      </c>
      <c r="AQ71" s="916"/>
      <c r="AR71" s="916"/>
      <c r="AS71" s="916"/>
      <c r="AT71" s="916"/>
      <c r="AU71" s="916" t="s">
        <v>600</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596</v>
      </c>
      <c r="C72" s="959"/>
      <c r="D72" s="959"/>
      <c r="E72" s="959"/>
      <c r="F72" s="959"/>
      <c r="G72" s="959"/>
      <c r="H72" s="959"/>
      <c r="I72" s="959"/>
      <c r="J72" s="959"/>
      <c r="K72" s="959"/>
      <c r="L72" s="959"/>
      <c r="M72" s="959"/>
      <c r="N72" s="959"/>
      <c r="O72" s="959"/>
      <c r="P72" s="960"/>
      <c r="Q72" s="961">
        <v>3407</v>
      </c>
      <c r="R72" s="916"/>
      <c r="S72" s="916"/>
      <c r="T72" s="916"/>
      <c r="U72" s="916"/>
      <c r="V72" s="916">
        <v>3299</v>
      </c>
      <c r="W72" s="916"/>
      <c r="X72" s="916"/>
      <c r="Y72" s="916"/>
      <c r="Z72" s="916"/>
      <c r="AA72" s="916">
        <v>107</v>
      </c>
      <c r="AB72" s="916"/>
      <c r="AC72" s="916"/>
      <c r="AD72" s="916"/>
      <c r="AE72" s="916"/>
      <c r="AF72" s="916">
        <v>107</v>
      </c>
      <c r="AG72" s="916"/>
      <c r="AH72" s="916"/>
      <c r="AI72" s="916"/>
      <c r="AJ72" s="916"/>
      <c r="AK72" s="916">
        <v>15</v>
      </c>
      <c r="AL72" s="916"/>
      <c r="AM72" s="916"/>
      <c r="AN72" s="916"/>
      <c r="AO72" s="916"/>
      <c r="AP72" s="916">
        <v>2407</v>
      </c>
      <c r="AQ72" s="916"/>
      <c r="AR72" s="916"/>
      <c r="AS72" s="916"/>
      <c r="AT72" s="916"/>
      <c r="AU72" s="916">
        <v>262</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597</v>
      </c>
      <c r="C73" s="959"/>
      <c r="D73" s="959"/>
      <c r="E73" s="959"/>
      <c r="F73" s="959"/>
      <c r="G73" s="959"/>
      <c r="H73" s="959"/>
      <c r="I73" s="959"/>
      <c r="J73" s="959"/>
      <c r="K73" s="959"/>
      <c r="L73" s="959"/>
      <c r="M73" s="959"/>
      <c r="N73" s="959"/>
      <c r="O73" s="959"/>
      <c r="P73" s="960"/>
      <c r="Q73" s="961">
        <v>1050</v>
      </c>
      <c r="R73" s="916"/>
      <c r="S73" s="916"/>
      <c r="T73" s="916"/>
      <c r="U73" s="916"/>
      <c r="V73" s="916">
        <v>887</v>
      </c>
      <c r="W73" s="916"/>
      <c r="X73" s="916"/>
      <c r="Y73" s="916"/>
      <c r="Z73" s="916"/>
      <c r="AA73" s="916">
        <v>163</v>
      </c>
      <c r="AB73" s="916"/>
      <c r="AC73" s="916"/>
      <c r="AD73" s="916"/>
      <c r="AE73" s="916"/>
      <c r="AF73" s="916">
        <v>163</v>
      </c>
      <c r="AG73" s="916"/>
      <c r="AH73" s="916"/>
      <c r="AI73" s="916"/>
      <c r="AJ73" s="916"/>
      <c r="AK73" s="916" t="s">
        <v>527</v>
      </c>
      <c r="AL73" s="916"/>
      <c r="AM73" s="916"/>
      <c r="AN73" s="916"/>
      <c r="AO73" s="916"/>
      <c r="AP73" s="916">
        <v>1393</v>
      </c>
      <c r="AQ73" s="916"/>
      <c r="AR73" s="916"/>
      <c r="AS73" s="916"/>
      <c r="AT73" s="916"/>
      <c r="AU73" s="916">
        <v>94</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598</v>
      </c>
      <c r="C74" s="959"/>
      <c r="D74" s="959"/>
      <c r="E74" s="959"/>
      <c r="F74" s="959"/>
      <c r="G74" s="959"/>
      <c r="H74" s="959"/>
      <c r="I74" s="959"/>
      <c r="J74" s="959"/>
      <c r="K74" s="959"/>
      <c r="L74" s="959"/>
      <c r="M74" s="959"/>
      <c r="N74" s="959"/>
      <c r="O74" s="959"/>
      <c r="P74" s="960"/>
      <c r="Q74" s="961">
        <v>18</v>
      </c>
      <c r="R74" s="916"/>
      <c r="S74" s="916"/>
      <c r="T74" s="916"/>
      <c r="U74" s="916"/>
      <c r="V74" s="916">
        <v>10</v>
      </c>
      <c r="W74" s="916"/>
      <c r="X74" s="916"/>
      <c r="Y74" s="916"/>
      <c r="Z74" s="916"/>
      <c r="AA74" s="916">
        <v>8</v>
      </c>
      <c r="AB74" s="916"/>
      <c r="AC74" s="916"/>
      <c r="AD74" s="916"/>
      <c r="AE74" s="916"/>
      <c r="AF74" s="916">
        <v>8</v>
      </c>
      <c r="AG74" s="916"/>
      <c r="AH74" s="916"/>
      <c r="AI74" s="916"/>
      <c r="AJ74" s="916"/>
      <c r="AK74" s="916" t="s">
        <v>527</v>
      </c>
      <c r="AL74" s="916"/>
      <c r="AM74" s="916"/>
      <c r="AN74" s="916"/>
      <c r="AO74" s="916"/>
      <c r="AP74" s="916" t="s">
        <v>527</v>
      </c>
      <c r="AQ74" s="916"/>
      <c r="AR74" s="916"/>
      <c r="AS74" s="916"/>
      <c r="AT74" s="916"/>
      <c r="AU74" s="916" t="s">
        <v>600</v>
      </c>
      <c r="AV74" s="916"/>
      <c r="AW74" s="916"/>
      <c r="AX74" s="916"/>
      <c r="AY74" s="916"/>
      <c r="AZ74" s="962" t="s">
        <v>609</v>
      </c>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599</v>
      </c>
      <c r="C75" s="959"/>
      <c r="D75" s="959"/>
      <c r="E75" s="959"/>
      <c r="F75" s="959"/>
      <c r="G75" s="959"/>
      <c r="H75" s="959"/>
      <c r="I75" s="959"/>
      <c r="J75" s="959"/>
      <c r="K75" s="959"/>
      <c r="L75" s="959"/>
      <c r="M75" s="959"/>
      <c r="N75" s="959"/>
      <c r="O75" s="959"/>
      <c r="P75" s="960"/>
      <c r="Q75" s="964">
        <v>27</v>
      </c>
      <c r="R75" s="965"/>
      <c r="S75" s="965"/>
      <c r="T75" s="965"/>
      <c r="U75" s="915"/>
      <c r="V75" s="966">
        <v>10</v>
      </c>
      <c r="W75" s="965"/>
      <c r="X75" s="965"/>
      <c r="Y75" s="965"/>
      <c r="Z75" s="915"/>
      <c r="AA75" s="966">
        <v>17</v>
      </c>
      <c r="AB75" s="965"/>
      <c r="AC75" s="965"/>
      <c r="AD75" s="965"/>
      <c r="AE75" s="915"/>
      <c r="AF75" s="966">
        <v>17</v>
      </c>
      <c r="AG75" s="965"/>
      <c r="AH75" s="965"/>
      <c r="AI75" s="965"/>
      <c r="AJ75" s="915"/>
      <c r="AK75" s="966" t="s">
        <v>527</v>
      </c>
      <c r="AL75" s="965"/>
      <c r="AM75" s="965"/>
      <c r="AN75" s="965"/>
      <c r="AO75" s="915"/>
      <c r="AP75" s="966" t="s">
        <v>527</v>
      </c>
      <c r="AQ75" s="965"/>
      <c r="AR75" s="965"/>
      <c r="AS75" s="965"/>
      <c r="AT75" s="915"/>
      <c r="AU75" s="966" t="s">
        <v>600</v>
      </c>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605</v>
      </c>
      <c r="C76" s="959"/>
      <c r="D76" s="959"/>
      <c r="E76" s="959"/>
      <c r="F76" s="959"/>
      <c r="G76" s="959"/>
      <c r="H76" s="959"/>
      <c r="I76" s="959"/>
      <c r="J76" s="959"/>
      <c r="K76" s="959"/>
      <c r="L76" s="959"/>
      <c r="M76" s="959"/>
      <c r="N76" s="959"/>
      <c r="O76" s="959"/>
      <c r="P76" s="960"/>
      <c r="Q76" s="964">
        <v>259</v>
      </c>
      <c r="R76" s="965"/>
      <c r="S76" s="965"/>
      <c r="T76" s="965"/>
      <c r="U76" s="915"/>
      <c r="V76" s="966">
        <v>221</v>
      </c>
      <c r="W76" s="965"/>
      <c r="X76" s="965"/>
      <c r="Y76" s="965"/>
      <c r="Z76" s="915"/>
      <c r="AA76" s="966">
        <v>38</v>
      </c>
      <c r="AB76" s="965"/>
      <c r="AC76" s="965"/>
      <c r="AD76" s="965"/>
      <c r="AE76" s="915"/>
      <c r="AF76" s="966">
        <v>38</v>
      </c>
      <c r="AG76" s="965"/>
      <c r="AH76" s="965"/>
      <c r="AI76" s="965"/>
      <c r="AJ76" s="915"/>
      <c r="AK76" s="966">
        <v>40</v>
      </c>
      <c r="AL76" s="965"/>
      <c r="AM76" s="965"/>
      <c r="AN76" s="965"/>
      <c r="AO76" s="915"/>
      <c r="AP76" s="966" t="s">
        <v>600</v>
      </c>
      <c r="AQ76" s="965"/>
      <c r="AR76" s="965"/>
      <c r="AS76" s="965"/>
      <c r="AT76" s="915"/>
      <c r="AU76" s="966" t="s">
        <v>600</v>
      </c>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t="s">
        <v>606</v>
      </c>
      <c r="C77" s="959"/>
      <c r="D77" s="959"/>
      <c r="E77" s="959"/>
      <c r="F77" s="959"/>
      <c r="G77" s="959"/>
      <c r="H77" s="959"/>
      <c r="I77" s="959"/>
      <c r="J77" s="959"/>
      <c r="K77" s="959"/>
      <c r="L77" s="959"/>
      <c r="M77" s="959"/>
      <c r="N77" s="959"/>
      <c r="O77" s="959"/>
      <c r="P77" s="960"/>
      <c r="Q77" s="964">
        <v>1570</v>
      </c>
      <c r="R77" s="965"/>
      <c r="S77" s="965"/>
      <c r="T77" s="965"/>
      <c r="U77" s="915"/>
      <c r="V77" s="966">
        <v>268</v>
      </c>
      <c r="W77" s="965"/>
      <c r="X77" s="965"/>
      <c r="Y77" s="965"/>
      <c r="Z77" s="915"/>
      <c r="AA77" s="966">
        <v>1302</v>
      </c>
      <c r="AB77" s="965"/>
      <c r="AC77" s="965"/>
      <c r="AD77" s="965"/>
      <c r="AE77" s="915"/>
      <c r="AF77" s="966">
        <v>1302</v>
      </c>
      <c r="AG77" s="965"/>
      <c r="AH77" s="965"/>
      <c r="AI77" s="965"/>
      <c r="AJ77" s="915"/>
      <c r="AK77" s="966">
        <v>0</v>
      </c>
      <c r="AL77" s="965"/>
      <c r="AM77" s="965"/>
      <c r="AN77" s="965"/>
      <c r="AO77" s="915"/>
      <c r="AP77" s="966">
        <v>2407</v>
      </c>
      <c r="AQ77" s="965"/>
      <c r="AR77" s="965"/>
      <c r="AS77" s="965"/>
      <c r="AT77" s="915"/>
      <c r="AU77" s="966">
        <v>606</v>
      </c>
      <c r="AV77" s="965"/>
      <c r="AW77" s="965"/>
      <c r="AX77" s="965"/>
      <c r="AY77" s="915"/>
      <c r="AZ77" s="962" t="s">
        <v>610</v>
      </c>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390</v>
      </c>
      <c r="B88" s="874" t="s">
        <v>421</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v>11152</v>
      </c>
      <c r="AG88" s="927"/>
      <c r="AH88" s="927"/>
      <c r="AI88" s="927"/>
      <c r="AJ88" s="927"/>
      <c r="AK88" s="924"/>
      <c r="AL88" s="924"/>
      <c r="AM88" s="924"/>
      <c r="AN88" s="924"/>
      <c r="AO88" s="924"/>
      <c r="AP88" s="927">
        <v>6207</v>
      </c>
      <c r="AQ88" s="927"/>
      <c r="AR88" s="927"/>
      <c r="AS88" s="927"/>
      <c r="AT88" s="927"/>
      <c r="AU88" s="927">
        <v>962</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20</v>
      </c>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430</v>
      </c>
      <c r="AB109" s="980"/>
      <c r="AC109" s="980"/>
      <c r="AD109" s="980"/>
      <c r="AE109" s="981"/>
      <c r="AF109" s="979" t="s">
        <v>307</v>
      </c>
      <c r="AG109" s="980"/>
      <c r="AH109" s="980"/>
      <c r="AI109" s="980"/>
      <c r="AJ109" s="981"/>
      <c r="AK109" s="979" t="s">
        <v>306</v>
      </c>
      <c r="AL109" s="980"/>
      <c r="AM109" s="980"/>
      <c r="AN109" s="980"/>
      <c r="AO109" s="981"/>
      <c r="AP109" s="979" t="s">
        <v>431</v>
      </c>
      <c r="AQ109" s="980"/>
      <c r="AR109" s="980"/>
      <c r="AS109" s="980"/>
      <c r="AT109" s="982"/>
      <c r="AU109" s="999" t="s">
        <v>429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430</v>
      </c>
      <c r="BR109" s="980"/>
      <c r="BS109" s="980"/>
      <c r="BT109" s="980"/>
      <c r="BU109" s="981"/>
      <c r="BV109" s="979" t="s">
        <v>307</v>
      </c>
      <c r="BW109" s="980"/>
      <c r="BX109" s="980"/>
      <c r="BY109" s="980"/>
      <c r="BZ109" s="981"/>
      <c r="CA109" s="979" t="s">
        <v>306</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430</v>
      </c>
      <c r="DH109" s="980"/>
      <c r="DI109" s="980"/>
      <c r="DJ109" s="980"/>
      <c r="DK109" s="981"/>
      <c r="DL109" s="979" t="s">
        <v>307</v>
      </c>
      <c r="DM109" s="980"/>
      <c r="DN109" s="980"/>
      <c r="DO109" s="980"/>
      <c r="DP109" s="981"/>
      <c r="DQ109" s="979" t="s">
        <v>306</v>
      </c>
      <c r="DR109" s="980"/>
      <c r="DS109" s="980"/>
      <c r="DT109" s="980"/>
      <c r="DU109" s="981"/>
      <c r="DV109" s="979" t="s">
        <v>431</v>
      </c>
      <c r="DW109" s="980"/>
      <c r="DX109" s="980"/>
      <c r="DY109" s="980"/>
      <c r="DZ109" s="982"/>
    </row>
    <row r="110" spans="1:131" s="247"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381205</v>
      </c>
      <c r="AB110" s="987"/>
      <c r="AC110" s="987"/>
      <c r="AD110" s="987"/>
      <c r="AE110" s="988"/>
      <c r="AF110" s="989">
        <v>381810</v>
      </c>
      <c r="AG110" s="987"/>
      <c r="AH110" s="987"/>
      <c r="AI110" s="987"/>
      <c r="AJ110" s="988"/>
      <c r="AK110" s="989">
        <v>388136</v>
      </c>
      <c r="AL110" s="987"/>
      <c r="AM110" s="987"/>
      <c r="AN110" s="987"/>
      <c r="AO110" s="988"/>
      <c r="AP110" s="990">
        <v>12.3</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3718336</v>
      </c>
      <c r="BR110" s="1022"/>
      <c r="BS110" s="1022"/>
      <c r="BT110" s="1022"/>
      <c r="BU110" s="1022"/>
      <c r="BV110" s="1022">
        <v>3525414</v>
      </c>
      <c r="BW110" s="1022"/>
      <c r="BX110" s="1022"/>
      <c r="BY110" s="1022"/>
      <c r="BZ110" s="1022"/>
      <c r="CA110" s="1022">
        <v>3426900</v>
      </c>
      <c r="CB110" s="1022"/>
      <c r="CC110" s="1022"/>
      <c r="CD110" s="1022"/>
      <c r="CE110" s="1022"/>
      <c r="CF110" s="1036">
        <v>108.9</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437</v>
      </c>
      <c r="DH110" s="1022"/>
      <c r="DI110" s="1022"/>
      <c r="DJ110" s="1022"/>
      <c r="DK110" s="1022"/>
      <c r="DL110" s="1022" t="s">
        <v>438</v>
      </c>
      <c r="DM110" s="1022"/>
      <c r="DN110" s="1022"/>
      <c r="DO110" s="1022"/>
      <c r="DP110" s="1022"/>
      <c r="DQ110" s="1022" t="s">
        <v>439</v>
      </c>
      <c r="DR110" s="1022"/>
      <c r="DS110" s="1022"/>
      <c r="DT110" s="1022"/>
      <c r="DU110" s="1022"/>
      <c r="DV110" s="1023" t="s">
        <v>439</v>
      </c>
      <c r="DW110" s="1023"/>
      <c r="DX110" s="1023"/>
      <c r="DY110" s="1023"/>
      <c r="DZ110" s="1024"/>
    </row>
    <row r="111" spans="1:131" s="247" customFormat="1" ht="26.25" customHeight="1" x14ac:dyDescent="0.15">
      <c r="A111" s="1025" t="s">
        <v>440</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441</v>
      </c>
      <c r="AB111" s="1029"/>
      <c r="AC111" s="1029"/>
      <c r="AD111" s="1029"/>
      <c r="AE111" s="1030"/>
      <c r="AF111" s="1031" t="s">
        <v>442</v>
      </c>
      <c r="AG111" s="1029"/>
      <c r="AH111" s="1029"/>
      <c r="AI111" s="1029"/>
      <c r="AJ111" s="1030"/>
      <c r="AK111" s="1031" t="s">
        <v>443</v>
      </c>
      <c r="AL111" s="1029"/>
      <c r="AM111" s="1029"/>
      <c r="AN111" s="1029"/>
      <c r="AO111" s="1030"/>
      <c r="AP111" s="1032" t="s">
        <v>439</v>
      </c>
      <c r="AQ111" s="1033"/>
      <c r="AR111" s="1033"/>
      <c r="AS111" s="1033"/>
      <c r="AT111" s="1034"/>
      <c r="AU111" s="995"/>
      <c r="AV111" s="996"/>
      <c r="AW111" s="996"/>
      <c r="AX111" s="996"/>
      <c r="AY111" s="996"/>
      <c r="AZ111" s="1044" t="s">
        <v>444</v>
      </c>
      <c r="BA111" s="1045"/>
      <c r="BB111" s="1045"/>
      <c r="BC111" s="1045"/>
      <c r="BD111" s="1045"/>
      <c r="BE111" s="1045"/>
      <c r="BF111" s="1045"/>
      <c r="BG111" s="1045"/>
      <c r="BH111" s="1045"/>
      <c r="BI111" s="1045"/>
      <c r="BJ111" s="1045"/>
      <c r="BK111" s="1045"/>
      <c r="BL111" s="1045"/>
      <c r="BM111" s="1045"/>
      <c r="BN111" s="1045"/>
      <c r="BO111" s="1045"/>
      <c r="BP111" s="1046"/>
      <c r="BQ111" s="1014" t="s">
        <v>443</v>
      </c>
      <c r="BR111" s="1015"/>
      <c r="BS111" s="1015"/>
      <c r="BT111" s="1015"/>
      <c r="BU111" s="1015"/>
      <c r="BV111" s="1015" t="s">
        <v>439</v>
      </c>
      <c r="BW111" s="1015"/>
      <c r="BX111" s="1015"/>
      <c r="BY111" s="1015"/>
      <c r="BZ111" s="1015"/>
      <c r="CA111" s="1015" t="s">
        <v>442</v>
      </c>
      <c r="CB111" s="1015"/>
      <c r="CC111" s="1015"/>
      <c r="CD111" s="1015"/>
      <c r="CE111" s="1015"/>
      <c r="CF111" s="1009" t="s">
        <v>445</v>
      </c>
      <c r="CG111" s="1010"/>
      <c r="CH111" s="1010"/>
      <c r="CI111" s="1010"/>
      <c r="CJ111" s="1010"/>
      <c r="CK111" s="1040"/>
      <c r="CL111" s="1041"/>
      <c r="CM111" s="1011" t="s">
        <v>446</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439</v>
      </c>
      <c r="DH111" s="1015"/>
      <c r="DI111" s="1015"/>
      <c r="DJ111" s="1015"/>
      <c r="DK111" s="1015"/>
      <c r="DL111" s="1015" t="s">
        <v>439</v>
      </c>
      <c r="DM111" s="1015"/>
      <c r="DN111" s="1015"/>
      <c r="DO111" s="1015"/>
      <c r="DP111" s="1015"/>
      <c r="DQ111" s="1015" t="s">
        <v>445</v>
      </c>
      <c r="DR111" s="1015"/>
      <c r="DS111" s="1015"/>
      <c r="DT111" s="1015"/>
      <c r="DU111" s="1015"/>
      <c r="DV111" s="1016" t="s">
        <v>445</v>
      </c>
      <c r="DW111" s="1016"/>
      <c r="DX111" s="1016"/>
      <c r="DY111" s="1016"/>
      <c r="DZ111" s="1017"/>
    </row>
    <row r="112" spans="1:131" s="247" customFormat="1" ht="26.25" customHeight="1" x14ac:dyDescent="0.15">
      <c r="A112" s="1047" t="s">
        <v>447</v>
      </c>
      <c r="B112" s="1048"/>
      <c r="C112" s="1045" t="s">
        <v>448</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449</v>
      </c>
      <c r="AB112" s="1054"/>
      <c r="AC112" s="1054"/>
      <c r="AD112" s="1054"/>
      <c r="AE112" s="1055"/>
      <c r="AF112" s="1056" t="s">
        <v>450</v>
      </c>
      <c r="AG112" s="1054"/>
      <c r="AH112" s="1054"/>
      <c r="AI112" s="1054"/>
      <c r="AJ112" s="1055"/>
      <c r="AK112" s="1056" t="s">
        <v>451</v>
      </c>
      <c r="AL112" s="1054"/>
      <c r="AM112" s="1054"/>
      <c r="AN112" s="1054"/>
      <c r="AO112" s="1055"/>
      <c r="AP112" s="1057" t="s">
        <v>443</v>
      </c>
      <c r="AQ112" s="1058"/>
      <c r="AR112" s="1058"/>
      <c r="AS112" s="1058"/>
      <c r="AT112" s="1059"/>
      <c r="AU112" s="995"/>
      <c r="AV112" s="996"/>
      <c r="AW112" s="996"/>
      <c r="AX112" s="996"/>
      <c r="AY112" s="996"/>
      <c r="AZ112" s="1044" t="s">
        <v>452</v>
      </c>
      <c r="BA112" s="1045"/>
      <c r="BB112" s="1045"/>
      <c r="BC112" s="1045"/>
      <c r="BD112" s="1045"/>
      <c r="BE112" s="1045"/>
      <c r="BF112" s="1045"/>
      <c r="BG112" s="1045"/>
      <c r="BH112" s="1045"/>
      <c r="BI112" s="1045"/>
      <c r="BJ112" s="1045"/>
      <c r="BK112" s="1045"/>
      <c r="BL112" s="1045"/>
      <c r="BM112" s="1045"/>
      <c r="BN112" s="1045"/>
      <c r="BO112" s="1045"/>
      <c r="BP112" s="1046"/>
      <c r="BQ112" s="1014">
        <v>1939568</v>
      </c>
      <c r="BR112" s="1015"/>
      <c r="BS112" s="1015"/>
      <c r="BT112" s="1015"/>
      <c r="BU112" s="1015"/>
      <c r="BV112" s="1015">
        <v>1983983</v>
      </c>
      <c r="BW112" s="1015"/>
      <c r="BX112" s="1015"/>
      <c r="BY112" s="1015"/>
      <c r="BZ112" s="1015"/>
      <c r="CA112" s="1015">
        <v>1932437</v>
      </c>
      <c r="CB112" s="1015"/>
      <c r="CC112" s="1015"/>
      <c r="CD112" s="1015"/>
      <c r="CE112" s="1015"/>
      <c r="CF112" s="1009">
        <v>61.4</v>
      </c>
      <c r="CG112" s="1010"/>
      <c r="CH112" s="1010"/>
      <c r="CI112" s="1010"/>
      <c r="CJ112" s="1010"/>
      <c r="CK112" s="1040"/>
      <c r="CL112" s="1041"/>
      <c r="CM112" s="1011" t="s">
        <v>453</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454</v>
      </c>
      <c r="DH112" s="1015"/>
      <c r="DI112" s="1015"/>
      <c r="DJ112" s="1015"/>
      <c r="DK112" s="1015"/>
      <c r="DL112" s="1015" t="s">
        <v>455</v>
      </c>
      <c r="DM112" s="1015"/>
      <c r="DN112" s="1015"/>
      <c r="DO112" s="1015"/>
      <c r="DP112" s="1015"/>
      <c r="DQ112" s="1015" t="s">
        <v>445</v>
      </c>
      <c r="DR112" s="1015"/>
      <c r="DS112" s="1015"/>
      <c r="DT112" s="1015"/>
      <c r="DU112" s="1015"/>
      <c r="DV112" s="1016" t="s">
        <v>437</v>
      </c>
      <c r="DW112" s="1016"/>
      <c r="DX112" s="1016"/>
      <c r="DY112" s="1016"/>
      <c r="DZ112" s="1017"/>
    </row>
    <row r="113" spans="1:130" s="247" customFormat="1" ht="26.25" customHeight="1" x14ac:dyDescent="0.15">
      <c r="A113" s="1049"/>
      <c r="B113" s="1050"/>
      <c r="C113" s="1045" t="s">
        <v>456</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138699</v>
      </c>
      <c r="AB113" s="1029"/>
      <c r="AC113" s="1029"/>
      <c r="AD113" s="1029"/>
      <c r="AE113" s="1030"/>
      <c r="AF113" s="1031">
        <v>143446</v>
      </c>
      <c r="AG113" s="1029"/>
      <c r="AH113" s="1029"/>
      <c r="AI113" s="1029"/>
      <c r="AJ113" s="1030"/>
      <c r="AK113" s="1031">
        <v>143733</v>
      </c>
      <c r="AL113" s="1029"/>
      <c r="AM113" s="1029"/>
      <c r="AN113" s="1029"/>
      <c r="AO113" s="1030"/>
      <c r="AP113" s="1032">
        <v>4.5999999999999996</v>
      </c>
      <c r="AQ113" s="1033"/>
      <c r="AR113" s="1033"/>
      <c r="AS113" s="1033"/>
      <c r="AT113" s="1034"/>
      <c r="AU113" s="995"/>
      <c r="AV113" s="996"/>
      <c r="AW113" s="996"/>
      <c r="AX113" s="996"/>
      <c r="AY113" s="996"/>
      <c r="AZ113" s="1044" t="s">
        <v>457</v>
      </c>
      <c r="BA113" s="1045"/>
      <c r="BB113" s="1045"/>
      <c r="BC113" s="1045"/>
      <c r="BD113" s="1045"/>
      <c r="BE113" s="1045"/>
      <c r="BF113" s="1045"/>
      <c r="BG113" s="1045"/>
      <c r="BH113" s="1045"/>
      <c r="BI113" s="1045"/>
      <c r="BJ113" s="1045"/>
      <c r="BK113" s="1045"/>
      <c r="BL113" s="1045"/>
      <c r="BM113" s="1045"/>
      <c r="BN113" s="1045"/>
      <c r="BO113" s="1045"/>
      <c r="BP113" s="1046"/>
      <c r="BQ113" s="1014">
        <v>408928</v>
      </c>
      <c r="BR113" s="1015"/>
      <c r="BS113" s="1015"/>
      <c r="BT113" s="1015"/>
      <c r="BU113" s="1015"/>
      <c r="BV113" s="1015">
        <v>416400</v>
      </c>
      <c r="BW113" s="1015"/>
      <c r="BX113" s="1015"/>
      <c r="BY113" s="1015"/>
      <c r="BZ113" s="1015"/>
      <c r="CA113" s="1015">
        <v>421207</v>
      </c>
      <c r="CB113" s="1015"/>
      <c r="CC113" s="1015"/>
      <c r="CD113" s="1015"/>
      <c r="CE113" s="1015"/>
      <c r="CF113" s="1009">
        <v>13.4</v>
      </c>
      <c r="CG113" s="1010"/>
      <c r="CH113" s="1010"/>
      <c r="CI113" s="1010"/>
      <c r="CJ113" s="1010"/>
      <c r="CK113" s="1040"/>
      <c r="CL113" s="1041"/>
      <c r="CM113" s="1011" t="s">
        <v>458</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439</v>
      </c>
      <c r="DH113" s="1054"/>
      <c r="DI113" s="1054"/>
      <c r="DJ113" s="1054"/>
      <c r="DK113" s="1055"/>
      <c r="DL113" s="1056" t="s">
        <v>439</v>
      </c>
      <c r="DM113" s="1054"/>
      <c r="DN113" s="1054"/>
      <c r="DO113" s="1054"/>
      <c r="DP113" s="1055"/>
      <c r="DQ113" s="1056" t="s">
        <v>438</v>
      </c>
      <c r="DR113" s="1054"/>
      <c r="DS113" s="1054"/>
      <c r="DT113" s="1054"/>
      <c r="DU113" s="1055"/>
      <c r="DV113" s="1057" t="s">
        <v>454</v>
      </c>
      <c r="DW113" s="1058"/>
      <c r="DX113" s="1058"/>
      <c r="DY113" s="1058"/>
      <c r="DZ113" s="1059"/>
    </row>
    <row r="114" spans="1:130" s="247" customFormat="1" ht="26.25" customHeight="1" x14ac:dyDescent="0.15">
      <c r="A114" s="1049"/>
      <c r="B114" s="1050"/>
      <c r="C114" s="1045" t="s">
        <v>459</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30041</v>
      </c>
      <c r="AB114" s="1054"/>
      <c r="AC114" s="1054"/>
      <c r="AD114" s="1054"/>
      <c r="AE114" s="1055"/>
      <c r="AF114" s="1056">
        <v>30176</v>
      </c>
      <c r="AG114" s="1054"/>
      <c r="AH114" s="1054"/>
      <c r="AI114" s="1054"/>
      <c r="AJ114" s="1055"/>
      <c r="AK114" s="1056">
        <v>36189</v>
      </c>
      <c r="AL114" s="1054"/>
      <c r="AM114" s="1054"/>
      <c r="AN114" s="1054"/>
      <c r="AO114" s="1055"/>
      <c r="AP114" s="1057">
        <v>1.2</v>
      </c>
      <c r="AQ114" s="1058"/>
      <c r="AR114" s="1058"/>
      <c r="AS114" s="1058"/>
      <c r="AT114" s="1059"/>
      <c r="AU114" s="995"/>
      <c r="AV114" s="996"/>
      <c r="AW114" s="996"/>
      <c r="AX114" s="996"/>
      <c r="AY114" s="996"/>
      <c r="AZ114" s="1044" t="s">
        <v>460</v>
      </c>
      <c r="BA114" s="1045"/>
      <c r="BB114" s="1045"/>
      <c r="BC114" s="1045"/>
      <c r="BD114" s="1045"/>
      <c r="BE114" s="1045"/>
      <c r="BF114" s="1045"/>
      <c r="BG114" s="1045"/>
      <c r="BH114" s="1045"/>
      <c r="BI114" s="1045"/>
      <c r="BJ114" s="1045"/>
      <c r="BK114" s="1045"/>
      <c r="BL114" s="1045"/>
      <c r="BM114" s="1045"/>
      <c r="BN114" s="1045"/>
      <c r="BO114" s="1045"/>
      <c r="BP114" s="1046"/>
      <c r="BQ114" s="1014">
        <v>708067</v>
      </c>
      <c r="BR114" s="1015"/>
      <c r="BS114" s="1015"/>
      <c r="BT114" s="1015"/>
      <c r="BU114" s="1015"/>
      <c r="BV114" s="1015">
        <v>634580</v>
      </c>
      <c r="BW114" s="1015"/>
      <c r="BX114" s="1015"/>
      <c r="BY114" s="1015"/>
      <c r="BZ114" s="1015"/>
      <c r="CA114" s="1015">
        <v>637168</v>
      </c>
      <c r="CB114" s="1015"/>
      <c r="CC114" s="1015"/>
      <c r="CD114" s="1015"/>
      <c r="CE114" s="1015"/>
      <c r="CF114" s="1009">
        <v>20.3</v>
      </c>
      <c r="CG114" s="1010"/>
      <c r="CH114" s="1010"/>
      <c r="CI114" s="1010"/>
      <c r="CJ114" s="1010"/>
      <c r="CK114" s="1040"/>
      <c r="CL114" s="1041"/>
      <c r="CM114" s="1011" t="s">
        <v>461</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462</v>
      </c>
      <c r="DH114" s="1054"/>
      <c r="DI114" s="1054"/>
      <c r="DJ114" s="1054"/>
      <c r="DK114" s="1055"/>
      <c r="DL114" s="1056" t="s">
        <v>463</v>
      </c>
      <c r="DM114" s="1054"/>
      <c r="DN114" s="1054"/>
      <c r="DO114" s="1054"/>
      <c r="DP114" s="1055"/>
      <c r="DQ114" s="1056" t="s">
        <v>442</v>
      </c>
      <c r="DR114" s="1054"/>
      <c r="DS114" s="1054"/>
      <c r="DT114" s="1054"/>
      <c r="DU114" s="1055"/>
      <c r="DV114" s="1057" t="s">
        <v>439</v>
      </c>
      <c r="DW114" s="1058"/>
      <c r="DX114" s="1058"/>
      <c r="DY114" s="1058"/>
      <c r="DZ114" s="1059"/>
    </row>
    <row r="115" spans="1:130" s="247" customFormat="1" ht="26.25" customHeight="1" x14ac:dyDescent="0.15">
      <c r="A115" s="1049"/>
      <c r="B115" s="1050"/>
      <c r="C115" s="1045" t="s">
        <v>464</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72949</v>
      </c>
      <c r="AB115" s="1029"/>
      <c r="AC115" s="1029"/>
      <c r="AD115" s="1029"/>
      <c r="AE115" s="1030"/>
      <c r="AF115" s="1031">
        <v>1040</v>
      </c>
      <c r="AG115" s="1029"/>
      <c r="AH115" s="1029"/>
      <c r="AI115" s="1029"/>
      <c r="AJ115" s="1030"/>
      <c r="AK115" s="1031">
        <v>917</v>
      </c>
      <c r="AL115" s="1029"/>
      <c r="AM115" s="1029"/>
      <c r="AN115" s="1029"/>
      <c r="AO115" s="1030"/>
      <c r="AP115" s="1032">
        <v>0</v>
      </c>
      <c r="AQ115" s="1033"/>
      <c r="AR115" s="1033"/>
      <c r="AS115" s="1033"/>
      <c r="AT115" s="1034"/>
      <c r="AU115" s="995"/>
      <c r="AV115" s="996"/>
      <c r="AW115" s="996"/>
      <c r="AX115" s="996"/>
      <c r="AY115" s="996"/>
      <c r="AZ115" s="1044" t="s">
        <v>465</v>
      </c>
      <c r="BA115" s="1045"/>
      <c r="BB115" s="1045"/>
      <c r="BC115" s="1045"/>
      <c r="BD115" s="1045"/>
      <c r="BE115" s="1045"/>
      <c r="BF115" s="1045"/>
      <c r="BG115" s="1045"/>
      <c r="BH115" s="1045"/>
      <c r="BI115" s="1045"/>
      <c r="BJ115" s="1045"/>
      <c r="BK115" s="1045"/>
      <c r="BL115" s="1045"/>
      <c r="BM115" s="1045"/>
      <c r="BN115" s="1045"/>
      <c r="BO115" s="1045"/>
      <c r="BP115" s="1046"/>
      <c r="BQ115" s="1014" t="s">
        <v>439</v>
      </c>
      <c r="BR115" s="1015"/>
      <c r="BS115" s="1015"/>
      <c r="BT115" s="1015"/>
      <c r="BU115" s="1015"/>
      <c r="BV115" s="1015" t="s">
        <v>466</v>
      </c>
      <c r="BW115" s="1015"/>
      <c r="BX115" s="1015"/>
      <c r="BY115" s="1015"/>
      <c r="BZ115" s="1015"/>
      <c r="CA115" s="1015" t="s">
        <v>437</v>
      </c>
      <c r="CB115" s="1015"/>
      <c r="CC115" s="1015"/>
      <c r="CD115" s="1015"/>
      <c r="CE115" s="1015"/>
      <c r="CF115" s="1009" t="s">
        <v>454</v>
      </c>
      <c r="CG115" s="1010"/>
      <c r="CH115" s="1010"/>
      <c r="CI115" s="1010"/>
      <c r="CJ115" s="1010"/>
      <c r="CK115" s="1040"/>
      <c r="CL115" s="1041"/>
      <c r="CM115" s="1044" t="s">
        <v>467</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437</v>
      </c>
      <c r="DH115" s="1054"/>
      <c r="DI115" s="1054"/>
      <c r="DJ115" s="1054"/>
      <c r="DK115" s="1055"/>
      <c r="DL115" s="1056" t="s">
        <v>466</v>
      </c>
      <c r="DM115" s="1054"/>
      <c r="DN115" s="1054"/>
      <c r="DO115" s="1054"/>
      <c r="DP115" s="1055"/>
      <c r="DQ115" s="1056" t="s">
        <v>468</v>
      </c>
      <c r="DR115" s="1054"/>
      <c r="DS115" s="1054"/>
      <c r="DT115" s="1054"/>
      <c r="DU115" s="1055"/>
      <c r="DV115" s="1057" t="s">
        <v>445</v>
      </c>
      <c r="DW115" s="1058"/>
      <c r="DX115" s="1058"/>
      <c r="DY115" s="1058"/>
      <c r="DZ115" s="1059"/>
    </row>
    <row r="116" spans="1:130" s="247" customFormat="1" ht="26.25" customHeight="1" x14ac:dyDescent="0.15">
      <c r="A116" s="1051"/>
      <c r="B116" s="1052"/>
      <c r="C116" s="1060" t="s">
        <v>469</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441</v>
      </c>
      <c r="AB116" s="1054"/>
      <c r="AC116" s="1054"/>
      <c r="AD116" s="1054"/>
      <c r="AE116" s="1055"/>
      <c r="AF116" s="1056" t="s">
        <v>127</v>
      </c>
      <c r="AG116" s="1054"/>
      <c r="AH116" s="1054"/>
      <c r="AI116" s="1054"/>
      <c r="AJ116" s="1055"/>
      <c r="AK116" s="1056" t="s">
        <v>439</v>
      </c>
      <c r="AL116" s="1054"/>
      <c r="AM116" s="1054"/>
      <c r="AN116" s="1054"/>
      <c r="AO116" s="1055"/>
      <c r="AP116" s="1057" t="s">
        <v>462</v>
      </c>
      <c r="AQ116" s="1058"/>
      <c r="AR116" s="1058"/>
      <c r="AS116" s="1058"/>
      <c r="AT116" s="1059"/>
      <c r="AU116" s="995"/>
      <c r="AV116" s="996"/>
      <c r="AW116" s="996"/>
      <c r="AX116" s="996"/>
      <c r="AY116" s="996"/>
      <c r="AZ116" s="1062" t="s">
        <v>470</v>
      </c>
      <c r="BA116" s="1063"/>
      <c r="BB116" s="1063"/>
      <c r="BC116" s="1063"/>
      <c r="BD116" s="1063"/>
      <c r="BE116" s="1063"/>
      <c r="BF116" s="1063"/>
      <c r="BG116" s="1063"/>
      <c r="BH116" s="1063"/>
      <c r="BI116" s="1063"/>
      <c r="BJ116" s="1063"/>
      <c r="BK116" s="1063"/>
      <c r="BL116" s="1063"/>
      <c r="BM116" s="1063"/>
      <c r="BN116" s="1063"/>
      <c r="BO116" s="1063"/>
      <c r="BP116" s="1064"/>
      <c r="BQ116" s="1014" t="s">
        <v>439</v>
      </c>
      <c r="BR116" s="1015"/>
      <c r="BS116" s="1015"/>
      <c r="BT116" s="1015"/>
      <c r="BU116" s="1015"/>
      <c r="BV116" s="1015" t="s">
        <v>443</v>
      </c>
      <c r="BW116" s="1015"/>
      <c r="BX116" s="1015"/>
      <c r="BY116" s="1015"/>
      <c r="BZ116" s="1015"/>
      <c r="CA116" s="1015" t="s">
        <v>439</v>
      </c>
      <c r="CB116" s="1015"/>
      <c r="CC116" s="1015"/>
      <c r="CD116" s="1015"/>
      <c r="CE116" s="1015"/>
      <c r="CF116" s="1009" t="s">
        <v>437</v>
      </c>
      <c r="CG116" s="1010"/>
      <c r="CH116" s="1010"/>
      <c r="CI116" s="1010"/>
      <c r="CJ116" s="1010"/>
      <c r="CK116" s="1040"/>
      <c r="CL116" s="1041"/>
      <c r="CM116" s="1011" t="s">
        <v>471</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439</v>
      </c>
      <c r="DH116" s="1054"/>
      <c r="DI116" s="1054"/>
      <c r="DJ116" s="1054"/>
      <c r="DK116" s="1055"/>
      <c r="DL116" s="1056" t="s">
        <v>439</v>
      </c>
      <c r="DM116" s="1054"/>
      <c r="DN116" s="1054"/>
      <c r="DO116" s="1054"/>
      <c r="DP116" s="1055"/>
      <c r="DQ116" s="1056" t="s">
        <v>454</v>
      </c>
      <c r="DR116" s="1054"/>
      <c r="DS116" s="1054"/>
      <c r="DT116" s="1054"/>
      <c r="DU116" s="1055"/>
      <c r="DV116" s="1057" t="s">
        <v>445</v>
      </c>
      <c r="DW116" s="1058"/>
      <c r="DX116" s="1058"/>
      <c r="DY116" s="1058"/>
      <c r="DZ116" s="1059"/>
    </row>
    <row r="117" spans="1:130" s="247" customFormat="1" ht="26.25" customHeight="1" x14ac:dyDescent="0.15">
      <c r="A117" s="999" t="s">
        <v>186</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472</v>
      </c>
      <c r="Z117" s="981"/>
      <c r="AA117" s="1071">
        <v>622894</v>
      </c>
      <c r="AB117" s="1072"/>
      <c r="AC117" s="1072"/>
      <c r="AD117" s="1072"/>
      <c r="AE117" s="1073"/>
      <c r="AF117" s="1074">
        <v>556472</v>
      </c>
      <c r="AG117" s="1072"/>
      <c r="AH117" s="1072"/>
      <c r="AI117" s="1072"/>
      <c r="AJ117" s="1073"/>
      <c r="AK117" s="1074">
        <v>568975</v>
      </c>
      <c r="AL117" s="1072"/>
      <c r="AM117" s="1072"/>
      <c r="AN117" s="1072"/>
      <c r="AO117" s="1073"/>
      <c r="AP117" s="1075"/>
      <c r="AQ117" s="1076"/>
      <c r="AR117" s="1076"/>
      <c r="AS117" s="1076"/>
      <c r="AT117" s="1077"/>
      <c r="AU117" s="995"/>
      <c r="AV117" s="996"/>
      <c r="AW117" s="996"/>
      <c r="AX117" s="996"/>
      <c r="AY117" s="996"/>
      <c r="AZ117" s="1062" t="s">
        <v>473</v>
      </c>
      <c r="BA117" s="1063"/>
      <c r="BB117" s="1063"/>
      <c r="BC117" s="1063"/>
      <c r="BD117" s="1063"/>
      <c r="BE117" s="1063"/>
      <c r="BF117" s="1063"/>
      <c r="BG117" s="1063"/>
      <c r="BH117" s="1063"/>
      <c r="BI117" s="1063"/>
      <c r="BJ117" s="1063"/>
      <c r="BK117" s="1063"/>
      <c r="BL117" s="1063"/>
      <c r="BM117" s="1063"/>
      <c r="BN117" s="1063"/>
      <c r="BO117" s="1063"/>
      <c r="BP117" s="1064"/>
      <c r="BQ117" s="1014" t="s">
        <v>439</v>
      </c>
      <c r="BR117" s="1015"/>
      <c r="BS117" s="1015"/>
      <c r="BT117" s="1015"/>
      <c r="BU117" s="1015"/>
      <c r="BV117" s="1015" t="s">
        <v>127</v>
      </c>
      <c r="BW117" s="1015"/>
      <c r="BX117" s="1015"/>
      <c r="BY117" s="1015"/>
      <c r="BZ117" s="1015"/>
      <c r="CA117" s="1015" t="s">
        <v>462</v>
      </c>
      <c r="CB117" s="1015"/>
      <c r="CC117" s="1015"/>
      <c r="CD117" s="1015"/>
      <c r="CE117" s="1015"/>
      <c r="CF117" s="1009" t="s">
        <v>127</v>
      </c>
      <c r="CG117" s="1010"/>
      <c r="CH117" s="1010"/>
      <c r="CI117" s="1010"/>
      <c r="CJ117" s="1010"/>
      <c r="CK117" s="1040"/>
      <c r="CL117" s="1041"/>
      <c r="CM117" s="1011" t="s">
        <v>474</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439</v>
      </c>
      <c r="DH117" s="1054"/>
      <c r="DI117" s="1054"/>
      <c r="DJ117" s="1054"/>
      <c r="DK117" s="1055"/>
      <c r="DL117" s="1056" t="s">
        <v>439</v>
      </c>
      <c r="DM117" s="1054"/>
      <c r="DN117" s="1054"/>
      <c r="DO117" s="1054"/>
      <c r="DP117" s="1055"/>
      <c r="DQ117" s="1056" t="s">
        <v>454</v>
      </c>
      <c r="DR117" s="1054"/>
      <c r="DS117" s="1054"/>
      <c r="DT117" s="1054"/>
      <c r="DU117" s="1055"/>
      <c r="DV117" s="1057" t="s">
        <v>466</v>
      </c>
      <c r="DW117" s="1058"/>
      <c r="DX117" s="1058"/>
      <c r="DY117" s="1058"/>
      <c r="DZ117" s="1059"/>
    </row>
    <row r="118" spans="1:130" s="247"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430</v>
      </c>
      <c r="AB118" s="980"/>
      <c r="AC118" s="980"/>
      <c r="AD118" s="980"/>
      <c r="AE118" s="981"/>
      <c r="AF118" s="979" t="s">
        <v>307</v>
      </c>
      <c r="AG118" s="980"/>
      <c r="AH118" s="980"/>
      <c r="AI118" s="980"/>
      <c r="AJ118" s="981"/>
      <c r="AK118" s="979" t="s">
        <v>306</v>
      </c>
      <c r="AL118" s="980"/>
      <c r="AM118" s="980"/>
      <c r="AN118" s="980"/>
      <c r="AO118" s="981"/>
      <c r="AP118" s="1066" t="s">
        <v>431</v>
      </c>
      <c r="AQ118" s="1067"/>
      <c r="AR118" s="1067"/>
      <c r="AS118" s="1067"/>
      <c r="AT118" s="1068"/>
      <c r="AU118" s="995"/>
      <c r="AV118" s="996"/>
      <c r="AW118" s="996"/>
      <c r="AX118" s="996"/>
      <c r="AY118" s="996"/>
      <c r="AZ118" s="1069" t="s">
        <v>475</v>
      </c>
      <c r="BA118" s="1060"/>
      <c r="BB118" s="1060"/>
      <c r="BC118" s="1060"/>
      <c r="BD118" s="1060"/>
      <c r="BE118" s="1060"/>
      <c r="BF118" s="1060"/>
      <c r="BG118" s="1060"/>
      <c r="BH118" s="1060"/>
      <c r="BI118" s="1060"/>
      <c r="BJ118" s="1060"/>
      <c r="BK118" s="1060"/>
      <c r="BL118" s="1060"/>
      <c r="BM118" s="1060"/>
      <c r="BN118" s="1060"/>
      <c r="BO118" s="1060"/>
      <c r="BP118" s="1061"/>
      <c r="BQ118" s="1092" t="s">
        <v>127</v>
      </c>
      <c r="BR118" s="1093"/>
      <c r="BS118" s="1093"/>
      <c r="BT118" s="1093"/>
      <c r="BU118" s="1093"/>
      <c r="BV118" s="1093" t="s">
        <v>454</v>
      </c>
      <c r="BW118" s="1093"/>
      <c r="BX118" s="1093"/>
      <c r="BY118" s="1093"/>
      <c r="BZ118" s="1093"/>
      <c r="CA118" s="1093" t="s">
        <v>462</v>
      </c>
      <c r="CB118" s="1093"/>
      <c r="CC118" s="1093"/>
      <c r="CD118" s="1093"/>
      <c r="CE118" s="1093"/>
      <c r="CF118" s="1009" t="s">
        <v>455</v>
      </c>
      <c r="CG118" s="1010"/>
      <c r="CH118" s="1010"/>
      <c r="CI118" s="1010"/>
      <c r="CJ118" s="1010"/>
      <c r="CK118" s="1040"/>
      <c r="CL118" s="1041"/>
      <c r="CM118" s="1011" t="s">
        <v>476</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468</v>
      </c>
      <c r="DH118" s="1054"/>
      <c r="DI118" s="1054"/>
      <c r="DJ118" s="1054"/>
      <c r="DK118" s="1055"/>
      <c r="DL118" s="1056" t="s">
        <v>463</v>
      </c>
      <c r="DM118" s="1054"/>
      <c r="DN118" s="1054"/>
      <c r="DO118" s="1054"/>
      <c r="DP118" s="1055"/>
      <c r="DQ118" s="1056" t="s">
        <v>455</v>
      </c>
      <c r="DR118" s="1054"/>
      <c r="DS118" s="1054"/>
      <c r="DT118" s="1054"/>
      <c r="DU118" s="1055"/>
      <c r="DV118" s="1057" t="s">
        <v>455</v>
      </c>
      <c r="DW118" s="1058"/>
      <c r="DX118" s="1058"/>
      <c r="DY118" s="1058"/>
      <c r="DZ118" s="1059"/>
    </row>
    <row r="119" spans="1:130" s="247"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450</v>
      </c>
      <c r="AB119" s="987"/>
      <c r="AC119" s="987"/>
      <c r="AD119" s="987"/>
      <c r="AE119" s="988"/>
      <c r="AF119" s="989" t="s">
        <v>468</v>
      </c>
      <c r="AG119" s="987"/>
      <c r="AH119" s="987"/>
      <c r="AI119" s="987"/>
      <c r="AJ119" s="988"/>
      <c r="AK119" s="989" t="s">
        <v>477</v>
      </c>
      <c r="AL119" s="987"/>
      <c r="AM119" s="987"/>
      <c r="AN119" s="987"/>
      <c r="AO119" s="988"/>
      <c r="AP119" s="990" t="s">
        <v>441</v>
      </c>
      <c r="AQ119" s="991"/>
      <c r="AR119" s="991"/>
      <c r="AS119" s="991"/>
      <c r="AT119" s="992"/>
      <c r="AU119" s="997"/>
      <c r="AV119" s="998"/>
      <c r="AW119" s="998"/>
      <c r="AX119" s="998"/>
      <c r="AY119" s="998"/>
      <c r="AZ119" s="278" t="s">
        <v>186</v>
      </c>
      <c r="BA119" s="278"/>
      <c r="BB119" s="278"/>
      <c r="BC119" s="278"/>
      <c r="BD119" s="278"/>
      <c r="BE119" s="278"/>
      <c r="BF119" s="278"/>
      <c r="BG119" s="278"/>
      <c r="BH119" s="278"/>
      <c r="BI119" s="278"/>
      <c r="BJ119" s="278"/>
      <c r="BK119" s="278"/>
      <c r="BL119" s="278"/>
      <c r="BM119" s="278"/>
      <c r="BN119" s="278"/>
      <c r="BO119" s="1070" t="s">
        <v>478</v>
      </c>
      <c r="BP119" s="1101"/>
      <c r="BQ119" s="1092">
        <v>6774899</v>
      </c>
      <c r="BR119" s="1093"/>
      <c r="BS119" s="1093"/>
      <c r="BT119" s="1093"/>
      <c r="BU119" s="1093"/>
      <c r="BV119" s="1093">
        <v>6560377</v>
      </c>
      <c r="BW119" s="1093"/>
      <c r="BX119" s="1093"/>
      <c r="BY119" s="1093"/>
      <c r="BZ119" s="1093"/>
      <c r="CA119" s="1093">
        <v>6417712</v>
      </c>
      <c r="CB119" s="1093"/>
      <c r="CC119" s="1093"/>
      <c r="CD119" s="1093"/>
      <c r="CE119" s="1093"/>
      <c r="CF119" s="1094"/>
      <c r="CG119" s="1095"/>
      <c r="CH119" s="1095"/>
      <c r="CI119" s="1095"/>
      <c r="CJ119" s="1096"/>
      <c r="CK119" s="1042"/>
      <c r="CL119" s="1043"/>
      <c r="CM119" s="1097" t="s">
        <v>479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462</v>
      </c>
      <c r="DH119" s="1079"/>
      <c r="DI119" s="1079"/>
      <c r="DJ119" s="1079"/>
      <c r="DK119" s="1080"/>
      <c r="DL119" s="1078" t="s">
        <v>454</v>
      </c>
      <c r="DM119" s="1079"/>
      <c r="DN119" s="1079"/>
      <c r="DO119" s="1079"/>
      <c r="DP119" s="1080"/>
      <c r="DQ119" s="1078" t="s">
        <v>454</v>
      </c>
      <c r="DR119" s="1079"/>
      <c r="DS119" s="1079"/>
      <c r="DT119" s="1079"/>
      <c r="DU119" s="1080"/>
      <c r="DV119" s="1081" t="s">
        <v>449</v>
      </c>
      <c r="DW119" s="1082"/>
      <c r="DX119" s="1082"/>
      <c r="DY119" s="1082"/>
      <c r="DZ119" s="1083"/>
    </row>
    <row r="120" spans="1:130" s="247" customFormat="1" ht="26.25" customHeight="1" x14ac:dyDescent="0.15">
      <c r="A120" s="1154"/>
      <c r="B120" s="1041"/>
      <c r="C120" s="1011" t="s">
        <v>446</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127</v>
      </c>
      <c r="AB120" s="1054"/>
      <c r="AC120" s="1054"/>
      <c r="AD120" s="1054"/>
      <c r="AE120" s="1055"/>
      <c r="AF120" s="1056" t="s">
        <v>480</v>
      </c>
      <c r="AG120" s="1054"/>
      <c r="AH120" s="1054"/>
      <c r="AI120" s="1054"/>
      <c r="AJ120" s="1055"/>
      <c r="AK120" s="1056" t="s">
        <v>462</v>
      </c>
      <c r="AL120" s="1054"/>
      <c r="AM120" s="1054"/>
      <c r="AN120" s="1054"/>
      <c r="AO120" s="1055"/>
      <c r="AP120" s="1057" t="s">
        <v>466</v>
      </c>
      <c r="AQ120" s="1058"/>
      <c r="AR120" s="1058"/>
      <c r="AS120" s="1058"/>
      <c r="AT120" s="1059"/>
      <c r="AU120" s="1084" t="s">
        <v>481</v>
      </c>
      <c r="AV120" s="1085"/>
      <c r="AW120" s="1085"/>
      <c r="AX120" s="1085"/>
      <c r="AY120" s="1086"/>
      <c r="AZ120" s="1035" t="s">
        <v>482</v>
      </c>
      <c r="BA120" s="984"/>
      <c r="BB120" s="984"/>
      <c r="BC120" s="984"/>
      <c r="BD120" s="984"/>
      <c r="BE120" s="984"/>
      <c r="BF120" s="984"/>
      <c r="BG120" s="984"/>
      <c r="BH120" s="984"/>
      <c r="BI120" s="984"/>
      <c r="BJ120" s="984"/>
      <c r="BK120" s="984"/>
      <c r="BL120" s="984"/>
      <c r="BM120" s="984"/>
      <c r="BN120" s="984"/>
      <c r="BO120" s="984"/>
      <c r="BP120" s="985"/>
      <c r="BQ120" s="1021">
        <v>1922965</v>
      </c>
      <c r="BR120" s="1022"/>
      <c r="BS120" s="1022"/>
      <c r="BT120" s="1022"/>
      <c r="BU120" s="1022"/>
      <c r="BV120" s="1022">
        <v>1465690</v>
      </c>
      <c r="BW120" s="1022"/>
      <c r="BX120" s="1022"/>
      <c r="BY120" s="1022"/>
      <c r="BZ120" s="1022"/>
      <c r="CA120" s="1022">
        <v>1332823</v>
      </c>
      <c r="CB120" s="1022"/>
      <c r="CC120" s="1022"/>
      <c r="CD120" s="1022"/>
      <c r="CE120" s="1022"/>
      <c r="CF120" s="1036">
        <v>42.4</v>
      </c>
      <c r="CG120" s="1037"/>
      <c r="CH120" s="1037"/>
      <c r="CI120" s="1037"/>
      <c r="CJ120" s="1037"/>
      <c r="CK120" s="1102" t="s">
        <v>483</v>
      </c>
      <c r="CL120" s="1103"/>
      <c r="CM120" s="1103"/>
      <c r="CN120" s="1103"/>
      <c r="CO120" s="1104"/>
      <c r="CP120" s="1110" t="s">
        <v>484</v>
      </c>
      <c r="CQ120" s="1111"/>
      <c r="CR120" s="1111"/>
      <c r="CS120" s="1111"/>
      <c r="CT120" s="1111"/>
      <c r="CU120" s="1111"/>
      <c r="CV120" s="1111"/>
      <c r="CW120" s="1111"/>
      <c r="CX120" s="1111"/>
      <c r="CY120" s="1111"/>
      <c r="CZ120" s="1111"/>
      <c r="DA120" s="1111"/>
      <c r="DB120" s="1111"/>
      <c r="DC120" s="1111"/>
      <c r="DD120" s="1111"/>
      <c r="DE120" s="1111"/>
      <c r="DF120" s="1112"/>
      <c r="DG120" s="1021">
        <v>1367513</v>
      </c>
      <c r="DH120" s="1022"/>
      <c r="DI120" s="1022"/>
      <c r="DJ120" s="1022"/>
      <c r="DK120" s="1022"/>
      <c r="DL120" s="1022">
        <v>1442542</v>
      </c>
      <c r="DM120" s="1022"/>
      <c r="DN120" s="1022"/>
      <c r="DO120" s="1022"/>
      <c r="DP120" s="1022"/>
      <c r="DQ120" s="1022">
        <v>1427474</v>
      </c>
      <c r="DR120" s="1022"/>
      <c r="DS120" s="1022"/>
      <c r="DT120" s="1022"/>
      <c r="DU120" s="1022"/>
      <c r="DV120" s="1023">
        <v>45.4</v>
      </c>
      <c r="DW120" s="1023"/>
      <c r="DX120" s="1023"/>
      <c r="DY120" s="1023"/>
      <c r="DZ120" s="1024"/>
    </row>
    <row r="121" spans="1:130" s="247" customFormat="1" ht="26.25" customHeight="1" x14ac:dyDescent="0.15">
      <c r="A121" s="1154"/>
      <c r="B121" s="1041"/>
      <c r="C121" s="1062" t="s">
        <v>485</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477</v>
      </c>
      <c r="AB121" s="1054"/>
      <c r="AC121" s="1054"/>
      <c r="AD121" s="1054"/>
      <c r="AE121" s="1055"/>
      <c r="AF121" s="1056" t="s">
        <v>449</v>
      </c>
      <c r="AG121" s="1054"/>
      <c r="AH121" s="1054"/>
      <c r="AI121" s="1054"/>
      <c r="AJ121" s="1055"/>
      <c r="AK121" s="1056" t="s">
        <v>450</v>
      </c>
      <c r="AL121" s="1054"/>
      <c r="AM121" s="1054"/>
      <c r="AN121" s="1054"/>
      <c r="AO121" s="1055"/>
      <c r="AP121" s="1057" t="s">
        <v>466</v>
      </c>
      <c r="AQ121" s="1058"/>
      <c r="AR121" s="1058"/>
      <c r="AS121" s="1058"/>
      <c r="AT121" s="1059"/>
      <c r="AU121" s="1087"/>
      <c r="AV121" s="1088"/>
      <c r="AW121" s="1088"/>
      <c r="AX121" s="1088"/>
      <c r="AY121" s="1089"/>
      <c r="AZ121" s="1044" t="s">
        <v>486</v>
      </c>
      <c r="BA121" s="1045"/>
      <c r="BB121" s="1045"/>
      <c r="BC121" s="1045"/>
      <c r="BD121" s="1045"/>
      <c r="BE121" s="1045"/>
      <c r="BF121" s="1045"/>
      <c r="BG121" s="1045"/>
      <c r="BH121" s="1045"/>
      <c r="BI121" s="1045"/>
      <c r="BJ121" s="1045"/>
      <c r="BK121" s="1045"/>
      <c r="BL121" s="1045"/>
      <c r="BM121" s="1045"/>
      <c r="BN121" s="1045"/>
      <c r="BO121" s="1045"/>
      <c r="BP121" s="1046"/>
      <c r="BQ121" s="1014">
        <v>520</v>
      </c>
      <c r="BR121" s="1015"/>
      <c r="BS121" s="1015"/>
      <c r="BT121" s="1015"/>
      <c r="BU121" s="1015"/>
      <c r="BV121" s="1015">
        <v>2</v>
      </c>
      <c r="BW121" s="1015"/>
      <c r="BX121" s="1015"/>
      <c r="BY121" s="1015"/>
      <c r="BZ121" s="1015"/>
      <c r="CA121" s="1015" t="s">
        <v>454</v>
      </c>
      <c r="CB121" s="1015"/>
      <c r="CC121" s="1015"/>
      <c r="CD121" s="1015"/>
      <c r="CE121" s="1015"/>
      <c r="CF121" s="1009" t="s">
        <v>454</v>
      </c>
      <c r="CG121" s="1010"/>
      <c r="CH121" s="1010"/>
      <c r="CI121" s="1010"/>
      <c r="CJ121" s="1010"/>
      <c r="CK121" s="1105"/>
      <c r="CL121" s="1106"/>
      <c r="CM121" s="1106"/>
      <c r="CN121" s="1106"/>
      <c r="CO121" s="1107"/>
      <c r="CP121" s="1115" t="s">
        <v>487</v>
      </c>
      <c r="CQ121" s="1116"/>
      <c r="CR121" s="1116"/>
      <c r="CS121" s="1116"/>
      <c r="CT121" s="1116"/>
      <c r="CU121" s="1116"/>
      <c r="CV121" s="1116"/>
      <c r="CW121" s="1116"/>
      <c r="CX121" s="1116"/>
      <c r="CY121" s="1116"/>
      <c r="CZ121" s="1116"/>
      <c r="DA121" s="1116"/>
      <c r="DB121" s="1116"/>
      <c r="DC121" s="1116"/>
      <c r="DD121" s="1116"/>
      <c r="DE121" s="1116"/>
      <c r="DF121" s="1117"/>
      <c r="DG121" s="1014">
        <v>572055</v>
      </c>
      <c r="DH121" s="1015"/>
      <c r="DI121" s="1015"/>
      <c r="DJ121" s="1015"/>
      <c r="DK121" s="1015"/>
      <c r="DL121" s="1015">
        <v>541441</v>
      </c>
      <c r="DM121" s="1015"/>
      <c r="DN121" s="1015"/>
      <c r="DO121" s="1015"/>
      <c r="DP121" s="1015"/>
      <c r="DQ121" s="1015">
        <v>504963</v>
      </c>
      <c r="DR121" s="1015"/>
      <c r="DS121" s="1015"/>
      <c r="DT121" s="1015"/>
      <c r="DU121" s="1015"/>
      <c r="DV121" s="1016">
        <v>16.100000000000001</v>
      </c>
      <c r="DW121" s="1016"/>
      <c r="DX121" s="1016"/>
      <c r="DY121" s="1016"/>
      <c r="DZ121" s="1017"/>
    </row>
    <row r="122" spans="1:130" s="247" customFormat="1" ht="26.25" customHeight="1" x14ac:dyDescent="0.15">
      <c r="A122" s="1154"/>
      <c r="B122" s="1041"/>
      <c r="C122" s="1011" t="s">
        <v>461</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466</v>
      </c>
      <c r="AB122" s="1054"/>
      <c r="AC122" s="1054"/>
      <c r="AD122" s="1054"/>
      <c r="AE122" s="1055"/>
      <c r="AF122" s="1056" t="s">
        <v>462</v>
      </c>
      <c r="AG122" s="1054"/>
      <c r="AH122" s="1054"/>
      <c r="AI122" s="1054"/>
      <c r="AJ122" s="1055"/>
      <c r="AK122" s="1056" t="s">
        <v>450</v>
      </c>
      <c r="AL122" s="1054"/>
      <c r="AM122" s="1054"/>
      <c r="AN122" s="1054"/>
      <c r="AO122" s="1055"/>
      <c r="AP122" s="1057" t="s">
        <v>439</v>
      </c>
      <c r="AQ122" s="1058"/>
      <c r="AR122" s="1058"/>
      <c r="AS122" s="1058"/>
      <c r="AT122" s="1059"/>
      <c r="AU122" s="1087"/>
      <c r="AV122" s="1088"/>
      <c r="AW122" s="1088"/>
      <c r="AX122" s="1088"/>
      <c r="AY122" s="1089"/>
      <c r="AZ122" s="1069" t="s">
        <v>488</v>
      </c>
      <c r="BA122" s="1060"/>
      <c r="BB122" s="1060"/>
      <c r="BC122" s="1060"/>
      <c r="BD122" s="1060"/>
      <c r="BE122" s="1060"/>
      <c r="BF122" s="1060"/>
      <c r="BG122" s="1060"/>
      <c r="BH122" s="1060"/>
      <c r="BI122" s="1060"/>
      <c r="BJ122" s="1060"/>
      <c r="BK122" s="1060"/>
      <c r="BL122" s="1060"/>
      <c r="BM122" s="1060"/>
      <c r="BN122" s="1060"/>
      <c r="BO122" s="1060"/>
      <c r="BP122" s="1061"/>
      <c r="BQ122" s="1092">
        <v>4656655</v>
      </c>
      <c r="BR122" s="1093"/>
      <c r="BS122" s="1093"/>
      <c r="BT122" s="1093"/>
      <c r="BU122" s="1093"/>
      <c r="BV122" s="1093">
        <v>4577350</v>
      </c>
      <c r="BW122" s="1093"/>
      <c r="BX122" s="1093"/>
      <c r="BY122" s="1093"/>
      <c r="BZ122" s="1093"/>
      <c r="CA122" s="1093">
        <v>4573378</v>
      </c>
      <c r="CB122" s="1093"/>
      <c r="CC122" s="1093"/>
      <c r="CD122" s="1093"/>
      <c r="CE122" s="1093"/>
      <c r="CF122" s="1113">
        <v>145.4</v>
      </c>
      <c r="CG122" s="1114"/>
      <c r="CH122" s="1114"/>
      <c r="CI122" s="1114"/>
      <c r="CJ122" s="1114"/>
      <c r="CK122" s="1105"/>
      <c r="CL122" s="1106"/>
      <c r="CM122" s="1106"/>
      <c r="CN122" s="1106"/>
      <c r="CO122" s="1107"/>
      <c r="CP122" s="1115"/>
      <c r="CQ122" s="1116"/>
      <c r="CR122" s="1116"/>
      <c r="CS122" s="1116"/>
      <c r="CT122" s="1116"/>
      <c r="CU122" s="1116"/>
      <c r="CV122" s="1116"/>
      <c r="CW122" s="1116"/>
      <c r="CX122" s="1116"/>
      <c r="CY122" s="1116"/>
      <c r="CZ122" s="1116"/>
      <c r="DA122" s="1116"/>
      <c r="DB122" s="1116"/>
      <c r="DC122" s="1116"/>
      <c r="DD122" s="1116"/>
      <c r="DE122" s="1116"/>
      <c r="DF122" s="1117"/>
      <c r="DG122" s="1014"/>
      <c r="DH122" s="1015"/>
      <c r="DI122" s="1015"/>
      <c r="DJ122" s="1015"/>
      <c r="DK122" s="1015"/>
      <c r="DL122" s="1015"/>
      <c r="DM122" s="1015"/>
      <c r="DN122" s="1015"/>
      <c r="DO122" s="1015"/>
      <c r="DP122" s="1015"/>
      <c r="DQ122" s="1015"/>
      <c r="DR122" s="1015"/>
      <c r="DS122" s="1015"/>
      <c r="DT122" s="1015"/>
      <c r="DU122" s="1015"/>
      <c r="DV122" s="1016"/>
      <c r="DW122" s="1016"/>
      <c r="DX122" s="1016"/>
      <c r="DY122" s="1016"/>
      <c r="DZ122" s="1017"/>
    </row>
    <row r="123" spans="1:130" s="247" customFormat="1" ht="26.25" customHeight="1" x14ac:dyDescent="0.15">
      <c r="A123" s="1154"/>
      <c r="B123" s="1041"/>
      <c r="C123" s="1011" t="s">
        <v>471</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480</v>
      </c>
      <c r="AB123" s="1054"/>
      <c r="AC123" s="1054"/>
      <c r="AD123" s="1054"/>
      <c r="AE123" s="1055"/>
      <c r="AF123" s="1056" t="s">
        <v>449</v>
      </c>
      <c r="AG123" s="1054"/>
      <c r="AH123" s="1054"/>
      <c r="AI123" s="1054"/>
      <c r="AJ123" s="1055"/>
      <c r="AK123" s="1056" t="s">
        <v>463</v>
      </c>
      <c r="AL123" s="1054"/>
      <c r="AM123" s="1054"/>
      <c r="AN123" s="1054"/>
      <c r="AO123" s="1055"/>
      <c r="AP123" s="1057" t="s">
        <v>466</v>
      </c>
      <c r="AQ123" s="1058"/>
      <c r="AR123" s="1058"/>
      <c r="AS123" s="1058"/>
      <c r="AT123" s="1059"/>
      <c r="AU123" s="1090"/>
      <c r="AV123" s="1091"/>
      <c r="AW123" s="1091"/>
      <c r="AX123" s="1091"/>
      <c r="AY123" s="1091"/>
      <c r="AZ123" s="278" t="s">
        <v>186</v>
      </c>
      <c r="BA123" s="278"/>
      <c r="BB123" s="278"/>
      <c r="BC123" s="278"/>
      <c r="BD123" s="278"/>
      <c r="BE123" s="278"/>
      <c r="BF123" s="278"/>
      <c r="BG123" s="278"/>
      <c r="BH123" s="278"/>
      <c r="BI123" s="278"/>
      <c r="BJ123" s="278"/>
      <c r="BK123" s="278"/>
      <c r="BL123" s="278"/>
      <c r="BM123" s="278"/>
      <c r="BN123" s="278"/>
      <c r="BO123" s="1070" t="s">
        <v>489</v>
      </c>
      <c r="BP123" s="1101"/>
      <c r="BQ123" s="1160">
        <v>6580140</v>
      </c>
      <c r="BR123" s="1161"/>
      <c r="BS123" s="1161"/>
      <c r="BT123" s="1161"/>
      <c r="BU123" s="1161"/>
      <c r="BV123" s="1161">
        <v>6043042</v>
      </c>
      <c r="BW123" s="1161"/>
      <c r="BX123" s="1161"/>
      <c r="BY123" s="1161"/>
      <c r="BZ123" s="1161"/>
      <c r="CA123" s="1161">
        <v>5906201</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7" customFormat="1" ht="26.25" customHeight="1" thickBot="1" x14ac:dyDescent="0.2">
      <c r="A124" s="1154"/>
      <c r="B124" s="1041"/>
      <c r="C124" s="1011" t="s">
        <v>474</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468</v>
      </c>
      <c r="AB124" s="1054"/>
      <c r="AC124" s="1054"/>
      <c r="AD124" s="1054"/>
      <c r="AE124" s="1055"/>
      <c r="AF124" s="1056" t="s">
        <v>443</v>
      </c>
      <c r="AG124" s="1054"/>
      <c r="AH124" s="1054"/>
      <c r="AI124" s="1054"/>
      <c r="AJ124" s="1055"/>
      <c r="AK124" s="1056" t="s">
        <v>462</v>
      </c>
      <c r="AL124" s="1054"/>
      <c r="AM124" s="1054"/>
      <c r="AN124" s="1054"/>
      <c r="AO124" s="1055"/>
      <c r="AP124" s="1057" t="s">
        <v>127</v>
      </c>
      <c r="AQ124" s="1058"/>
      <c r="AR124" s="1058"/>
      <c r="AS124" s="1058"/>
      <c r="AT124" s="1059"/>
      <c r="AU124" s="1156" t="s">
        <v>490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6.4</v>
      </c>
      <c r="BR124" s="1123"/>
      <c r="BS124" s="1123"/>
      <c r="BT124" s="1123"/>
      <c r="BU124" s="1123"/>
      <c r="BV124" s="1123">
        <v>16.8</v>
      </c>
      <c r="BW124" s="1123"/>
      <c r="BX124" s="1123"/>
      <c r="BY124" s="1123"/>
      <c r="BZ124" s="1123"/>
      <c r="CA124" s="1123">
        <v>16.2</v>
      </c>
      <c r="CB124" s="1123"/>
      <c r="CC124" s="1123"/>
      <c r="CD124" s="1123"/>
      <c r="CE124" s="1123"/>
      <c r="CF124" s="1124"/>
      <c r="CG124" s="1125"/>
      <c r="CH124" s="1125"/>
      <c r="CI124" s="1125"/>
      <c r="CJ124" s="1126"/>
      <c r="CK124" s="1108"/>
      <c r="CL124" s="1108"/>
      <c r="CM124" s="1108"/>
      <c r="CN124" s="1108"/>
      <c r="CO124" s="1109"/>
      <c r="CP124" s="1115" t="s">
        <v>491</v>
      </c>
      <c r="CQ124" s="1116"/>
      <c r="CR124" s="1116"/>
      <c r="CS124" s="1116"/>
      <c r="CT124" s="1116"/>
      <c r="CU124" s="1116"/>
      <c r="CV124" s="1116"/>
      <c r="CW124" s="1116"/>
      <c r="CX124" s="1116"/>
      <c r="CY124" s="1116"/>
      <c r="CZ124" s="1116"/>
      <c r="DA124" s="1116"/>
      <c r="DB124" s="1116"/>
      <c r="DC124" s="1116"/>
      <c r="DD124" s="1116"/>
      <c r="DE124" s="1116"/>
      <c r="DF124" s="1117"/>
      <c r="DG124" s="1100" t="s">
        <v>441</v>
      </c>
      <c r="DH124" s="1079"/>
      <c r="DI124" s="1079"/>
      <c r="DJ124" s="1079"/>
      <c r="DK124" s="1080"/>
      <c r="DL124" s="1078" t="s">
        <v>439</v>
      </c>
      <c r="DM124" s="1079"/>
      <c r="DN124" s="1079"/>
      <c r="DO124" s="1079"/>
      <c r="DP124" s="1080"/>
      <c r="DQ124" s="1078" t="s">
        <v>468</v>
      </c>
      <c r="DR124" s="1079"/>
      <c r="DS124" s="1079"/>
      <c r="DT124" s="1079"/>
      <c r="DU124" s="1080"/>
      <c r="DV124" s="1081" t="s">
        <v>468</v>
      </c>
      <c r="DW124" s="1082"/>
      <c r="DX124" s="1082"/>
      <c r="DY124" s="1082"/>
      <c r="DZ124" s="1083"/>
    </row>
    <row r="125" spans="1:130" s="247" customFormat="1" ht="26.25" customHeight="1" x14ac:dyDescent="0.15">
      <c r="A125" s="1154"/>
      <c r="B125" s="1041"/>
      <c r="C125" s="1011" t="s">
        <v>476</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468</v>
      </c>
      <c r="AB125" s="1054"/>
      <c r="AC125" s="1054"/>
      <c r="AD125" s="1054"/>
      <c r="AE125" s="1055"/>
      <c r="AF125" s="1056" t="s">
        <v>449</v>
      </c>
      <c r="AG125" s="1054"/>
      <c r="AH125" s="1054"/>
      <c r="AI125" s="1054"/>
      <c r="AJ125" s="1055"/>
      <c r="AK125" s="1056" t="s">
        <v>443</v>
      </c>
      <c r="AL125" s="1054"/>
      <c r="AM125" s="1054"/>
      <c r="AN125" s="1054"/>
      <c r="AO125" s="1055"/>
      <c r="AP125" s="1057" t="s">
        <v>441</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492</v>
      </c>
      <c r="CL125" s="1103"/>
      <c r="CM125" s="1103"/>
      <c r="CN125" s="1103"/>
      <c r="CO125" s="1104"/>
      <c r="CP125" s="1035" t="s">
        <v>493</v>
      </c>
      <c r="CQ125" s="984"/>
      <c r="CR125" s="984"/>
      <c r="CS125" s="984"/>
      <c r="CT125" s="984"/>
      <c r="CU125" s="984"/>
      <c r="CV125" s="984"/>
      <c r="CW125" s="984"/>
      <c r="CX125" s="984"/>
      <c r="CY125" s="984"/>
      <c r="CZ125" s="984"/>
      <c r="DA125" s="984"/>
      <c r="DB125" s="984"/>
      <c r="DC125" s="984"/>
      <c r="DD125" s="984"/>
      <c r="DE125" s="984"/>
      <c r="DF125" s="985"/>
      <c r="DG125" s="1021" t="s">
        <v>439</v>
      </c>
      <c r="DH125" s="1022"/>
      <c r="DI125" s="1022"/>
      <c r="DJ125" s="1022"/>
      <c r="DK125" s="1022"/>
      <c r="DL125" s="1022" t="s">
        <v>480</v>
      </c>
      <c r="DM125" s="1022"/>
      <c r="DN125" s="1022"/>
      <c r="DO125" s="1022"/>
      <c r="DP125" s="1022"/>
      <c r="DQ125" s="1022" t="s">
        <v>463</v>
      </c>
      <c r="DR125" s="1022"/>
      <c r="DS125" s="1022"/>
      <c r="DT125" s="1022"/>
      <c r="DU125" s="1022"/>
      <c r="DV125" s="1023" t="s">
        <v>439</v>
      </c>
      <c r="DW125" s="1023"/>
      <c r="DX125" s="1023"/>
      <c r="DY125" s="1023"/>
      <c r="DZ125" s="1024"/>
    </row>
    <row r="126" spans="1:130" s="247" customFormat="1" ht="26.25" customHeight="1" thickBot="1" x14ac:dyDescent="0.2">
      <c r="A126" s="1154"/>
      <c r="B126" s="1041"/>
      <c r="C126" s="1011" t="s">
        <v>479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71887</v>
      </c>
      <c r="AB126" s="1054"/>
      <c r="AC126" s="1054"/>
      <c r="AD126" s="1054"/>
      <c r="AE126" s="1055"/>
      <c r="AF126" s="1056" t="s">
        <v>439</v>
      </c>
      <c r="AG126" s="1054"/>
      <c r="AH126" s="1054"/>
      <c r="AI126" s="1054"/>
      <c r="AJ126" s="1055"/>
      <c r="AK126" s="1056" t="s">
        <v>468</v>
      </c>
      <c r="AL126" s="1054"/>
      <c r="AM126" s="1054"/>
      <c r="AN126" s="1054"/>
      <c r="AO126" s="1055"/>
      <c r="AP126" s="1057" t="s">
        <v>441</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494</v>
      </c>
      <c r="CQ126" s="1045"/>
      <c r="CR126" s="1045"/>
      <c r="CS126" s="1045"/>
      <c r="CT126" s="1045"/>
      <c r="CU126" s="1045"/>
      <c r="CV126" s="1045"/>
      <c r="CW126" s="1045"/>
      <c r="CX126" s="1045"/>
      <c r="CY126" s="1045"/>
      <c r="CZ126" s="1045"/>
      <c r="DA126" s="1045"/>
      <c r="DB126" s="1045"/>
      <c r="DC126" s="1045"/>
      <c r="DD126" s="1045"/>
      <c r="DE126" s="1045"/>
      <c r="DF126" s="1046"/>
      <c r="DG126" s="1014" t="s">
        <v>441</v>
      </c>
      <c r="DH126" s="1015"/>
      <c r="DI126" s="1015"/>
      <c r="DJ126" s="1015"/>
      <c r="DK126" s="1015"/>
      <c r="DL126" s="1015" t="s">
        <v>127</v>
      </c>
      <c r="DM126" s="1015"/>
      <c r="DN126" s="1015"/>
      <c r="DO126" s="1015"/>
      <c r="DP126" s="1015"/>
      <c r="DQ126" s="1015" t="s">
        <v>443</v>
      </c>
      <c r="DR126" s="1015"/>
      <c r="DS126" s="1015"/>
      <c r="DT126" s="1015"/>
      <c r="DU126" s="1015"/>
      <c r="DV126" s="1016" t="s">
        <v>468</v>
      </c>
      <c r="DW126" s="1016"/>
      <c r="DX126" s="1016"/>
      <c r="DY126" s="1016"/>
      <c r="DZ126" s="1017"/>
    </row>
    <row r="127" spans="1:130" s="247" customFormat="1" ht="26.25" customHeight="1" x14ac:dyDescent="0.15">
      <c r="A127" s="1155"/>
      <c r="B127" s="1043"/>
      <c r="C127" s="1097" t="s">
        <v>495</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1062</v>
      </c>
      <c r="AB127" s="1054"/>
      <c r="AC127" s="1054"/>
      <c r="AD127" s="1054"/>
      <c r="AE127" s="1055"/>
      <c r="AF127" s="1056">
        <v>1040</v>
      </c>
      <c r="AG127" s="1054"/>
      <c r="AH127" s="1054"/>
      <c r="AI127" s="1054"/>
      <c r="AJ127" s="1055"/>
      <c r="AK127" s="1056">
        <v>917</v>
      </c>
      <c r="AL127" s="1054"/>
      <c r="AM127" s="1054"/>
      <c r="AN127" s="1054"/>
      <c r="AO127" s="1055"/>
      <c r="AP127" s="1057">
        <v>0</v>
      </c>
      <c r="AQ127" s="1058"/>
      <c r="AR127" s="1058"/>
      <c r="AS127" s="1058"/>
      <c r="AT127" s="1059"/>
      <c r="AU127" s="283"/>
      <c r="AV127" s="283"/>
      <c r="AW127" s="283"/>
      <c r="AX127" s="1127" t="s">
        <v>496</v>
      </c>
      <c r="AY127" s="1128"/>
      <c r="AZ127" s="1128"/>
      <c r="BA127" s="1128"/>
      <c r="BB127" s="1128"/>
      <c r="BC127" s="1128"/>
      <c r="BD127" s="1128"/>
      <c r="BE127" s="1129"/>
      <c r="BF127" s="1130" t="s">
        <v>497</v>
      </c>
      <c r="BG127" s="1128"/>
      <c r="BH127" s="1128"/>
      <c r="BI127" s="1128"/>
      <c r="BJ127" s="1128"/>
      <c r="BK127" s="1128"/>
      <c r="BL127" s="1129"/>
      <c r="BM127" s="1130" t="s">
        <v>498</v>
      </c>
      <c r="BN127" s="1128"/>
      <c r="BO127" s="1128"/>
      <c r="BP127" s="1128"/>
      <c r="BQ127" s="1128"/>
      <c r="BR127" s="1128"/>
      <c r="BS127" s="1129"/>
      <c r="BT127" s="1130" t="s">
        <v>499</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500</v>
      </c>
      <c r="CQ127" s="1045"/>
      <c r="CR127" s="1045"/>
      <c r="CS127" s="1045"/>
      <c r="CT127" s="1045"/>
      <c r="CU127" s="1045"/>
      <c r="CV127" s="1045"/>
      <c r="CW127" s="1045"/>
      <c r="CX127" s="1045"/>
      <c r="CY127" s="1045"/>
      <c r="CZ127" s="1045"/>
      <c r="DA127" s="1045"/>
      <c r="DB127" s="1045"/>
      <c r="DC127" s="1045"/>
      <c r="DD127" s="1045"/>
      <c r="DE127" s="1045"/>
      <c r="DF127" s="1046"/>
      <c r="DG127" s="1014" t="s">
        <v>449</v>
      </c>
      <c r="DH127" s="1015"/>
      <c r="DI127" s="1015"/>
      <c r="DJ127" s="1015"/>
      <c r="DK127" s="1015"/>
      <c r="DL127" s="1015" t="s">
        <v>468</v>
      </c>
      <c r="DM127" s="1015"/>
      <c r="DN127" s="1015"/>
      <c r="DO127" s="1015"/>
      <c r="DP127" s="1015"/>
      <c r="DQ127" s="1015" t="s">
        <v>441</v>
      </c>
      <c r="DR127" s="1015"/>
      <c r="DS127" s="1015"/>
      <c r="DT127" s="1015"/>
      <c r="DU127" s="1015"/>
      <c r="DV127" s="1016" t="s">
        <v>468</v>
      </c>
      <c r="DW127" s="1016"/>
      <c r="DX127" s="1016"/>
      <c r="DY127" s="1016"/>
      <c r="DZ127" s="1017"/>
    </row>
    <row r="128" spans="1:130" s="247" customFormat="1" ht="26.25" customHeight="1" thickBot="1" x14ac:dyDescent="0.2">
      <c r="A128" s="1138" t="s">
        <v>501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502</v>
      </c>
      <c r="X128" s="1140"/>
      <c r="Y128" s="1140"/>
      <c r="Z128" s="1141"/>
      <c r="AA128" s="1142" t="s">
        <v>450</v>
      </c>
      <c r="AB128" s="1143"/>
      <c r="AC128" s="1143"/>
      <c r="AD128" s="1143"/>
      <c r="AE128" s="1144"/>
      <c r="AF128" s="1145" t="s">
        <v>439</v>
      </c>
      <c r="AG128" s="1143"/>
      <c r="AH128" s="1143"/>
      <c r="AI128" s="1143"/>
      <c r="AJ128" s="1144"/>
      <c r="AK128" s="1145" t="s">
        <v>441</v>
      </c>
      <c r="AL128" s="1143"/>
      <c r="AM128" s="1143"/>
      <c r="AN128" s="1143"/>
      <c r="AO128" s="1144"/>
      <c r="AP128" s="1146"/>
      <c r="AQ128" s="1147"/>
      <c r="AR128" s="1147"/>
      <c r="AS128" s="1147"/>
      <c r="AT128" s="1148"/>
      <c r="AU128" s="283"/>
      <c r="AV128" s="283"/>
      <c r="AW128" s="283"/>
      <c r="AX128" s="983" t="s">
        <v>503</v>
      </c>
      <c r="AY128" s="984"/>
      <c r="AZ128" s="984"/>
      <c r="BA128" s="984"/>
      <c r="BB128" s="984"/>
      <c r="BC128" s="984"/>
      <c r="BD128" s="984"/>
      <c r="BE128" s="985"/>
      <c r="BF128" s="1149" t="s">
        <v>450</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504</v>
      </c>
      <c r="CQ128" s="1132"/>
      <c r="CR128" s="1132"/>
      <c r="CS128" s="1132"/>
      <c r="CT128" s="1132"/>
      <c r="CU128" s="1132"/>
      <c r="CV128" s="1132"/>
      <c r="CW128" s="1132"/>
      <c r="CX128" s="1132"/>
      <c r="CY128" s="1132"/>
      <c r="CZ128" s="1132"/>
      <c r="DA128" s="1132"/>
      <c r="DB128" s="1132"/>
      <c r="DC128" s="1132"/>
      <c r="DD128" s="1132"/>
      <c r="DE128" s="1132"/>
      <c r="DF128" s="1133"/>
      <c r="DG128" s="1134" t="s">
        <v>127</v>
      </c>
      <c r="DH128" s="1135"/>
      <c r="DI128" s="1135"/>
      <c r="DJ128" s="1135"/>
      <c r="DK128" s="1135"/>
      <c r="DL128" s="1135" t="s">
        <v>450</v>
      </c>
      <c r="DM128" s="1135"/>
      <c r="DN128" s="1135"/>
      <c r="DO128" s="1135"/>
      <c r="DP128" s="1135"/>
      <c r="DQ128" s="1135" t="s">
        <v>480</v>
      </c>
      <c r="DR128" s="1135"/>
      <c r="DS128" s="1135"/>
      <c r="DT128" s="1135"/>
      <c r="DU128" s="1135"/>
      <c r="DV128" s="1136" t="s">
        <v>127</v>
      </c>
      <c r="DW128" s="1136"/>
      <c r="DX128" s="1136"/>
      <c r="DY128" s="1136"/>
      <c r="DZ128" s="1137"/>
    </row>
    <row r="129" spans="1:131" s="247"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505</v>
      </c>
      <c r="X129" s="1169"/>
      <c r="Y129" s="1169"/>
      <c r="Z129" s="1170"/>
      <c r="AA129" s="1053">
        <v>3381709</v>
      </c>
      <c r="AB129" s="1054"/>
      <c r="AC129" s="1054"/>
      <c r="AD129" s="1054"/>
      <c r="AE129" s="1055"/>
      <c r="AF129" s="1056">
        <v>3450599</v>
      </c>
      <c r="AG129" s="1054"/>
      <c r="AH129" s="1054"/>
      <c r="AI129" s="1054"/>
      <c r="AJ129" s="1055"/>
      <c r="AK129" s="1056">
        <v>3532461</v>
      </c>
      <c r="AL129" s="1054"/>
      <c r="AM129" s="1054"/>
      <c r="AN129" s="1054"/>
      <c r="AO129" s="1055"/>
      <c r="AP129" s="1171"/>
      <c r="AQ129" s="1172"/>
      <c r="AR129" s="1172"/>
      <c r="AS129" s="1172"/>
      <c r="AT129" s="1173"/>
      <c r="AU129" s="285"/>
      <c r="AV129" s="285"/>
      <c r="AW129" s="285"/>
      <c r="AX129" s="1162" t="s">
        <v>506</v>
      </c>
      <c r="AY129" s="1045"/>
      <c r="AZ129" s="1045"/>
      <c r="BA129" s="1045"/>
      <c r="BB129" s="1045"/>
      <c r="BC129" s="1045"/>
      <c r="BD129" s="1045"/>
      <c r="BE129" s="1046"/>
      <c r="BF129" s="1163" t="s">
        <v>437</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507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508</v>
      </c>
      <c r="X130" s="1169"/>
      <c r="Y130" s="1169"/>
      <c r="Z130" s="1170"/>
      <c r="AA130" s="1053">
        <v>373207</v>
      </c>
      <c r="AB130" s="1054"/>
      <c r="AC130" s="1054"/>
      <c r="AD130" s="1054"/>
      <c r="AE130" s="1055"/>
      <c r="AF130" s="1056">
        <v>378601</v>
      </c>
      <c r="AG130" s="1054"/>
      <c r="AH130" s="1054"/>
      <c r="AI130" s="1054"/>
      <c r="AJ130" s="1055"/>
      <c r="AK130" s="1056">
        <v>386552</v>
      </c>
      <c r="AL130" s="1054"/>
      <c r="AM130" s="1054"/>
      <c r="AN130" s="1054"/>
      <c r="AO130" s="1055"/>
      <c r="AP130" s="1171"/>
      <c r="AQ130" s="1172"/>
      <c r="AR130" s="1172"/>
      <c r="AS130" s="1172"/>
      <c r="AT130" s="1173"/>
      <c r="AU130" s="285"/>
      <c r="AV130" s="285"/>
      <c r="AW130" s="285"/>
      <c r="AX130" s="1162" t="s">
        <v>509</v>
      </c>
      <c r="AY130" s="1045"/>
      <c r="AZ130" s="1045"/>
      <c r="BA130" s="1045"/>
      <c r="BB130" s="1045"/>
      <c r="BC130" s="1045"/>
      <c r="BD130" s="1045"/>
      <c r="BE130" s="1046"/>
      <c r="BF130" s="1199">
        <v>6.6</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510</v>
      </c>
      <c r="X131" s="1207"/>
      <c r="Y131" s="1207"/>
      <c r="Z131" s="1208"/>
      <c r="AA131" s="1100">
        <v>3008502</v>
      </c>
      <c r="AB131" s="1079"/>
      <c r="AC131" s="1079"/>
      <c r="AD131" s="1079"/>
      <c r="AE131" s="1080"/>
      <c r="AF131" s="1078">
        <v>3071998</v>
      </c>
      <c r="AG131" s="1079"/>
      <c r="AH131" s="1079"/>
      <c r="AI131" s="1079"/>
      <c r="AJ131" s="1080"/>
      <c r="AK131" s="1078">
        <v>3145909</v>
      </c>
      <c r="AL131" s="1079"/>
      <c r="AM131" s="1079"/>
      <c r="AN131" s="1079"/>
      <c r="AO131" s="1080"/>
      <c r="AP131" s="1209"/>
      <c r="AQ131" s="1210"/>
      <c r="AR131" s="1210"/>
      <c r="AS131" s="1210"/>
      <c r="AT131" s="1211"/>
      <c r="AU131" s="285"/>
      <c r="AV131" s="285"/>
      <c r="AW131" s="285"/>
      <c r="AX131" s="1181" t="s">
        <v>511</v>
      </c>
      <c r="AY131" s="1132"/>
      <c r="AZ131" s="1132"/>
      <c r="BA131" s="1132"/>
      <c r="BB131" s="1132"/>
      <c r="BC131" s="1132"/>
      <c r="BD131" s="1132"/>
      <c r="BE131" s="1133"/>
      <c r="BF131" s="1182">
        <v>16.2</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512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513</v>
      </c>
      <c r="W132" s="1192"/>
      <c r="X132" s="1192"/>
      <c r="Y132" s="1192"/>
      <c r="Z132" s="1193"/>
      <c r="AA132" s="1194">
        <v>8.299379558</v>
      </c>
      <c r="AB132" s="1195"/>
      <c r="AC132" s="1195"/>
      <c r="AD132" s="1195"/>
      <c r="AE132" s="1196"/>
      <c r="AF132" s="1197">
        <v>5.7900753839999997</v>
      </c>
      <c r="AG132" s="1195"/>
      <c r="AH132" s="1195"/>
      <c r="AI132" s="1195"/>
      <c r="AJ132" s="1196"/>
      <c r="AK132" s="1197">
        <v>5.7987373440000001</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514</v>
      </c>
      <c r="W133" s="1175"/>
      <c r="X133" s="1175"/>
      <c r="Y133" s="1175"/>
      <c r="Z133" s="1176"/>
      <c r="AA133" s="1177">
        <v>8.4</v>
      </c>
      <c r="AB133" s="1178"/>
      <c r="AC133" s="1178"/>
      <c r="AD133" s="1178"/>
      <c r="AE133" s="1179"/>
      <c r="AF133" s="1177">
        <v>7.4</v>
      </c>
      <c r="AG133" s="1178"/>
      <c r="AH133" s="1178"/>
      <c r="AI133" s="1178"/>
      <c r="AJ133" s="1179"/>
      <c r="AK133" s="1177">
        <v>6.6</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qpS9KNDJW2e7Yas1VdNYJszPw0gi5MRCyLWWhHhK6bAMrnZ7WFt+mrMCbn8oVrhmzWyqX+wHYBFGUFsQgyUYw==" saltValue="2q78/7ybtBUCd/z14NdE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4"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oZBsu2A12AhaHh119hILiv0cf9y0CfXQPGItJYT29tHXgIipTQ5HCC1m0ew6KTaLhEAQyVcM8LcSPub353Fmw==" saltValue="NlAMAFREj0s6H2/7UVV6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34"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JweSopxUn7G+REFLszzwETjGJukumKPusnRHZS+7gWmAT+71Zp0tdjalzTmJHtlZHKjeCrzN9rX9KB6Eviwew==" saltValue="zbPHiRMG9MumV9n6uukf6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K34" sqref="AK34:AN3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523</v>
      </c>
      <c r="AL9" s="1218"/>
      <c r="AM9" s="1218"/>
      <c r="AN9" s="1219"/>
      <c r="AO9" s="313">
        <v>946526</v>
      </c>
      <c r="AP9" s="313">
        <v>80665</v>
      </c>
      <c r="AQ9" s="314">
        <v>89061</v>
      </c>
      <c r="AR9" s="315">
        <v>-9.4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524</v>
      </c>
      <c r="AL10" s="1218"/>
      <c r="AM10" s="1218"/>
      <c r="AN10" s="1219"/>
      <c r="AO10" s="316">
        <v>27434</v>
      </c>
      <c r="AP10" s="316">
        <v>2338</v>
      </c>
      <c r="AQ10" s="317">
        <v>10104</v>
      </c>
      <c r="AR10" s="318">
        <v>-76.900000000000006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525</v>
      </c>
      <c r="AL11" s="1218"/>
      <c r="AM11" s="1218"/>
      <c r="AN11" s="1219"/>
      <c r="AO11" s="316">
        <v>133531</v>
      </c>
      <c r="AP11" s="316">
        <v>11380</v>
      </c>
      <c r="AQ11" s="317">
        <v>14957</v>
      </c>
      <c r="AR11" s="318">
        <v>-23.9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526</v>
      </c>
      <c r="AL12" s="1218"/>
      <c r="AM12" s="1218"/>
      <c r="AN12" s="1219"/>
      <c r="AO12" s="316" t="s">
        <v>527</v>
      </c>
      <c r="AP12" s="316" t="s">
        <v>527</v>
      </c>
      <c r="AQ12" s="317">
        <v>435</v>
      </c>
      <c r="AR12" s="318" t="s">
        <v>527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528</v>
      </c>
      <c r="AL13" s="1218"/>
      <c r="AM13" s="1218"/>
      <c r="AN13" s="1219"/>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529</v>
      </c>
      <c r="AL14" s="1218"/>
      <c r="AM14" s="1218"/>
      <c r="AN14" s="1219"/>
      <c r="AO14" s="316" t="s">
        <v>527</v>
      </c>
      <c r="AP14" s="316" t="s">
        <v>527</v>
      </c>
      <c r="AQ14" s="317">
        <v>4008</v>
      </c>
      <c r="AR14" s="318" t="s">
        <v>527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530</v>
      </c>
      <c r="AL15" s="1218"/>
      <c r="AM15" s="1218"/>
      <c r="AN15" s="1219"/>
      <c r="AO15" s="316" t="s">
        <v>527</v>
      </c>
      <c r="AP15" s="316" t="s">
        <v>527</v>
      </c>
      <c r="AQ15" s="317">
        <v>2366</v>
      </c>
      <c r="AR15" s="318" t="s">
        <v>527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531</v>
      </c>
      <c r="AL16" s="1221"/>
      <c r="AM16" s="1221"/>
      <c r="AN16" s="1222"/>
      <c r="AO16" s="316">
        <v>-84557</v>
      </c>
      <c r="AP16" s="316">
        <v>-7206</v>
      </c>
      <c r="AQ16" s="317">
        <v>-7825</v>
      </c>
      <c r="AR16" s="318">
        <v>-7.9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186</v>
      </c>
      <c r="AL17" s="1221"/>
      <c r="AM17" s="1221"/>
      <c r="AN17" s="1222"/>
      <c r="AO17" s="316">
        <v>1022934</v>
      </c>
      <c r="AP17" s="316">
        <v>87177</v>
      </c>
      <c r="AQ17" s="317">
        <v>113106</v>
      </c>
      <c r="AR17" s="318">
        <v>-22.9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536</v>
      </c>
      <c r="AL21" s="1213"/>
      <c r="AM21" s="1213"/>
      <c r="AN21" s="1214"/>
      <c r="AO21" s="328">
        <v>8.7799999999999994</v>
      </c>
      <c r="AP21" s="329">
        <v>10.59</v>
      </c>
      <c r="AQ21" s="330">
        <v>-1.81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537</v>
      </c>
      <c r="AL22" s="1213"/>
      <c r="AM22" s="1213"/>
      <c r="AN22" s="1214"/>
      <c r="AO22" s="333">
        <v>99.1</v>
      </c>
      <c r="AP22" s="334">
        <v>96.5</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541</v>
      </c>
      <c r="AL32" s="1229"/>
      <c r="AM32" s="1229"/>
      <c r="AN32" s="1230"/>
      <c r="AO32" s="343">
        <v>388136</v>
      </c>
      <c r="AP32" s="343">
        <v>33078</v>
      </c>
      <c r="AQ32" s="344">
        <v>58419</v>
      </c>
      <c r="AR32" s="345">
        <v>-43.4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542</v>
      </c>
      <c r="AL33" s="1229"/>
      <c r="AM33" s="1229"/>
      <c r="AN33" s="1230"/>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543</v>
      </c>
      <c r="AL34" s="1229"/>
      <c r="AM34" s="1229"/>
      <c r="AN34" s="1230"/>
      <c r="AO34" s="343" t="s">
        <v>527</v>
      </c>
      <c r="AP34" s="343" t="s">
        <v>527</v>
      </c>
      <c r="AQ34" s="344" t="s">
        <v>527</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544</v>
      </c>
      <c r="AL35" s="1229"/>
      <c r="AM35" s="1229"/>
      <c r="AN35" s="1230"/>
      <c r="AO35" s="343">
        <v>143733</v>
      </c>
      <c r="AP35" s="343">
        <v>12249</v>
      </c>
      <c r="AQ35" s="344">
        <v>22315</v>
      </c>
      <c r="AR35" s="345">
        <v>-45.1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545</v>
      </c>
      <c r="AL36" s="1229"/>
      <c r="AM36" s="1229"/>
      <c r="AN36" s="1230"/>
      <c r="AO36" s="343">
        <v>36189</v>
      </c>
      <c r="AP36" s="343">
        <v>3084</v>
      </c>
      <c r="AQ36" s="344">
        <v>3809</v>
      </c>
      <c r="AR36" s="345">
        <v>-19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546</v>
      </c>
      <c r="AL37" s="1229"/>
      <c r="AM37" s="1229"/>
      <c r="AN37" s="1230"/>
      <c r="AO37" s="343">
        <v>917</v>
      </c>
      <c r="AP37" s="343">
        <v>78</v>
      </c>
      <c r="AQ37" s="344">
        <v>857</v>
      </c>
      <c r="AR37" s="345">
        <v>-90.9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547</v>
      </c>
      <c r="AL38" s="1232"/>
      <c r="AM38" s="1232"/>
      <c r="AN38" s="1233"/>
      <c r="AO38" s="346" t="s">
        <v>527</v>
      </c>
      <c r="AP38" s="346" t="s">
        <v>527</v>
      </c>
      <c r="AQ38" s="347">
        <v>5</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548</v>
      </c>
      <c r="AL39" s="1232"/>
      <c r="AM39" s="1232"/>
      <c r="AN39" s="1233"/>
      <c r="AO39" s="343" t="s">
        <v>527</v>
      </c>
      <c r="AP39" s="343" t="s">
        <v>527</v>
      </c>
      <c r="AQ39" s="344">
        <v>-1465</v>
      </c>
      <c r="AR39" s="345" t="s">
        <v>527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549</v>
      </c>
      <c r="AL40" s="1229"/>
      <c r="AM40" s="1229"/>
      <c r="AN40" s="1230"/>
      <c r="AO40" s="343">
        <v>-386552</v>
      </c>
      <c r="AP40" s="343">
        <v>-32943</v>
      </c>
      <c r="AQ40" s="344">
        <v>-56668</v>
      </c>
      <c r="AR40" s="345">
        <v>-41.9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298</v>
      </c>
      <c r="AL41" s="1235"/>
      <c r="AM41" s="1235"/>
      <c r="AN41" s="1236"/>
      <c r="AO41" s="343">
        <v>182423</v>
      </c>
      <c r="AP41" s="343">
        <v>15547</v>
      </c>
      <c r="AQ41" s="344">
        <v>27273</v>
      </c>
      <c r="AR41" s="345">
        <v>-43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518</v>
      </c>
      <c r="AN49" s="1225" t="s">
        <v>553</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390052</v>
      </c>
      <c r="AN51" s="365">
        <v>32116</v>
      </c>
      <c r="AO51" s="366">
        <v>-44.4</v>
      </c>
      <c r="AP51" s="367">
        <v>106092</v>
      </c>
      <c r="AQ51" s="368">
        <v>-33.1</v>
      </c>
      <c r="AR51" s="369">
        <v>-11.3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311118</v>
      </c>
      <c r="AN52" s="373">
        <v>25617</v>
      </c>
      <c r="AO52" s="374">
        <v>-34.9</v>
      </c>
      <c r="AP52" s="375">
        <v>44299</v>
      </c>
      <c r="AQ52" s="376">
        <v>-8.5</v>
      </c>
      <c r="AR52" s="377">
        <v>-26.4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469611</v>
      </c>
      <c r="AN53" s="365">
        <v>39082</v>
      </c>
      <c r="AO53" s="366">
        <v>21.7</v>
      </c>
      <c r="AP53" s="367">
        <v>78903</v>
      </c>
      <c r="AQ53" s="368">
        <v>-25.6</v>
      </c>
      <c r="AR53" s="369">
        <v>47.3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365135</v>
      </c>
      <c r="AN54" s="373">
        <v>30387</v>
      </c>
      <c r="AO54" s="374">
        <v>18.600000000000001</v>
      </c>
      <c r="AP54" s="375">
        <v>49201</v>
      </c>
      <c r="AQ54" s="376">
        <v>11.1</v>
      </c>
      <c r="AR54" s="377">
        <v>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1072119</v>
      </c>
      <c r="AN55" s="365">
        <v>90064</v>
      </c>
      <c r="AO55" s="366">
        <v>130.4</v>
      </c>
      <c r="AP55" s="367">
        <v>82993</v>
      </c>
      <c r="AQ55" s="368">
        <v>5.2</v>
      </c>
      <c r="AR55" s="369">
        <v>125.2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933366</v>
      </c>
      <c r="AN56" s="373">
        <v>78408</v>
      </c>
      <c r="AO56" s="374">
        <v>158</v>
      </c>
      <c r="AP56" s="375">
        <v>46787</v>
      </c>
      <c r="AQ56" s="376">
        <v>-4.9000000000000004</v>
      </c>
      <c r="AR56" s="377">
        <v>162.9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558070</v>
      </c>
      <c r="AN57" s="365">
        <v>47230</v>
      </c>
      <c r="AO57" s="366">
        <v>-47.6</v>
      </c>
      <c r="AP57" s="367">
        <v>108252</v>
      </c>
      <c r="AQ57" s="368">
        <v>30.4</v>
      </c>
      <c r="AR57" s="369">
        <v>-78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450905</v>
      </c>
      <c r="AN58" s="373">
        <v>38161</v>
      </c>
      <c r="AO58" s="374">
        <v>-51.3</v>
      </c>
      <c r="AP58" s="375">
        <v>50321</v>
      </c>
      <c r="AQ58" s="376">
        <v>7.6</v>
      </c>
      <c r="AR58" s="377">
        <v>-58.9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479470</v>
      </c>
      <c r="AN59" s="365">
        <v>40862</v>
      </c>
      <c r="AO59" s="366">
        <v>-13.5</v>
      </c>
      <c r="AP59" s="367">
        <v>93492</v>
      </c>
      <c r="AQ59" s="368">
        <v>-13.6</v>
      </c>
      <c r="AR59" s="369">
        <v>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278575</v>
      </c>
      <c r="AN60" s="373">
        <v>23741</v>
      </c>
      <c r="AO60" s="374">
        <v>-37.799999999999997</v>
      </c>
      <c r="AP60" s="375">
        <v>53316</v>
      </c>
      <c r="AQ60" s="376">
        <v>6</v>
      </c>
      <c r="AR60" s="377">
        <v>-43.8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593864</v>
      </c>
      <c r="AN61" s="380">
        <v>49871</v>
      </c>
      <c r="AO61" s="381">
        <v>9.3000000000000007</v>
      </c>
      <c r="AP61" s="382">
        <v>93946</v>
      </c>
      <c r="AQ61" s="383">
        <v>-7.3</v>
      </c>
      <c r="AR61" s="369">
        <v>16.600000000000001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467820</v>
      </c>
      <c r="AN62" s="373">
        <v>39263</v>
      </c>
      <c r="AO62" s="374">
        <v>10.5</v>
      </c>
      <c r="AP62" s="375">
        <v>48785</v>
      </c>
      <c r="AQ62" s="376">
        <v>2.2999999999999998</v>
      </c>
      <c r="AR62" s="377">
        <v>8.1999999999999993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FHhbtrCA0gvYEHumbydQZwVVvawraVQrk9dyNSccR9VNeCXmAeY7He1nQGjrzYGStFrclYermdtFNnvmnP1jw==" saltValue="uSaAtPQIHMpVaK8WbKrS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jjdWZswaon/hd2MRCsdLnywFLuqkv5X8d0MQlMpzDnIrVyIliFSlp5+TIR2s6xZTYH1FlAmJfMxrzAF97WaUiw==" saltValue="ohj3cpiA/xK3GRZkjK8FJ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UXlMbMnRWkdk33AkUgvnDTvbQj6GLXbF427RSMByD8DckkXzggmerAeSeTpd58H46fu6wp1RAFd64QwctHBgew==" saltValue="Cij40n3KB8EdHMfI4lAL5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7" t="s">
        <v>3</v>
      </c>
      <c r="D47" s="1237"/>
      <c r="E47" s="1238"/>
      <c r="F47" s="11">
        <v>22.55</v>
      </c>
      <c r="G47" s="12">
        <v>20.71</v>
      </c>
      <c r="H47" s="12">
        <v>23.87</v>
      </c>
      <c r="I47" s="12">
        <v>15.78</v>
      </c>
      <c r="J47" s="13">
        <v>13.76</v>
      </c>
    </row>
    <row r="48" spans="2:10" ht="57.75" customHeight="1" x14ac:dyDescent="0.15">
      <c r="B48" s="14"/>
      <c r="C48" s="1239" t="s">
        <v>4</v>
      </c>
      <c r="D48" s="1239"/>
      <c r="E48" s="1240"/>
      <c r="F48" s="15">
        <v>23.82</v>
      </c>
      <c r="G48" s="16">
        <v>22.22</v>
      </c>
      <c r="H48" s="16">
        <v>7.8</v>
      </c>
      <c r="I48" s="16">
        <v>5.92</v>
      </c>
      <c r="J48" s="17">
        <v>15.37</v>
      </c>
    </row>
    <row r="49" spans="2:10" ht="57.75" customHeight="1" thickBot="1" x14ac:dyDescent="0.2">
      <c r="B49" s="18"/>
      <c r="C49" s="1241" t="s">
        <v>5</v>
      </c>
      <c r="D49" s="1241"/>
      <c r="E49" s="1242"/>
      <c r="F49" s="19">
        <v>4.62</v>
      </c>
      <c r="G49" s="20" t="s">
        <v>574</v>
      </c>
      <c r="H49" s="20" t="s">
        <v>575</v>
      </c>
      <c r="I49" s="20" t="s">
        <v>576</v>
      </c>
      <c r="J49" s="21">
        <v>7.93</v>
      </c>
    </row>
    <row r="50" spans="2:10" ht="13.5" customHeight="1" x14ac:dyDescent="0.15"/>
  </sheetData>
  <sheetProtection algorithmName="SHA-512" hashValue="9gtRmmmFZ0Ax92ACxqOKlE7CNK+FKcX4EaKuDWeZ9zrHKqt5KaUPX8DNexxNxmGQ5XPElAasMYGuCukzNsrBKw==" saltValue="p42O3Km9VqpGhGH/DK2M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2021-03-18T02:48:35Z</cp:lastPrinted>
  <dcterms:created xsi:type="dcterms:W3CDTF">2021-02-05T01:33:21Z</dcterms:created>
  <dcterms:modified xsi:type="dcterms:W3CDTF">2021-10-22T04:13:34Z</dcterms:modified>
  <cp:category/>
</cp:coreProperties>
</file>