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20490"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<sst xmlns="http://schemas.openxmlformats.org/spreadsheetml/2006/main" count="1108" uniqueCount="625">
  <si>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</si>
  <si>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</si>
  <si>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</si>
  <si>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</si>
  <si>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</si>
  <si>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</si>
  <si>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</si>
  <si>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</si>
  <si>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</si>
  <si>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</si>
  <si>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</si>
  <si>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</si>
  <si>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</si>
  <si>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</si>
  <si>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</si>
  <si>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</si>
  <si>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</si>
  <si>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</si>
  <si>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</si>
  <si>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</si>
  <si>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</si>
  <si>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</si>
  <si>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</si>
  <si>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</si>
  <si>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</si>
  <si>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</si>
  <si>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</si>
  <si>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</si>
  <si>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</si>
  <si>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</si>
  <si>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</si>
  <si>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</si>
  <si>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</si>
  <si>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</si>
  <si>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</si>
  <si>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</si>
  <si>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</si>
  <si>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</si>
  <si>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</si>
  <si>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</si>
  <si>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</si>
  <si>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</si>
  <si>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</si>
  <si>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</si>
  <si>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</si>
  <si>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</si>
  <si>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</si>
  <si>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</si>
  <si>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</si>
  <si>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</si>
  <si>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</si>
  <si>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</si>
  <si>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</si>
  <si>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</si>
  <si>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</si>
  <si>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</si>
  <si>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</si>
  <si>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</si>
  <si>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</si>
  <si>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</si>
  <si>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</si>
  <si>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</si>
  <si>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</si>
  <si>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</si>
  <si>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</si>
  <si>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</si>
  <si>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</si>
  <si>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</si>
  <si>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</si>
  <si>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</si>
  <si>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</si>
  <si>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</si>
  <si>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</si>
  <si>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</si>
  <si>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</si>
  <si>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</si>
  <si>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</si>
  <si>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</si>
  <si>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</si>
  <si>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</si>
  <si>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</si>
  <si>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</si>
  <si>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</si>
  <si>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</si>
  <si>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</si>
  <si>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</si>
  <si>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</si>
  <si>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</si>
  <si>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</si>
  <si>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</si>
  <si>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</si>
  <si>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</si>
  <si>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</si>
  <si>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</si>
  <si>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</si>
  <si>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</si>
  <si>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</si>
  <si>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</si>
  <si>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</si>
  <si>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</si>
  <si>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</si>
  <si>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</si>
  <si>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</si>
  <si>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</si>
  <si>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</si>
  <si>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</si>
  <si>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</si>
  <si>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</si>
  <si>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</si>
  <si>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</si>
  <si>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</si>
  <si>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</si>
  <si>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</si>
  <si>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</si>
  <si>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</si>
  <si>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</si>
  <si>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</si>
  <si>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</si>
  <si>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</si>
  <si>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</si>
  <si>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</si>
  <si>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</si>
  <si>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</si>
  <si>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</si>
  <si>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</si>
  <si>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</si>
  <si>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</si>
  <si>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</si>
  <si>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</si>
  <si>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</si>
  <si>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</si>
  <si>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</si>
  <si>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</si>
  <si>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</si>
  <si>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</si>
  <si>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</si>
  <si>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</si>
  <si>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</si>
  <si>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</si>
  <si>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</si>
  <si>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</si>
  <si>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</si>
  <si>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</si>
  <si>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</si>
  <si>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</si>
  <si>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</si>
  <si>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</si>
  <si>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</si>
  <si>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</si>
  <si>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</si>
  <si>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</si>
  <si>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</si>
  <si>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</si>
  <si>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</si>
  <si>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</si>
  <si>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</si>
  <si>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</si>
  <si>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</si>
  <si>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</si>
  <si>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</si>
  <si>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</si>
  <si>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</si>
  <si>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</si>
  <si>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</si>
  <si>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</si>
  <si>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</si>
  <si>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</si>
  <si>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</si>
  <si>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</si>
  <si>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</si>
  <si>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</si>
  <si>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</si>
  <si>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</si>
  <si>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</si>
  <si>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</si>
  <si>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</si>
  <si>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</si>
  <si>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</si>
  <si>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</si>
  <si>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</si>
  <si>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</si>
  <si>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</si>
  <si>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</si>
  <si>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</si>
  <si>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</si>
  <si>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</si>
  <si>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</si>
  <si>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</si>
  <si>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</si>
  <si>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</si>
  <si>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</si>
  <si>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</si>
  <si>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</si>
  <si>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</si>
  <si>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</si>
  <si>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</si>
  <si>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</si>
  <si>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</si>
  <si>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</si>
  <si>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</si>
  <si>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</si>
  <si>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</si>
  <si>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</si>
  <si>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</si>
  <si>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</si>
  <si>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</si>
  <si>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</si>
  <si>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</si>
  <si>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</si>
  <si>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</si>
  <si>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</si>
  <si>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</si>
  <si>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</si>
  <si>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</si>
  <si>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</si>
  <si>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</si>
  <si>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栃木県矢板市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</si>
  <si>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</si>
  <si>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</si>
  <si>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</si>
  <si>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</si>
  <si>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</si>
  <si>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</si>
  <si>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</si>
  <si>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</si>
  <si>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</si>
  <si>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</si>
  <si>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</si>
  <si>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</si>
  <si>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</si>
  <si>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</si>
  <si>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</si>
  <si>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</si>
  <si>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</si>
  <si>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</si>
  <si>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</si>
  <si>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</si>
  <si>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</si>
  <si>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</si>
  <si>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</si>
  <si>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</si>
  <si>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</si>
  <si>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</si>
  <si>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</si>
  <si>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</si>
  <si>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</si>
  <si>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</si>
  <si>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</si>
  <si>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</si>
  <si>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</si>
  <si>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</si>
  <si>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</si>
  <si>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</si>
  <si>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</si>
  <si>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</si>
  <si>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</si>
  <si>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</si>
  <si>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</si>
  <si>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</si>
  <si>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</si>
  <si>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</si>
  <si>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</si>
  <si>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</si>
  <si>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</si>
  <si>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</si>
  <si>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</si>
  <si>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</si>
  <si>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</si>
  <si>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</si>
  <si>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</si>
  <si>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</si>
  <si>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</si>
  <si>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</si>
  <si>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</si>
  <si>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</si>
  <si>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</si>
  <si>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</si>
  <si>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</si>
  <si>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</si>
  <si>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</si>
  <si>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</si>
  <si>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</si>
  <si>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</si>
  <si>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</si>
  <si>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</si>
  <si>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</si>
  <si>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</si>
  <si>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</si>
  <si>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</si>
  <si>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</si>
  <si>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</si>
  <si>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</si>
  <si>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</si>
  <si>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</si>
  <si>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</si>
  <si>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</si>
  <si>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</si>
  <si>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</si>
  <si>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</si>
  <si>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</si>
  <si>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</si>
  <si>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</si>
  <si>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</si>
  <si>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</si>
  <si>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</si>
  <si>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</si>
  <si>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</si>
  <si>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</si>
  <si>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</si>
  <si>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</si>
  <si>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</si>
  <si>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</si>
  <si>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</si>
  <si>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</si>
  <si>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</si>
  <si>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</si>
  <si>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</si>
  <si>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</si>
  <si>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</si>
  <si>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</si>
  <si>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</si>
  <si>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</si>
  <si>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</si>
  <si>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</si>
  <si>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</si>
  <si>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</si>
  <si>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</si>
  <si>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</si>
  <si>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</si>
  <si>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</si>
  <si>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</si>
  <si>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</si>
  <si>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</si>
  <si>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</si>
  <si>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</si>
  <si>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</si>
  <si>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</si>
  <si>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</si>
  <si>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</si>
  <si>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</si>
  <si>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</si>
  <si>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</si>
  <si>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</si>
  <si>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</si>
  <si>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</si>
  <si>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</si>
  <si>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</si>
  <si>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</si>
  <si>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</si>
  <si>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</si>
  <si>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</si>
  <si>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</si>
  <si>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</si>
  <si>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</si>
  <si>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</si>
  <si>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</si>
  <si>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</si>
  <si>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</si>
  <si>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</si>
  <si>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</si>
  <si>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</si>
  <si>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</si>
  <si>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</si>
  <si>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</si>
  <si>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</si>
  <si>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</si>
  <si>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</si>
  <si>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</si>
  <si>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</si>
  <si>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</si>
  <si>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</si>
  <si>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栃木県矢板市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</si>
  <si>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</si>
  <si>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</si>
  <si>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</si>
  <si>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</si>
  <si>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</si>
  <si>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</si>
  <si>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</si>
  <si>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</si>
  <si>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</si>
  <si>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</si>
  <si>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</si>
  <si>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</si>
  <si>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</si>
  <si>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</si>
  <si>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</si>
  <si>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</si>
  <si>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</si>
  <si>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</si>
  <si>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</si>
  <si>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</si>
  <si>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ハッピーハイランド矢板排水処理事業特別会計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</si>
  <si>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</si>
  <si>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</si>
  <si>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</si>
  <si>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</si>
  <si>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</si>
  <si>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</si>
  <si>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</si>
  <si>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</si>
  <si>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</si>
  <si>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</si>
  <si>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</si>
  <si>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</si>
  <si>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</si>
  <si>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</si>
  <si>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</si>
  <si>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</si>
  <si>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</si>
  <si>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</si>
  <si>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</si>
  <si>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</si>
  <si>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</si>
  <si>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</si>
  <si>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</si>
  <si>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</si>
  <si>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</si>
  <si>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</si>
  <si>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</si>
  <si>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</si>
  <si>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</si>
  <si>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</si>
  <si>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</si>
  <si>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</si>
  <si>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</si>
  <si>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</si>
  <si>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</si>
  <si>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</si>
  <si>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</si>
  <si>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</si>
  <si>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</si>
  <si>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</si>
  <si>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</si>
  <si>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</si>
  <si>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</si>
  <si>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</si>
  <si>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</si>
  <si>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</si>
  <si>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</si>
  <si>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</si>
  <si>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</si>
  <si>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</si>
  <si>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</si>
  <si>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</si>
  <si>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</si>
  <si>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</si>
  <si>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</si>
  <si>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</si>
  <si>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</si>
  <si>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</si>
  <si>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</si>
  <si>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</si>
  <si>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</si>
  <si>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</si>
  <si>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</si>
  <si>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</si>
  <si>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</si>
  <si>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</si>
  <si>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</si>
  <si>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</si>
  <si>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</si>
  <si>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</si>
  <si>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</si>
  <si>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</si>
  <si>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</si>
  <si>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</si>
  <si>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</si>
  <si>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</si>
  <si>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</si>
  <si>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</si>
  <si>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</si>
  <si>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</si>
  <si>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</si>
  <si>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</si>
  <si>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</si>
  <si>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</si>
  <si>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</si>
  <si>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</si>
  <si>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</si>
  <si>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</si>
  <si>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</si>
  <si>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</si>
  <si>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</si>
  <si>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</si>
  <si>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</si>
  <si>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</si>
  <si>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</si>
  <si>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</si>
  <si>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</si>
  <si>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</si>
  <si>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</si>
  <si>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</si>
  <si>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</si>
  <si>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</si>
  <si>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</si>
  <si>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</si>
  <si>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</si>
  <si>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</si>
  <si>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</si>
  <si>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</si>
  <si>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</si>
  <si>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</si>
  <si>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</si>
  <si>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</si>
  <si>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</si>
  <si>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</si>
  <si>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</si>
  <si>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</si>
  <si>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</si>
  <si>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</si>
  <si>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</si>
  <si>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</si>
  <si>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</si>
  <si>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</si>
  <si>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</si>
  <si>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</si>
  <si>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</si>
  <si>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</si>
  <si>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</si>
  <si>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</si>
  <si>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</si>
  <si>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</si>
  <si>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</si>
  <si>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</si>
  <si>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</si>
  <si>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</si>
  <si>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</si>
  <si>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</si>
  <si>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</si>
  <si>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</si>
  <si>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</si>
  <si>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</si>
  <si>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</si>
  <si>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</si>
  <si>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</si>
  <si>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</si>
  <si>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</si>
  <si>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</si>
  <si>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</si>
  <si>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</si>
  <si>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</si>
  <si>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</si>
  <si>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</si>
  <si>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</si>
  <si>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</si>
  <si>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</si>
  <si>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</si>
  <si>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</si>
  <si>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</si>
  <si>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</si>
  <si>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</si>
  <si>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</si>
  <si>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</si>
  <si>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</si>
  <si>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</si>
  <si>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</si>
  <si>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</si>
  <si>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</si>
  <si>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</si>
  <si>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</si>
  <si>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1.31</t>
  </si>
  <si>
    <t>▲ 4.94</t>
  </si>
  <si>
    <t>▲ 3.31</t>
  </si>
  <si>
    <t>一般会計</t>
  </si>
  <si>
    <t>水道事業会計</t>
  </si>
  <si>
    <t>介護保険特別会計</t>
  </si>
  <si>
    <t>下水道事業会計</t>
  </si>
  <si>
    <t>国民健康保険特別会計</t>
  </si>
  <si>
    <t>後期高齢者医療特別会計</t>
  </si>
  <si>
    <t>ハッピーハイランド矢板排水処理事業特別会計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</si>
  <si>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</si>
  <si>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</si>
  <si>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</si>
  <si>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</si>
  <si>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</si>
  <si>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</si>
  <si>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</si>
  <si>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</si>
  <si>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</si>
  <si>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</si>
  <si>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</si>
  <si>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</si>
  <si>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</si>
  <si>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</si>
  <si>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矢板市農業公社</t>
    <rPh sb="0" eb="3">
      <t>ヤイタシ</t>
    </rPh>
    <rPh sb="3" eb="5">
      <t>ノウギョウ</t>
    </rPh>
    <rPh sb="5" eb="7">
      <t>コウシャ</t>
    </rPh>
    <phoneticPr fontId="2"/>
  </si>
  <si>
    <t>株式会社やいた未来</t>
    <rPh sb="0" eb="4">
      <t>カブシキガイシャ</t>
    </rPh>
    <rPh sb="7" eb="9">
      <t>ミライ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</si>
  <si>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</si>
  <si>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</si>
  <si>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</si>
  <si>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</si>
  <si>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</si>
  <si>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</si>
  <si>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</si>
  <si>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</si>
  <si>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</si>
  <si>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</si>
  <si>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</si>
  <si>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</si>
  <si>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</si>
  <si>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</si>
  <si>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</si>
  <si>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交通施設整備基金</t>
    <rPh sb="0" eb="2">
      <t>コウツウ</t>
    </rPh>
    <rPh sb="2" eb="4">
      <t>シセツ</t>
    </rPh>
    <rPh sb="4" eb="6">
      <t>セイビ</t>
    </rPh>
    <rPh sb="6" eb="8">
      <t>キキン</t>
    </rPh>
    <phoneticPr fontId="5"/>
  </si>
  <si>
    <t>庁舎等整備基金</t>
    <rPh sb="0" eb="2">
      <t>チョウシャ</t>
    </rPh>
    <rPh sb="2" eb="3">
      <t>トウ</t>
    </rPh>
    <rPh sb="3" eb="5">
      <t>セイビ</t>
    </rPh>
    <rPh sb="5" eb="7">
      <t>キキン</t>
    </rPh>
    <phoneticPr fontId="5"/>
  </si>
  <si>
    <t>ふるさと納税基金</t>
    <rPh sb="4" eb="6">
      <t>ノウゼイ</t>
    </rPh>
    <rPh sb="6" eb="8">
      <t>キキン</t>
    </rPh>
    <phoneticPr fontId="5"/>
  </si>
  <si>
    <t>子ども未来基金</t>
    <rPh sb="0" eb="1">
      <t>コ</t>
    </rPh>
    <rPh sb="3" eb="5">
      <t>ミライ</t>
    </rPh>
    <rPh sb="5" eb="7">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</si>
  <si>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</si>
  <si>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</si>
  <si>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</si>
  <si>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</si>
  <si>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</si>
  <si>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</si>
  <si>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</si>
  <si>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</si>
  <si>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</si>
  <si>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</si>
  <si>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</si>
  <si>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</si>
  <si>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</si>
  <si>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</si>
  <si>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</si>
  <si>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</si>
  <si>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</si>
  <si>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本市の令和2年度における将来負担比率52.0%（対類似団体比+14.7pt）は、令和元年度から1.8ポイント増加した。文化・スポーツ複合施設整備や公共施設の長寿命化などの大型公共事業により地方債現在高が増加する可能性があることを考慮すると、将来負担の推移については今後も注視していく必要がある。
　一方、令和2年度における有形固定資産減価償却率は、新たな固定資産が追加されたことにより、令和元年度を除いた過去5年間で最も上昇が抑えられたが、類似団体内平均値を上回っている状況に変わりはなく、今後より一層計画的に施設更新等のマネジメントを進めていく必要がある（平成28年度の有形固定資産減価償却率の正しい数値は60.9%）。</t>
    <rPh sb="41" eb="43">
      <t>レイワ</t>
    </rPh>
    <rPh sb="43" eb="44">
      <t>ガン</t>
    </rPh>
    <rPh sb="98" eb="101">
      <t>ゲンザイダカ</t>
    </rPh>
    <rPh sb="102" eb="104">
      <t>ゾウカ</t>
    </rPh>
    <rPh sb="106" eb="109">
      <t>カノウセイ</t>
    </rPh>
    <rPh sb="126" eb="128">
      <t>スイイ</t>
    </rPh>
    <rPh sb="142" eb="144">
      <t>ヒツヨウ</t>
    </rPh>
    <rPh sb="153" eb="155">
      <t>レイワ</t>
    </rPh>
    <rPh sb="156" eb="158">
      <t>ネンド</t>
    </rPh>
    <rPh sb="175" eb="176">
      <t>アラ</t>
    </rPh>
    <rPh sb="178" eb="182">
      <t>コテイシサン</t>
    </rPh>
    <rPh sb="183" eb="185">
      <t>ツイカ</t>
    </rPh>
    <rPh sb="194" eb="196">
      <t>レイワ</t>
    </rPh>
    <rPh sb="196" eb="198">
      <t>ガンネン</t>
    </rPh>
    <rPh sb="198" eb="199">
      <t>ド</t>
    </rPh>
    <rPh sb="200" eb="201">
      <t>ノゾ</t>
    </rPh>
    <rPh sb="203" eb="205">
      <t>カコ</t>
    </rPh>
    <rPh sb="206" eb="207">
      <t>ネン</t>
    </rPh>
    <rPh sb="207" eb="208">
      <t>カン</t>
    </rPh>
    <rPh sb="209" eb="210">
      <t>モット</t>
    </rPh>
    <rPh sb="211" eb="213">
      <t>ジョウショウ</t>
    </rPh>
    <rPh sb="214" eb="215">
      <t>オサ</t>
    </rPh>
    <rPh sb="225" eb="226">
      <t>ナイ</t>
    </rPh>
    <rPh sb="230" eb="231">
      <t>ウエ</t>
    </rPh>
    <rPh sb="236" eb="238">
      <t>ジョウキョウ</t>
    </rPh>
    <rPh sb="239" eb="240">
      <t>カ</t>
    </rPh>
    <rPh sb="258" eb="260">
      <t>コウシン</t>
    </rPh>
    <phoneticPr fontId="2"/>
  </si>
  <si>
    <t>　本市の令和2年度における将来負担比率52.0%（対類似団体比+14.7pt）は、令和元年度から1.8ポイント増加し、類似団体内平均値を2年連続上回った。また、実質公債費比率9.1%（対類似団体比+0.5pt）は、令和元年度の9.0%から0.1ポイント増加し、類似団体内平均値を4年ぶりに上回った。
　文化・スポーツ複合施設整備や公共施設の長寿命化などの大型公共事業により地方債現在高及び元利償還金が増加する可能性があることを考慮すると、将来負担及び実質公債費比率の推移については今後も注視していく必要がある。</t>
    <rPh sb="55" eb="57">
      <t>ゾウカ</t>
    </rPh>
    <rPh sb="63" eb="64">
      <t>ナイ</t>
    </rPh>
    <rPh sb="69" eb="70">
      <t>ネン</t>
    </rPh>
    <rPh sb="70" eb="72">
      <t>レンゾク</t>
    </rPh>
    <rPh sb="72" eb="73">
      <t>ウエ</t>
    </rPh>
    <rPh sb="80" eb="82">
      <t>ジッシツ</t>
    </rPh>
    <rPh sb="82" eb="85">
      <t>コウサイヒ</t>
    </rPh>
    <rPh sb="85" eb="87">
      <t>ヒリツ</t>
    </rPh>
    <rPh sb="92" eb="93">
      <t>タイ</t>
    </rPh>
    <rPh sb="93" eb="95">
      <t>ルイジ</t>
    </rPh>
    <rPh sb="95" eb="97">
      <t>ダンタイ</t>
    </rPh>
    <rPh sb="97" eb="98">
      <t>ヒ</t>
    </rPh>
    <rPh sb="107" eb="109">
      <t>レイワ</t>
    </rPh>
    <rPh sb="109" eb="110">
      <t>ガン</t>
    </rPh>
    <rPh sb="110" eb="112">
      <t>ネンド</t>
    </rPh>
    <rPh sb="126" eb="128">
      <t>ゾウカ</t>
    </rPh>
    <rPh sb="140" eb="141">
      <t>ネン</t>
    </rPh>
    <rPh sb="192" eb="193">
      <t>オヨ</t>
    </rPh>
    <rPh sb="194" eb="196">
      <t>ガンリ</t>
    </rPh>
    <rPh sb="196" eb="199">
      <t>ショウカンキン</t>
    </rPh>
    <rPh sb="204" eb="207">
      <t>カノウセイ</t>
    </rPh>
    <rPh sb="223" eb="224">
      <t>オヨ</t>
    </rPh>
    <rPh sb="225" eb="227">
      <t>ジッシツ</t>
    </rPh>
    <rPh sb="227" eb="230">
      <t>コウサイヒ</t>
    </rPh>
    <rPh sb="230" eb="232">
      <t>ヒリツ</t>
    </rPh>
    <rPh sb="233" eb="235">
      <t>スイイ</t>
    </rPh>
    <rPh sb="240" eb="242">
      <t>コンゴ</t>
    </rPh>
    <rPh sb="249" eb="25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</si>
</sst>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6272-44F3-9C2F-99AAF9F55F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36866</c:v>
                </c:pt>
                <c:pt idx="1">
                  <c:v>49372</c:v>
                </c:pt>
                <c:pt idx="2">
                  <c:v>47551</c:v>
                </c:pt>
                <c:pt idx="3">
                  <c:v>60532</c:v>
                </c:pt>
                <c:pt idx="4">
                  <c:v>78305</c:v>
                </c:pt>
              </c:numCache>
            </c:numRef>
          </c:val>
          <c:smooth val="0"/>
          <c:extLst>
            <c:ext xmlns:c16="http://schemas.microsoft.com/office/drawing/2014/chart" uri="{C3380CC4-5D6E-409C-BE32-E72D297353CC}">
              <c16:uniqueId val="{00000001-6272-44F3-9C2F-99AAF9F55F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10.94</c:v>
                </c:pt>
                <c:pt idx="1">
                  <c:v>6.04</c:v>
                </c:pt>
                <c:pt idx="2">
                  <c:v>10.97</c:v>
                </c:pt>
                <c:pt idx="3">
                  <c:v>6.38</c:v>
                </c:pt>
                <c:pt idx="4">
                  <c:v>12.7</c:v>
                </c:pt>
              </c:numCache>
            </c:numRef>
          </c:val>
          <c:extLst>
            <c:ext xmlns:c16="http://schemas.microsoft.com/office/drawing/2014/chart" uri="{C3380CC4-5D6E-409C-BE32-E72D297353CC}">
              <c16:uniqueId val="{00000000-CF2A-4F10-B1E6-888832E854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14.99</c:v>
                </c:pt>
                <c:pt idx="1">
                  <c:v>15.12</c:v>
                </c:pt>
                <c:pt idx="2">
                  <c:v>9.23</c:v>
                </c:pt>
                <c:pt idx="3">
                  <c:v>10.48</c:v>
                </c:pt>
                <c:pt idx="4">
                  <c:v>9.25</c:v>
                </c:pt>
              </c:numCache>
            </c:numRef>
          </c:val>
          <c:extLst>
            <c:ext xmlns:c16="http://schemas.microsoft.com/office/drawing/2014/chart" uri="{C3380CC4-5D6E-409C-BE32-E72D297353CC}">
              <c16:uniqueId val="{00000001-CF2A-4F10-B1E6-888832E854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c:v>
                </c:pt>
                <c:pt idx="1">
                  <c:v>-4.9400000000000004</c:v>
                </c:pt>
                <c:pt idx="2">
                  <c:v>0.19</c:v>
                </c:pt>
                <c:pt idx="3">
                  <c:v>-3.31</c:v>
                </c:pt>
                <c:pt idx="4">
                  <c:v>5.74</c:v>
                </c:pt>
              </c:numCache>
            </c:numRef>
          </c:val>
          <c:smooth val="0"/>
          <c:extLst>
            <c:ext xmlns:c16="http://schemas.microsoft.com/office/drawing/2014/chart" uri="{C3380CC4-5D6E-409C-BE32-E72D297353CC}">
              <c16:uniqueId val="{00000002-CF2A-4F10-B1E6-888832E854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c:v>
                </c:pt>
                <c:pt idx="2">
                  <c:v>#N/A</c:v>
                </c:pt>
                <c:pt idx="3">
                  <c:v>0.35</c:v>
                </c:pt>
                <c:pt idx="4">
                  <c:v>#N/A</c:v>
                </c:pt>
                <c:pt idx="5">
                  <c:v>0.42</c:v>
                </c:pt>
                <c:pt idx="6">
                  <c:v>#N/A</c:v>
                </c:pt>
                <c:pt idx="7">
                  <c:v>1.1000000000000001</c:v>
                </c:pt>
                <c:pt idx="8">
                  <c:v>0</c:v>
                </c:pt>
                <c:pt idx="9">
                  <c:v>0</c:v>
                </c:pt>
              </c:numCache>
            </c:numRef>
          </c:val>
          <c:extLst>
            <c:ext xmlns:c16="http://schemas.microsoft.com/office/drawing/2014/chart" uri="{C3380CC4-5D6E-409C-BE32-E72D297353CC}">
              <c16:uniqueId val="{00000000-8557-4F51-8F70-A265B32037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57-4F51-8F70-A265B32037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57-4F51-8F70-A265B320374D}"/>
            </c:ext>
          </c:extLst>
        </c:ser>
        <c:ser>
          <c:idx val="3"/>
          <c:order val="3"/>
          <c:tx>
            <c:strRef>
              <c:f>データシート!$A$30</c:f>
              <c:strCache>
                <c:ptCount val="1"/>
                <c:pt idx="0">
                  <c:v>ハッピーハイランド矢板排水処理事業特別会計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3-8557-4F51-8F70-A265B32037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c:v>
                </c:pt>
                <c:pt idx="4">
                  <c:v>#N/A</c:v>
                </c:pt>
                <c:pt idx="5">
                  <c:v>0.15</c:v>
                </c:pt>
                <c:pt idx="6">
                  <c:v>#N/A</c:v>
                </c:pt>
                <c:pt idx="7">
                  <c:v>0.14000000000000001</c:v>
                </c:pt>
                <c:pt idx="8">
                  <c:v>#N/A</c:v>
                </c:pt>
                <c:pt idx="9">
                  <c:v>0.16</c:v>
                </c:pt>
              </c:numCache>
            </c:numRef>
          </c:val>
          <c:extLst>
            <c:ext xmlns:c16="http://schemas.microsoft.com/office/drawing/2014/chart" uri="{C3380CC4-5D6E-409C-BE32-E72D297353CC}">
              <c16:uniqueId val="{00000004-8557-4F51-8F70-A265B320374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2.0699999999999998</c:v>
                </c:pt>
                <c:pt idx="2">
                  <c:v>#N/A</c:v>
                </c:pt>
                <c:pt idx="3">
                  <c:v>2.25</c:v>
                </c:pt>
                <c:pt idx="4">
                  <c:v>#N/A</c:v>
                </c:pt>
                <c:pt idx="5">
                  <c:v>1.1200000000000001</c:v>
                </c:pt>
                <c:pt idx="6">
                  <c:v>#N/A</c:v>
                </c:pt>
                <c:pt idx="7">
                  <c:v>0.91</c:v>
                </c:pt>
                <c:pt idx="8">
                  <c:v>#N/A</c:v>
                </c:pt>
                <c:pt idx="9">
                  <c:v>0.91</c:v>
                </c:pt>
              </c:numCache>
            </c:numRef>
          </c:val>
          <c:extLst>
            <c:ext xmlns:c16="http://schemas.microsoft.com/office/drawing/2014/chart" uri="{C3380CC4-5D6E-409C-BE32-E72D297353CC}">
              <c16:uniqueId val="{00000005-8557-4F51-8F70-A265B320374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1.53</c:v>
                </c:pt>
              </c:numCache>
            </c:numRef>
          </c:val>
          <c:extLst>
            <c:ext xmlns:c16="http://schemas.microsoft.com/office/drawing/2014/chart" uri="{C3380CC4-5D6E-409C-BE32-E72D297353CC}">
              <c16:uniqueId val="{00000006-8557-4F51-8F70-A265B320374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1.76</c:v>
                </c:pt>
                <c:pt idx="2">
                  <c:v>#N/A</c:v>
                </c:pt>
                <c:pt idx="3">
                  <c:v>1.32</c:v>
                </c:pt>
                <c:pt idx="4">
                  <c:v>#N/A</c:v>
                </c:pt>
                <c:pt idx="5">
                  <c:v>1.26</c:v>
                </c:pt>
                <c:pt idx="6">
                  <c:v>#N/A</c:v>
                </c:pt>
                <c:pt idx="7">
                  <c:v>1.76</c:v>
                </c:pt>
                <c:pt idx="8">
                  <c:v>#N/A</c:v>
                </c:pt>
                <c:pt idx="9">
                  <c:v>2.4500000000000002</c:v>
                </c:pt>
              </c:numCache>
            </c:numRef>
          </c:val>
          <c:extLst>
            <c:ext xmlns:c16="http://schemas.microsoft.com/office/drawing/2014/chart" uri="{C3380CC4-5D6E-409C-BE32-E72D297353CC}">
              <c16:uniqueId val="{00000007-8557-4F51-8F70-A265B320374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4.93</c:v>
                </c:pt>
                <c:pt idx="2">
                  <c:v>#N/A</c:v>
                </c:pt>
                <c:pt idx="3">
                  <c:v>5.23</c:v>
                </c:pt>
                <c:pt idx="4">
                  <c:v>#N/A</c:v>
                </c:pt>
                <c:pt idx="5">
                  <c:v>6.04</c:v>
                </c:pt>
                <c:pt idx="6">
                  <c:v>#N/A</c:v>
                </c:pt>
                <c:pt idx="7">
                  <c:v>6.42</c:v>
                </c:pt>
                <c:pt idx="8">
                  <c:v>#N/A</c:v>
                </c:pt>
                <c:pt idx="9">
                  <c:v>6.19</c:v>
                </c:pt>
              </c:numCache>
            </c:numRef>
          </c:val>
          <c:extLst>
            <c:ext xmlns:c16="http://schemas.microsoft.com/office/drawing/2014/chart" uri="{C3380CC4-5D6E-409C-BE32-E72D297353CC}">
              <c16:uniqueId val="{00000008-8557-4F51-8F70-A265B32037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10.92</c:v>
                </c:pt>
                <c:pt idx="2">
                  <c:v>#N/A</c:v>
                </c:pt>
                <c:pt idx="3">
                  <c:v>6.04</c:v>
                </c:pt>
                <c:pt idx="4">
                  <c:v>#N/A</c:v>
                </c:pt>
                <c:pt idx="5">
                  <c:v>10.94</c:v>
                </c:pt>
                <c:pt idx="6">
                  <c:v>#N/A</c:v>
                </c:pt>
                <c:pt idx="7">
                  <c:v>6.24</c:v>
                </c:pt>
                <c:pt idx="8">
                  <c:v>#N/A</c:v>
                </c:pt>
                <c:pt idx="9">
                  <c:v>12.66</c:v>
                </c:pt>
              </c:numCache>
            </c:numRef>
          </c:val>
          <c:extLst>
            <c:ext xmlns:c16="http://schemas.microsoft.com/office/drawing/2014/chart" uri="{C3380CC4-5D6E-409C-BE32-E72D297353CC}">
              <c16:uniqueId val="{00000009-8557-4F51-8F70-A265B32037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1163</c:v>
                </c:pt>
                <c:pt idx="5">
                  <c:v>1157</c:v>
                </c:pt>
                <c:pt idx="8">
                  <c:v>1116</c:v>
                </c:pt>
                <c:pt idx="11">
                  <c:v>1085</c:v>
                </c:pt>
                <c:pt idx="14">
                  <c:v>1069</c:v>
                </c:pt>
              </c:numCache>
            </c:numRef>
          </c:val>
          <c:extLst>
            <c:ext xmlns:c16="http://schemas.microsoft.com/office/drawing/2014/chart" uri="{C3380CC4-5D6E-409C-BE32-E72D297353CC}">
              <c16:uniqueId val="{00000000-DD01-4A9C-9B4F-56CE7D9173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01-4A9C-9B4F-56CE7D9173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163</c:v>
                </c:pt>
                <c:pt idx="3">
                  <c:v>155</c:v>
                </c:pt>
                <c:pt idx="6">
                  <c:v>97</c:v>
                </c:pt>
                <c:pt idx="9">
                  <c:v>166</c:v>
                </c:pt>
                <c:pt idx="12">
                  <c:v>166</c:v>
                </c:pt>
              </c:numCache>
            </c:numRef>
          </c:val>
          <c:extLst>
            <c:ext xmlns:c16="http://schemas.microsoft.com/office/drawing/2014/chart" uri="{C3380CC4-5D6E-409C-BE32-E72D297353CC}">
              <c16:uniqueId val="{00000002-DD01-4A9C-9B4F-56CE7D9173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c:v>
                </c:pt>
                <c:pt idx="3">
                  <c:v>31</c:v>
                </c:pt>
                <c:pt idx="6">
                  <c:v>35</c:v>
                </c:pt>
                <c:pt idx="9">
                  <c:v>41</c:v>
                </c:pt>
                <c:pt idx="12">
                  <c:v>41</c:v>
                </c:pt>
              </c:numCache>
            </c:numRef>
          </c:val>
          <c:extLst>
            <c:ext xmlns:c16="http://schemas.microsoft.com/office/drawing/2014/chart" uri="{C3380CC4-5D6E-409C-BE32-E72D297353CC}">
              <c16:uniqueId val="{00000003-DD01-4A9C-9B4F-56CE7D9173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421</c:v>
                </c:pt>
                <c:pt idx="3">
                  <c:v>397</c:v>
                </c:pt>
                <c:pt idx="6">
                  <c:v>373</c:v>
                </c:pt>
                <c:pt idx="9">
                  <c:v>317</c:v>
                </c:pt>
                <c:pt idx="12">
                  <c:v>308</c:v>
                </c:pt>
              </c:numCache>
            </c:numRef>
          </c:val>
          <c:extLst>
            <c:ext xmlns:c16="http://schemas.microsoft.com/office/drawing/2014/chart" uri="{C3380CC4-5D6E-409C-BE32-E72D297353CC}">
              <c16:uniqueId val="{00000004-DD01-4A9C-9B4F-56CE7D9173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01-4A9C-9B4F-56CE7D9173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01-4A9C-9B4F-56CE7D9173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1200</c:v>
                </c:pt>
                <c:pt idx="3">
                  <c:v>1173</c:v>
                </c:pt>
                <c:pt idx="6">
                  <c:v>1188</c:v>
                </c:pt>
                <c:pt idx="9">
                  <c:v>1201</c:v>
                </c:pt>
                <c:pt idx="12">
                  <c:v>1188</c:v>
                </c:pt>
              </c:numCache>
            </c:numRef>
          </c:val>
          <c:extLst>
            <c:ext xmlns:c16="http://schemas.microsoft.com/office/drawing/2014/chart" uri="{C3380CC4-5D6E-409C-BE32-E72D297353CC}">
              <c16:uniqueId val="{00000007-DD01-4A9C-9B4F-56CE7D9173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659</c:v>
                </c:pt>
                <c:pt idx="2">
                  <c:v>#N/A</c:v>
                </c:pt>
                <c:pt idx="3">
                  <c:v>#N/A</c:v>
                </c:pt>
                <c:pt idx="4">
                  <c:v>599</c:v>
                </c:pt>
                <c:pt idx="5">
                  <c:v>#N/A</c:v>
                </c:pt>
                <c:pt idx="6">
                  <c:v>#N/A</c:v>
                </c:pt>
                <c:pt idx="7">
                  <c:v>577</c:v>
                </c:pt>
                <c:pt idx="8">
                  <c:v>#N/A</c:v>
                </c:pt>
                <c:pt idx="9">
                  <c:v>#N/A</c:v>
                </c:pt>
                <c:pt idx="10">
                  <c:v>640</c:v>
                </c:pt>
                <c:pt idx="11">
                  <c:v>#N/A</c:v>
                </c:pt>
                <c:pt idx="12">
                  <c:v>#N/A</c:v>
                </c:pt>
                <c:pt idx="13">
                  <c:v>634</c:v>
                </c:pt>
                <c:pt idx="14">
                  <c:v>#N/A</c:v>
                </c:pt>
              </c:numCache>
            </c:numRef>
          </c:val>
          <c:smooth val="0"/>
          <c:extLst>
            <c:ext xmlns:c16="http://schemas.microsoft.com/office/drawing/2014/chart" uri="{C3380CC4-5D6E-409C-BE32-E72D297353CC}">
              <c16:uniqueId val="{00000008-DD01-4A9C-9B4F-56CE7D9173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10588</c:v>
                </c:pt>
                <c:pt idx="5">
                  <c:v>10403</c:v>
                </c:pt>
                <c:pt idx="8">
                  <c:v>10350</c:v>
                </c:pt>
                <c:pt idx="11">
                  <c:v>10402</c:v>
                </c:pt>
                <c:pt idx="14">
                  <c:v>10349</c:v>
                </c:pt>
              </c:numCache>
            </c:numRef>
          </c:val>
          <c:extLst>
            <c:ext xmlns:c16="http://schemas.microsoft.com/office/drawing/2014/chart" uri="{C3380CC4-5D6E-409C-BE32-E72D297353CC}">
              <c16:uniqueId val="{00000000-CBDE-49CE-BBCC-EFF3DC49BA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1548</c:v>
                </c:pt>
                <c:pt idx="5">
                  <c:v>1652</c:v>
                </c:pt>
                <c:pt idx="8">
                  <c:v>1718</c:v>
                </c:pt>
                <c:pt idx="11">
                  <c:v>1780</c:v>
                </c:pt>
                <c:pt idx="14">
                  <c:v>1794</c:v>
                </c:pt>
              </c:numCache>
            </c:numRef>
          </c:val>
          <c:extLst>
            <c:ext xmlns:c16="http://schemas.microsoft.com/office/drawing/2014/chart" uri="{C3380CC4-5D6E-409C-BE32-E72D297353CC}">
              <c16:uniqueId val="{00000001-CBDE-49CE-BBCC-EFF3DC49BA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2900</c:v>
                </c:pt>
                <c:pt idx="5">
                  <c:v>3096</c:v>
                </c:pt>
                <c:pt idx="8">
                  <c:v>2817</c:v>
                </c:pt>
                <c:pt idx="11">
                  <c:v>2599</c:v>
                </c:pt>
                <c:pt idx="14">
                  <c:v>2716</c:v>
                </c:pt>
              </c:numCache>
            </c:numRef>
          </c:val>
          <c:extLst>
            <c:ext xmlns:c16="http://schemas.microsoft.com/office/drawing/2014/chart" uri="{C3380CC4-5D6E-409C-BE32-E72D297353CC}">
              <c16:uniqueId val="{00000002-CBDE-49CE-BBCC-EFF3DC49BA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DE-49CE-BBCC-EFF3DC49BA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DE-49CE-BBCC-EFF3DC49BA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DE-49CE-BBCC-EFF3DC49BA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2234</c:v>
                </c:pt>
                <c:pt idx="3">
                  <c:v>2232</c:v>
                </c:pt>
                <c:pt idx="6">
                  <c:v>2113</c:v>
                </c:pt>
                <c:pt idx="9">
                  <c:v>2088</c:v>
                </c:pt>
                <c:pt idx="12">
                  <c:v>2046</c:v>
                </c:pt>
              </c:numCache>
            </c:numRef>
          </c:val>
          <c:extLst>
            <c:ext xmlns:c16="http://schemas.microsoft.com/office/drawing/2014/chart" uri="{C3380CC4-5D6E-409C-BE32-E72D297353CC}">
              <c16:uniqueId val="{00000006-CBDE-49CE-BBCC-EFF3DC49BA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260</c:v>
                </c:pt>
                <c:pt idx="3">
                  <c:v>256</c:v>
                </c:pt>
                <c:pt idx="6">
                  <c:v>332</c:v>
                </c:pt>
                <c:pt idx="9">
                  <c:v>736</c:v>
                </c:pt>
                <c:pt idx="12">
                  <c:v>741</c:v>
                </c:pt>
              </c:numCache>
            </c:numRef>
          </c:val>
          <c:extLst>
            <c:ext xmlns:c16="http://schemas.microsoft.com/office/drawing/2014/chart" uri="{C3380CC4-5D6E-409C-BE32-E72D297353CC}">
              <c16:uniqueId val="{00000007-CBDE-49CE-BBCC-EFF3DC49BA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3837</c:v>
                </c:pt>
                <c:pt idx="3">
                  <c:v>3626</c:v>
                </c:pt>
                <c:pt idx="6">
                  <c:v>3497</c:v>
                </c:pt>
                <c:pt idx="9">
                  <c:v>3216</c:v>
                </c:pt>
                <c:pt idx="12">
                  <c:v>3057</c:v>
                </c:pt>
              </c:numCache>
            </c:numRef>
          </c:val>
          <c:extLst>
            <c:ext xmlns:c16="http://schemas.microsoft.com/office/drawing/2014/chart" uri="{C3380CC4-5D6E-409C-BE32-E72D297353CC}">
              <c16:uniqueId val="{00000008-CBDE-49CE-BBCC-EFF3DC49BA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57</c:v>
                </c:pt>
                <c:pt idx="6">
                  <c:v>38</c:v>
                </c:pt>
                <c:pt idx="9">
                  <c:v>41</c:v>
                </c:pt>
                <c:pt idx="12">
                  <c:v>50</c:v>
                </c:pt>
              </c:numCache>
            </c:numRef>
          </c:val>
          <c:extLst>
            <c:ext xmlns:c16="http://schemas.microsoft.com/office/drawing/2014/chart" uri="{C3380CC4-5D6E-409C-BE32-E72D297353CC}">
              <c16:uniqueId val="{00000009-CBDE-49CE-BBCC-EFF3DC49BA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12198</c:v>
                </c:pt>
                <c:pt idx="3">
                  <c:v>12062</c:v>
                </c:pt>
                <c:pt idx="6">
                  <c:v>11775</c:v>
                </c:pt>
                <c:pt idx="9">
                  <c:v>12065</c:v>
                </c:pt>
                <c:pt idx="12">
                  <c:v>12583</c:v>
                </c:pt>
              </c:numCache>
            </c:numRef>
          </c:val>
          <c:extLst>
            <c:ext xmlns:c16="http://schemas.microsoft.com/office/drawing/2014/chart" uri="{C3380CC4-5D6E-409C-BE32-E72D297353CC}">
              <c16:uniqueId val="{0000000A-CBDE-49CE-BBCC-EFF3DC49BA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3493</c:v>
                </c:pt>
                <c:pt idx="2">
                  <c:v>#N/A</c:v>
                </c:pt>
                <c:pt idx="3">
                  <c:v>#N/A</c:v>
                </c:pt>
                <c:pt idx="4">
                  <c:v>3081</c:v>
                </c:pt>
                <c:pt idx="5">
                  <c:v>#N/A</c:v>
                </c:pt>
                <c:pt idx="6">
                  <c:v>#N/A</c:v>
                </c:pt>
                <c:pt idx="7">
                  <c:v>2870</c:v>
                </c:pt>
                <c:pt idx="8">
                  <c:v>#N/A</c:v>
                </c:pt>
                <c:pt idx="9">
                  <c:v>#N/A</c:v>
                </c:pt>
                <c:pt idx="10">
                  <c:v>3365</c:v>
                </c:pt>
                <c:pt idx="11">
                  <c:v>#N/A</c:v>
                </c:pt>
                <c:pt idx="12">
                  <c:v>#N/A</c:v>
                </c:pt>
                <c:pt idx="13">
                  <c:v>3619</c:v>
                </c:pt>
                <c:pt idx="14">
                  <c:v>#N/A</c:v>
                </c:pt>
              </c:numCache>
            </c:numRef>
          </c:val>
          <c:smooth val="0"/>
          <c:extLst>
            <c:ext xmlns:c16="http://schemas.microsoft.com/office/drawing/2014/chart" uri="{C3380CC4-5D6E-409C-BE32-E72D297353CC}">
              <c16:uniqueId val="{0000000B-CBDE-49CE-BBCC-EFF3DC49BA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699</c:v>
                </c:pt>
                <c:pt idx="1">
                  <c:v>795</c:v>
                </c:pt>
                <c:pt idx="2">
                  <c:v>724</c:v>
                </c:pt>
              </c:numCache>
            </c:numRef>
          </c:val>
          <c:extLst>
            <c:ext xmlns:c16="http://schemas.microsoft.com/office/drawing/2014/chart" uri="{C3380CC4-5D6E-409C-BE32-E72D297353CC}">
              <c16:uniqueId val="{00000000-D88E-49AC-9173-D42F586FCC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167</c:v>
                </c:pt>
                <c:pt idx="1">
                  <c:v>167</c:v>
                </c:pt>
                <c:pt idx="2">
                  <c:v>167</c:v>
                </c:pt>
              </c:numCache>
            </c:numRef>
          </c:val>
          <c:extLst>
            <c:ext xmlns:c16="http://schemas.microsoft.com/office/drawing/2014/chart" uri="{C3380CC4-5D6E-409C-BE32-E72D297353CC}">
              <c16:uniqueId val="{00000001-D88E-49AC-9173-D42F586FCC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1133</c:v>
                </c:pt>
                <c:pt idx="1">
                  <c:v>820</c:v>
                </c:pt>
                <c:pt idx="2">
                  <c:v>926</c:v>
                </c:pt>
              </c:numCache>
            </c:numRef>
          </c:val>
          <c:extLst>
            <c:ext xmlns:c16="http://schemas.microsoft.com/office/drawing/2014/chart" uri="{C3380CC4-5D6E-409C-BE32-E72D297353CC}">
              <c16:uniqueId val="{00000002-D88E-49AC-9173-D42F586FCC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{2BA14BBC-7399-4A6E-A80A-9115D3B12F6C}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FC1-4F8D-BCFF-654BE92F15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{57E86171-8919-4133-B831-EF22633DE42B}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C1-4F8D-BCFF-654BE92F15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{58B261DB-781A-4A20-987F-4B77C62CB045}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C1-4F8D-BCFF-654BE92F15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{DA94395C-8DFE-4BCA-B9A6-3F27AE3E82E7}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C1-4F8D-BCFF-654BE92F15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{3BE63EC3-63E3-4291-A323-737B78DE47F9}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C1-4F8D-BCFF-654BE92F155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{7FA7A916-C89A-418D-B8D6-CADF5DFC743C}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FC1-4F8D-BCFF-654BE92F155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{F881C717-CB49-4496-9316-68C099E24DE9}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FC1-4F8D-BCFF-654BE92F155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{68BF310D-E185-4FAD-8A11-A8EC0C6900C6}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FC1-4F8D-BCFF-654BE92F155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{D75ECE93-CA72-44D4-9B1B-A48EBB79E1EA}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FC1-4F8D-BCFF-654BE92F15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37.9</c:v>
                </c:pt>
                <c:pt idx="8">
                  <c:v>62.5</c:v>
                </c:pt>
                <c:pt idx="16">
                  <c:v>64.2</c:v>
                </c:pt>
                <c:pt idx="24">
                  <c:v>64.3</c:v>
                </c:pt>
                <c:pt idx="32">
                  <c:v>65.099999999999994</c:v>
                </c:pt>
              </c:numCache>
            </c:numRef>
          </c:xVal>
          <c:yVal>
            <c:numRef>
              <c:f>公会計指標分析・財政指標組合せ分析表!$BP$51:$DC$51</c:f>
              <c:numCache>
                <c:formatCode>#,##0.0;"▲ "#,##0.0</c:formatCode>
                <c:ptCount val="40"/>
                <c:pt idx="0">
                  <c:v>52.1</c:v>
                </c:pt>
                <c:pt idx="8">
                  <c:v>46.3</c:v>
                </c:pt>
                <c:pt idx="16">
                  <c:v>43.1</c:v>
                </c:pt>
                <c:pt idx="24">
                  <c:v>50.2</c:v>
                </c:pt>
                <c:pt idx="32">
                  <c:v>52</c:v>
                </c:pt>
              </c:numCache>
            </c:numRef>
          </c:yVal>
          <c:smooth val="0"/>
          <c:extLst>
            <c:ext xmlns:c16="http://schemas.microsoft.com/office/drawing/2014/chart" uri="{C3380CC4-5D6E-409C-BE32-E72D297353CC}">
              <c16:uniqueId val="{00000009-9FC1-4F8D-BCFF-654BE92F15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{8B8CEC32-48FA-4854-9448-DF0E613CE484}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FC1-4F8D-BCFF-654BE92F15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{A9A60325-B59B-4823-B7BF-9734FE6326E1}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C1-4F8D-BCFF-654BE92F15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{D5843236-A57C-4F99-AA3A-1A982CB89068}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C1-4F8D-BCFF-654BE92F15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{68E9BF59-646E-43A8-9DF7-B3CE8C528E7D}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C1-4F8D-BCFF-654BE92F15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{EB623BD5-5E26-4294-A361-C1837291DA07}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C1-4F8D-BCFF-654BE92F155B}"/>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{4EE5B17E-8532-4CC7-99E7-15FA5A3080EB}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FC1-4F8D-BCFF-654BE92F155B}"/>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{93620C69-B37C-444A-AFB4-268F40EF15BB}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FC1-4F8D-BCFF-654BE92F155B}"/>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{CCF42074-2E3F-4FE5-8FE5-66FB64CAEF3C}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FC1-4F8D-BCFF-654BE92F155B}"/>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{1BFBFA31-0D72-40B8-8B55-66CBF67A6D20}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FC1-4F8D-BCFF-654BE92F15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9FC1-4F8D-BCFF-654BE92F155B}"/>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{EE9168F6-B6AE-4720-85E7-8BCE71DE2792}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53D-475B-B6E5-D0F77BE47E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{C76CF0BC-4CE1-496F-BF42-ACC597F06660}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3D-475B-B6E5-D0F77BE47E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{497C5325-360F-4C6D-AA71-993B9267A4BD}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3D-475B-B6E5-D0F77BE47E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{D6DD4B07-6FF3-4D6E-813C-A575C6E95148}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3D-475B-B6E5-D0F77BE47E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{50B392BF-014C-4AC4-AB27-93C53B6ACE59}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3D-475B-B6E5-D0F77BE47EC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{9040347F-D922-4471-B911-E94D541F493D}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53D-475B-B6E5-D0F77BE47EC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{3503D9D1-74BB-4194-814A-F00D81D6BFF6}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53D-475B-B6E5-D0F77BE47EC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{B5BF7C6C-6491-4AEB-89EA-1AAC94A36AE5}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53D-475B-B6E5-D0F77BE47EC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{23D7601D-20A2-4E09-B574-7CE2704C9FC3}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53D-475B-B6E5-D0F77BE47E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9.4</c:v>
                </c:pt>
                <c:pt idx="16">
                  <c:v>9.1</c:v>
                </c:pt>
                <c:pt idx="24">
                  <c:v>9</c:v>
                </c:pt>
                <c:pt idx="32">
                  <c:v>9.1</c:v>
                </c:pt>
              </c:numCache>
            </c:numRef>
          </c:xVal>
          <c:yVal>
            <c:numRef>
              <c:f>公会計指標分析・財政指標組合せ分析表!$BP$73:$DC$73</c:f>
              <c:numCache>
                <c:formatCode>#,##0.0;"▲ "#,##0.0</c:formatCode>
                <c:ptCount val="40"/>
                <c:pt idx="0">
                  <c:v>52.1</c:v>
                </c:pt>
                <c:pt idx="8">
                  <c:v>46.3</c:v>
                </c:pt>
                <c:pt idx="16">
                  <c:v>43.1</c:v>
                </c:pt>
                <c:pt idx="24">
                  <c:v>50.2</c:v>
                </c:pt>
                <c:pt idx="32">
                  <c:v>52</c:v>
                </c:pt>
              </c:numCache>
            </c:numRef>
          </c:yVal>
          <c:smooth val="0"/>
          <c:extLst>
            <c:ext xmlns:c16="http://schemas.microsoft.com/office/drawing/2014/chart" uri="{C3380CC4-5D6E-409C-BE32-E72D297353CC}">
              <c16:uniqueId val="{00000009-153D-475B-B6E5-D0F77BE47E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{C2D0FC74-1336-4D7F-A8AB-1F96256DF4B8}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53D-475B-B6E5-D0F77BE47E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{03C9451B-BFFC-45F1-9A3B-F82AFA4521DC}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3D-475B-B6E5-D0F77BE47E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{CA7E9710-10FF-4CDD-BF2D-50CA8115224C}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3D-475B-B6E5-D0F77BE47E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{01DD6644-6695-43AC-9DEF-3CD137682C3C}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3D-475B-B6E5-D0F77BE47E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{BE5B8206-5110-41B2-B2D6-8B0445E6BF42}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3D-475B-B6E5-D0F77BE47EC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{A6572D3E-FE19-4FBE-97CA-30A311214A41}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53D-475B-B6E5-D0F77BE47EC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{8C3F28E6-5D93-44C1-981C-05639B719761}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53D-475B-B6E5-D0F77BE47EC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{647B8746-35F2-4958-8500-7693246984D9}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53D-475B-B6E5-D0F77BE47EC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{3F4E8BF7-29D2-4F60-A9A7-FBC0E7766362}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53D-475B-B6E5-D0F77BE47E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153D-475B-B6E5-D0F77BE47EC3}"/>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年度においては、元利償還金が減少に転じ、また公営企業債の元利償還金に対する繰入金が減少した。</a:t>
          </a:r>
        </a:p>
        <a:p>
          <a:r>
            <a:rPr kumimoji="1" lang="ja-JP" altLang="en-US" sz="1400">
              <a:latin typeface="ＭＳ ゴシック" pitchFamily="49" charset="-128"/>
              <a:ea typeface="ＭＳ ゴシック" pitchFamily="49" charset="-128"/>
            </a:rPr>
            <a:t>今後、スマート</a:t>
          </a:r>
          <a:r>
            <a:rPr kumimoji="1" lang="en-US" altLang="ja-JP" sz="1400">
              <a:latin typeface="ＭＳ ゴシック" pitchFamily="49" charset="-128"/>
              <a:ea typeface="ＭＳ ゴシック" pitchFamily="49" charset="-128"/>
            </a:rPr>
            <a:t>IC</a:t>
          </a:r>
          <a:r>
            <a:rPr kumimoji="1" lang="ja-JP" altLang="en-US" sz="1400">
              <a:latin typeface="ＭＳ ゴシック" pitchFamily="49" charset="-128"/>
              <a:ea typeface="ＭＳ ゴシック" pitchFamily="49" charset="-128"/>
            </a:rPr>
            <a:t>整備や塩谷広域行政組合のエコパークしおや建設などの大型公共事業に係る地方債の元金償還が開始されるため、元利償還金や組合負担金の増加傾向は続くことが予想される。</a:t>
          </a:r>
        </a:p>
        <a:p>
          <a:r>
            <a:rPr kumimoji="1" lang="ja-JP" altLang="en-US" sz="1400">
              <a:latin typeface="ＭＳ ゴシック" pitchFamily="49" charset="-128"/>
              <a:ea typeface="ＭＳ ゴシック" pitchFamily="49" charset="-128"/>
            </a:rPr>
            <a:t>起債に関しては、財源措置のある有利な借入れを積極的に活用し、世代間公平負担の趣旨に則り、後年に対して過度な財政負担とならないよう努めていく。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本市においては、満期一括償還地方債の償還の財源として積み立てた減債基金の残高は無い。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ける将来負担額については、防災行政無線再整備工事や塩谷広域行政組合の旧環境施設解体などの大型公共事業に係る地方債発行を背景に、一般会計等に係る地方債の現在高と組合等負担等見込額が増加した。</a:t>
          </a:r>
        </a:p>
        <a:p>
          <a:r>
            <a:rPr kumimoji="1" lang="ja-JP" altLang="en-US" sz="1300">
              <a:latin typeface="ＭＳ ゴシック" pitchFamily="49" charset="-128"/>
              <a:ea typeface="ＭＳ ゴシック" pitchFamily="49" charset="-128"/>
            </a:rPr>
            <a:t>また、経年による算入予定割合変動等に伴い基準財政需要額算入見込額が減少した。</a:t>
          </a:r>
        </a:p>
        <a:p>
          <a:r>
            <a:rPr kumimoji="1" lang="ja-JP" altLang="en-US" sz="1300">
              <a:latin typeface="ＭＳ ゴシック" pitchFamily="49" charset="-128"/>
              <a:ea typeface="ＭＳ ゴシック" pitchFamily="49" charset="-128"/>
            </a:rPr>
            <a:t>以上の影響から、令和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年度においては、分子の規模は</a:t>
          </a:r>
          <a:r>
            <a:rPr kumimoji="1" lang="en-US" altLang="ja-JP" sz="1300">
              <a:latin typeface="ＭＳ ゴシック" pitchFamily="49" charset="-128"/>
              <a:ea typeface="ＭＳ ゴシック" pitchFamily="49" charset="-128"/>
            </a:rPr>
            <a:t>3,619</a:t>
          </a:r>
          <a:r>
            <a:rPr kumimoji="1" lang="ja-JP" altLang="en-US" sz="1300">
              <a:latin typeface="ＭＳ ゴシック" pitchFamily="49" charset="-128"/>
              <a:ea typeface="ＭＳ ゴシック" pitchFamily="49" charset="-128"/>
            </a:rPr>
            <a:t>百万円となり、令和元年度の</a:t>
          </a:r>
          <a:r>
            <a:rPr kumimoji="1" lang="en-US" altLang="ja-JP" sz="1300">
              <a:latin typeface="ＭＳ ゴシック" pitchFamily="49" charset="-128"/>
              <a:ea typeface="ＭＳ ゴシック" pitchFamily="49" charset="-128"/>
            </a:rPr>
            <a:t>3,365</a:t>
          </a:r>
          <a:r>
            <a:rPr kumimoji="1" lang="ja-JP" altLang="en-US" sz="1300">
              <a:latin typeface="ＭＳ ゴシック" pitchFamily="49" charset="-128"/>
              <a:ea typeface="ＭＳ ゴシック" pitchFamily="49" charset="-128"/>
            </a:rPr>
            <a:t>百万円から</a:t>
          </a:r>
          <a:r>
            <a:rPr kumimoji="1" lang="en-US" altLang="ja-JP" sz="1300">
              <a:latin typeface="ＭＳ ゴシック" pitchFamily="49" charset="-128"/>
              <a:ea typeface="ＭＳ ゴシック" pitchFamily="49" charset="-128"/>
            </a:rPr>
            <a:t>254</a:t>
          </a:r>
          <a:r>
            <a:rPr kumimoji="1" lang="ja-JP" altLang="en-US" sz="1300">
              <a:latin typeface="ＭＳ ゴシック" pitchFamily="49" charset="-128"/>
              <a:ea typeface="ＭＳ ゴシック" pitchFamily="49" charset="-128"/>
            </a:rPr>
            <a:t>百万円の増（対標準財政規模比</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今後も老朽公共施設の維持や改修等の起債を財源とした事業が見込まれ、一般会計等に係る地方債の現在高はなお増加する見込みである。</a:t>
          </a:r>
        </a:p>
        <a:p>
          <a:r>
            <a:rPr kumimoji="1" lang="ja-JP" altLang="en-US" sz="1300">
              <a:latin typeface="ＭＳ ゴシック" pitchFamily="49" charset="-128"/>
              <a:ea typeface="ＭＳ ゴシック" pitchFamily="49" charset="-128"/>
            </a:rPr>
            <a:t>起債に関しては、財源措置のある有利な借入れを積極的に活用し、世代間公平負担の趣旨に則り、後年に対して過度な財政負担とならないよう努めていく。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栃木県矢板市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1,999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1,133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百万円、新たに造成した子ども未来基金が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1,781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に増加した。特定目的基金は、前年度比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百万円となり、うち、交通施設整備基金が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百万円となった。また、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から譲与が開始された森林環境譲与税の一部を後年に活用することを目的に、未来の森づくり基金を新たに造成し、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百万円となり、うち、公共施設整備基金が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百万円、子ども未来基金が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程度の残高を確保するため、予算規模の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程度を目標に積み立てていく。特定目的基金については、庁舎等整備基金は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ふるさと納税基金は充当が必要な事業を精査して取崩しを行い、その他の基金については、基金の趣旨に該当する事業に随時取り崩していく。なお、公共施設整備基金については、改修事業に充当を予定していた文化会館が、令和元年東日本台風により被災し、廃止することとなったため、新たに複合化して整備する文化スポーツ複合施設整備事業に充当す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・交通施設整備基金：交通施設の整備に要する経費に充てるための基金。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・庁舎等整備基金：庁舎等の整備に要する経費に充てるための基金。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・ふるさと納税基金：ふるさと納税制度を活用し、魅力あるまちづくりを推進するための基金。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・子ども未来基金：子育て支援に要する経費に充てるための基金。</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・公共施設整備基金：（積立）利子のみ（繰入）無</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・交通施設整備基金：（積立）利子のみ（繰入）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スマートＩＣ整備事業（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H29 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 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 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 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道路新設改良事業（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 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 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 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片岡地区市街地整備事業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・庁舎等整備基金：（積立）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利子のみ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 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 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百万円（繰入）無し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・ふるさと納税基金：（積立）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H30 386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 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R02 119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百万円（繰入）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各種事業へ充当（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H30 239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R01 336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R02 110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・子ども未来基金：（積立）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 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 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 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百万円（繰入）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各種事業へ充当（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R02 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・公共施設整備基金：文化会館、市体育館等を複合化した文化スポーツ複合施設整備事業へ充当する。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・交通施設整備基金：交通施設事業への随時充当する。積立予定なし。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・庁舎等整備基金：庁舎整備に向け、当該年度末時点で可能な限り積立てを実施する。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・ふるさと納税基金：充当事業を精査し、寄附者の充当希望先へ随時充当する。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・子ども未来基金：年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百万円の積立てを継続的に実施。子育て支援に要する事業へ柔軟に対応する。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は、年度末時点で歳出超過となったことから、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百万円弱の取り崩しを行い、年度末残高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百万円）の差分増（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は、年度末時点で歳出超過となったことから、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財政調整基金は、当初予算編成及び年度間調整に必要不可欠な基金であるため、当面は標準財政規模の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程度の残高を確保するため、可能な範囲で予算規模の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は、任意繰上償還に対応するため、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百万円を取り崩してその財源に充てた。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百万円）から利子積立に転じた。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百万円）から利子積立に転じた。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やむを得ない事情による繰上償還等に対応するため、現状規模の金額を保持していく。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31,719
31,400
170.46
18,617,143
17,596,960
994,107
7,828,751
12,582,840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本市の有形固定資産減価償却率は、耐用年数を一部修正した令和元年度を除き、対前年度比約</a:t>
          </a:r>
          <a:r>
            <a:rPr kumimoji="1" lang="en-US" altLang="ja-JP" sz="900">
              <a:latin typeface="ＭＳ Ｐゴシック" panose="020B0600070205080204" pitchFamily="50" charset="-128"/>
              <a:ea typeface="ＭＳ Ｐゴシック" panose="020B0600070205080204" pitchFamily="50" charset="-128"/>
            </a:rPr>
            <a:t>2.0</a:t>
          </a:r>
          <a:r>
            <a:rPr kumimoji="1" lang="ja-JP" altLang="en-US" sz="900">
              <a:latin typeface="ＭＳ Ｐゴシック" panose="020B0600070205080204" pitchFamily="50" charset="-128"/>
              <a:ea typeface="ＭＳ Ｐゴシック" panose="020B0600070205080204" pitchFamily="50" charset="-128"/>
            </a:rPr>
            <a:t>ポイントの増で推移している状況であったが（平成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年度の正しい値は</a:t>
          </a:r>
          <a:r>
            <a:rPr kumimoji="1" lang="en-US" altLang="ja-JP" sz="900">
              <a:latin typeface="ＭＳ Ｐゴシック" panose="020B0600070205080204" pitchFamily="50" charset="-128"/>
              <a:ea typeface="ＭＳ Ｐゴシック" panose="020B0600070205080204" pitchFamily="50" charset="-128"/>
            </a:rPr>
            <a:t>60.9%</a:t>
          </a:r>
          <a:r>
            <a:rPr kumimoji="1" lang="ja-JP" altLang="en-US" sz="900">
              <a:latin typeface="ＭＳ Ｐゴシック" panose="020B0600070205080204" pitchFamily="50" charset="-128"/>
              <a:ea typeface="ＭＳ Ｐゴシック" panose="020B0600070205080204" pitchFamily="50" charset="-128"/>
            </a:rPr>
            <a:t>）、令和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年度は矢板北スマート</a:t>
          </a:r>
          <a:r>
            <a:rPr kumimoji="1" lang="en-US" altLang="ja-JP" sz="900">
              <a:latin typeface="ＭＳ Ｐゴシック" panose="020B0600070205080204" pitchFamily="50" charset="-128"/>
              <a:ea typeface="ＭＳ Ｐゴシック" panose="020B0600070205080204" pitchFamily="50" charset="-128"/>
            </a:rPr>
            <a:t>IC</a:t>
          </a:r>
          <a:r>
            <a:rPr kumimoji="1" lang="ja-JP" altLang="en-US" sz="900">
              <a:latin typeface="ＭＳ Ｐゴシック" panose="020B0600070205080204" pitchFamily="50" charset="-128"/>
              <a:ea typeface="ＭＳ Ｐゴシック" panose="020B0600070205080204" pitchFamily="50" charset="-128"/>
            </a:rPr>
            <a:t>周辺道路や子ども未来館など新たな固定資産が追加されたことを反映し、対前年度比</a:t>
          </a:r>
          <a:r>
            <a:rPr kumimoji="1" lang="en-US" altLang="ja-JP" sz="900">
              <a:latin typeface="ＭＳ Ｐゴシック" panose="020B0600070205080204" pitchFamily="50" charset="-128"/>
              <a:ea typeface="ＭＳ Ｐゴシック" panose="020B0600070205080204" pitchFamily="50" charset="-128"/>
            </a:rPr>
            <a:t>0.8</a:t>
          </a:r>
          <a:r>
            <a:rPr kumimoji="1" lang="ja-JP" altLang="en-US" sz="900">
              <a:latin typeface="ＭＳ Ｐゴシック" panose="020B0600070205080204" pitchFamily="50" charset="-128"/>
              <a:ea typeface="ＭＳ Ｐゴシック" panose="020B0600070205080204" pitchFamily="50" charset="-128"/>
            </a:rPr>
            <a:t>ポイントの増にとどまった。なお、いずれの年度も類似団体平均値を上回っている。</a:t>
          </a:r>
        </a:p>
        <a:p>
          <a:r>
            <a:rPr kumimoji="1" lang="ja-JP" altLang="en-US" sz="900">
              <a:latin typeface="ＭＳ Ｐゴシック" panose="020B0600070205080204" pitchFamily="50" charset="-128"/>
              <a:ea typeface="ＭＳ Ｐゴシック" panose="020B0600070205080204" pitchFamily="50" charset="-128"/>
            </a:rPr>
            <a:t>　公共施設等の老朽化が年々進行し、利用者の安全確保の観点から、施設更新を速やかに進める必要があることを示唆している。</a:t>
          </a:r>
        </a:p>
        <a:p>
          <a:r>
            <a:rPr kumimoji="1" lang="ja-JP" altLang="en-US" sz="900">
              <a:latin typeface="ＭＳ Ｐゴシック" panose="020B0600070205080204" pitchFamily="50" charset="-128"/>
              <a:ea typeface="ＭＳ Ｐゴシック" panose="020B0600070205080204" pitchFamily="50" charset="-128"/>
            </a:rPr>
            <a:t>　本市においては、平成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年度に公共施設等総合管理計画、平成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年度に同再配置計画、令和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年度に同個別施設計画を策定しており、今後もこれらの計画に沿って施設更新等のマネジメントを進めることになる。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35288</xdr:rowOff>
    </xdr:from>
    <xdr:to>
      <xdr:col>23</xdr:col>
      <xdr:colOff>136525</xdr:colOff>
      <xdr:row>32</xdr:row>
      <xdr:rowOff>136888</xdr:rowOff>
    </xdr:to>
    <xdr:sp macro="" textlink="">
      <xdr:nvSpPr>
        <xdr:cNvPr id="83" name="楕円 82"/>
        <xdr:cNvSpPr/>
      </xdr:nvSpPr>
      <xdr:spPr>
        <a:xfrm>
          <a:off x="47117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13715</xdr:rowOff>
    </xdr:from>
    <xdr:ext cx="405111" cy="259045"/>
    <xdr:sp macro="" textlink="">
      <xdr:nvSpPr>
        <xdr:cNvPr id="84" name="有形固定資産減価償却率該当値テキスト"/>
        <xdr:cNvSpPr txBox="1"/>
      </xdr:nvSpPr>
      <xdr:spPr>
        <a:xfrm>
          <a:off x="4813300"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10614</xdr:rowOff>
    </xdr:from>
    <xdr:to>
      <xdr:col>19</xdr:col>
      <xdr:colOff>187325</xdr:colOff>
      <xdr:row>32</xdr:row>
      <xdr:rowOff>112214</xdr:rowOff>
    </xdr:to>
    <xdr:sp macro="" textlink="">
      <xdr:nvSpPr>
        <xdr:cNvPr id="85" name="楕円 84"/>
        <xdr:cNvSpPr/>
      </xdr:nvSpPr>
      <xdr:spPr>
        <a:xfrm>
          <a:off x="4000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86088</xdr:rowOff>
    </xdr:to>
    <xdr:cxnSp macro="">
      <xdr:nvCxnSpPr>
        <xdr:cNvPr id="86" name="直線コネクタ 85"/>
        <xdr:cNvCxnSpPr/>
      </xdr:nvCxnSpPr>
      <xdr:spPr>
        <a:xfrm>
          <a:off x="4051300" y="6319339"/>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87" name="楕円 86"/>
        <xdr:cNvSpPr/>
      </xdr:nvSpPr>
      <xdr:spPr>
        <a:xfrm>
          <a:off x="3238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61414</xdr:rowOff>
    </xdr:to>
    <xdr:cxnSp macro="">
      <xdr:nvCxnSpPr>
        <xdr:cNvPr id="88" name="直線コネクタ 87"/>
        <xdr:cNvCxnSpPr/>
      </xdr:nvCxnSpPr>
      <xdr:spPr>
        <a:xfrm>
          <a:off x="3289300" y="631625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126547</xdr:rowOff>
    </xdr:from>
    <xdr:to>
      <xdr:col>11</xdr:col>
      <xdr:colOff>187325</xdr:colOff>
      <xdr:row>32</xdr:row>
      <xdr:rowOff>56697</xdr:rowOff>
    </xdr:to>
    <xdr:sp macro="" textlink="">
      <xdr:nvSpPr>
        <xdr:cNvPr id="89" name="楕円 88"/>
        <xdr:cNvSpPr/>
      </xdr:nvSpPr>
      <xdr:spPr>
        <a:xfrm>
          <a:off x="2476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5897</xdr:rowOff>
    </xdr:from>
    <xdr:to>
      <xdr:col>15</xdr:col>
      <xdr:colOff>136525</xdr:colOff>
      <xdr:row>32</xdr:row>
      <xdr:rowOff>58329</xdr:rowOff>
    </xdr:to>
    <xdr:cxnSp macro="">
      <xdr:nvCxnSpPr>
        <xdr:cNvPr id="90" name="直線コネクタ 89"/>
        <xdr:cNvCxnSpPr/>
      </xdr:nvCxnSpPr>
      <xdr:spPr>
        <a:xfrm>
          <a:off x="2527300" y="626382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53612</xdr:rowOff>
    </xdr:from>
    <xdr:to>
      <xdr:col>7</xdr:col>
      <xdr:colOff>187325</xdr:colOff>
      <xdr:row>27</xdr:row>
      <xdr:rowOff>155212</xdr:rowOff>
    </xdr:to>
    <xdr:sp macro="" textlink="">
      <xdr:nvSpPr>
        <xdr:cNvPr id="91" name="楕円 90"/>
        <xdr:cNvSpPr/>
      </xdr:nvSpPr>
      <xdr:spPr>
        <a:xfrm>
          <a:off x="1714500" y="5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104412</xdr:rowOff>
    </xdr:from>
    <xdr:to>
      <xdr:col>11</xdr:col>
      <xdr:colOff>136525</xdr:colOff>
      <xdr:row>32</xdr:row>
      <xdr:rowOff>5897</xdr:rowOff>
    </xdr:to>
    <xdr:cxnSp macro="">
      <xdr:nvCxnSpPr>
        <xdr:cNvPr id="92" name="直線コネクタ 91"/>
        <xdr:cNvCxnSpPr/>
      </xdr:nvCxnSpPr>
      <xdr:spPr>
        <a:xfrm>
          <a:off x="1765300" y="5505087"/>
          <a:ext cx="762000" cy="75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103341</xdr:rowOff>
    </xdr:from>
    <xdr:ext cx="405111" cy="259045"/>
    <xdr:sp macro="" textlink="">
      <xdr:nvSpPr>
        <xdr:cNvPr id="97" name="n_1mainValue有形固定資産減価償却率"/>
        <xdr:cNvSpPr txBox="1"/>
      </xdr:nvSpPr>
      <xdr:spPr>
        <a:xfrm>
          <a:off x="38360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98" name="n_2mainValue有形固定資産減価償却率"/>
        <xdr:cNvSpPr txBox="1"/>
      </xdr:nvSpPr>
      <xdr:spPr>
        <a:xfrm>
          <a:off x="3086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47824</xdr:rowOff>
    </xdr:from>
    <xdr:ext cx="405111" cy="259045"/>
    <xdr:sp macro="" textlink="">
      <xdr:nvSpPr>
        <xdr:cNvPr id="99" name="n_3mainValue有形固定資産減価償却率"/>
        <xdr:cNvSpPr txBox="1"/>
      </xdr:nvSpPr>
      <xdr:spPr>
        <a:xfrm>
          <a:off x="2324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289</xdr:rowOff>
    </xdr:from>
    <xdr:ext cx="405111" cy="259045"/>
    <xdr:sp macro="" textlink="">
      <xdr:nvSpPr>
        <xdr:cNvPr id="100" name="n_4mainValue有形固定資産減価償却率"/>
        <xdr:cNvSpPr txBox="1"/>
      </xdr:nvSpPr>
      <xdr:spPr>
        <a:xfrm>
          <a:off x="1562744" y="522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本市の令和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年度債務償還比率</a:t>
          </a:r>
          <a:r>
            <a:rPr kumimoji="1" lang="en-US" altLang="ja-JP" sz="1000">
              <a:latin typeface="ＭＳ Ｐゴシック" panose="020B0600070205080204" pitchFamily="50" charset="-128"/>
              <a:ea typeface="ＭＳ Ｐゴシック" panose="020B0600070205080204" pitchFamily="50" charset="-128"/>
            </a:rPr>
            <a:t>575.4%</a:t>
          </a:r>
          <a:r>
            <a:rPr kumimoji="1" lang="ja-JP" altLang="en-US" sz="1000">
              <a:latin typeface="ＭＳ Ｐゴシック" panose="020B0600070205080204" pitchFamily="50" charset="-128"/>
              <a:ea typeface="ＭＳ Ｐゴシック" panose="020B0600070205080204" pitchFamily="50" charset="-128"/>
            </a:rPr>
            <a:t>（類似団体比△</a:t>
          </a:r>
          <a:r>
            <a:rPr kumimoji="1" lang="en-US" altLang="ja-JP" sz="1000">
              <a:latin typeface="ＭＳ Ｐゴシック" panose="020B0600070205080204" pitchFamily="50" charset="-128"/>
              <a:ea typeface="ＭＳ Ｐゴシック" panose="020B0600070205080204" pitchFamily="50" charset="-128"/>
            </a:rPr>
            <a:t>74.1pt</a:t>
          </a:r>
          <a:r>
            <a:rPr kumimoji="1" lang="ja-JP" altLang="en-US" sz="1000">
              <a:latin typeface="ＭＳ Ｐゴシック" panose="020B0600070205080204" pitchFamily="50" charset="-128"/>
              <a:ea typeface="ＭＳ Ｐゴシック" panose="020B0600070205080204" pitchFamily="50" charset="-128"/>
            </a:rPr>
            <a:t>）は、令和元年度の</a:t>
          </a:r>
          <a:r>
            <a:rPr kumimoji="1" lang="en-US" altLang="ja-JP" sz="1000">
              <a:latin typeface="ＭＳ Ｐゴシック" panose="020B0600070205080204" pitchFamily="50" charset="-128"/>
              <a:ea typeface="ＭＳ Ｐゴシック" panose="020B0600070205080204" pitchFamily="50" charset="-128"/>
            </a:rPr>
            <a:t>606.4%</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31.0</a:t>
          </a:r>
          <a:r>
            <a:rPr kumimoji="1" lang="ja-JP" altLang="en-US" sz="1000">
              <a:latin typeface="ＭＳ Ｐゴシック" panose="020B0600070205080204" pitchFamily="50" charset="-128"/>
              <a:ea typeface="ＭＳ Ｐゴシック" panose="020B0600070205080204" pitchFamily="50" charset="-128"/>
            </a:rPr>
            <a:t>ポイント減少している。</a:t>
          </a:r>
        </a:p>
        <a:p>
          <a:r>
            <a:rPr kumimoji="1" lang="ja-JP" altLang="en-US" sz="1000">
              <a:latin typeface="ＭＳ Ｐゴシック" panose="020B0600070205080204" pitchFamily="50" charset="-128"/>
              <a:ea typeface="ＭＳ Ｐゴシック" panose="020B0600070205080204" pitchFamily="50" charset="-128"/>
            </a:rPr>
            <a:t>　地方債現在高は増加したものの、地方債以外の将来負担額が減少しており、普通交付税や市税などの経常一般財源、基金が保有する現金などの債務償還に充当できる財源が大きく増加した結果、比率は減少した。</a:t>
          </a:r>
        </a:p>
        <a:p>
          <a:r>
            <a:rPr kumimoji="1" lang="ja-JP" altLang="en-US" sz="1000">
              <a:latin typeface="ＭＳ Ｐゴシック" panose="020B0600070205080204" pitchFamily="50" charset="-128"/>
              <a:ea typeface="ＭＳ Ｐゴシック" panose="020B0600070205080204" pitchFamily="50" charset="-128"/>
            </a:rPr>
            <a:t>　文化・スポーツ複合施設整備や公共施設の長寿命化など、地方債現在高の増加の要因となる大型公共事業も控えており、今後も市の財政規模を考慮した債務管理を行っていく必要がある。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45974</xdr:rowOff>
    </xdr:from>
    <xdr:to>
      <xdr:col>76</xdr:col>
      <xdr:colOff>73025</xdr:colOff>
      <xdr:row>29</xdr:row>
      <xdr:rowOff>147574</xdr:rowOff>
    </xdr:to>
    <xdr:sp macro="" textlink="">
      <xdr:nvSpPr>
        <xdr:cNvPr id="148" name="楕円 147"/>
        <xdr:cNvSpPr/>
      </xdr:nvSpPr>
      <xdr:spPr>
        <a:xfrm>
          <a:off x="147447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68851</xdr:rowOff>
    </xdr:from>
    <xdr:ext cx="469744" cy="259045"/>
    <xdr:sp macro="" textlink="">
      <xdr:nvSpPr>
        <xdr:cNvPr id="149" name="債務償還比率該当値テキスト"/>
        <xdr:cNvSpPr txBox="1"/>
      </xdr:nvSpPr>
      <xdr:spPr>
        <a:xfrm>
          <a:off x="14846300" y="56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93780</xdr:rowOff>
    </xdr:from>
    <xdr:to>
      <xdr:col>72</xdr:col>
      <xdr:colOff>123825</xdr:colOff>
      <xdr:row>30</xdr:row>
      <xdr:rowOff>23930</xdr:rowOff>
    </xdr:to>
    <xdr:sp macro="" textlink="">
      <xdr:nvSpPr>
        <xdr:cNvPr id="150" name="楕円 149"/>
        <xdr:cNvSpPr/>
      </xdr:nvSpPr>
      <xdr:spPr>
        <a:xfrm>
          <a:off x="14033500" y="58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96774</xdr:rowOff>
    </xdr:from>
    <xdr:to>
      <xdr:col>76</xdr:col>
      <xdr:colOff>22225</xdr:colOff>
      <xdr:row>29</xdr:row>
      <xdr:rowOff>144580</xdr:rowOff>
    </xdr:to>
    <xdr:cxnSp macro="">
      <xdr:nvCxnSpPr>
        <xdr:cNvPr id="151" name="直線コネクタ 150"/>
        <xdr:cNvCxnSpPr/>
      </xdr:nvCxnSpPr>
      <xdr:spPr>
        <a:xfrm flipV="1">
          <a:off x="14084300" y="5840349"/>
          <a:ext cx="711200" cy="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107197</xdr:rowOff>
    </xdr:from>
    <xdr:to>
      <xdr:col>68</xdr:col>
      <xdr:colOff>123825</xdr:colOff>
      <xdr:row>30</xdr:row>
      <xdr:rowOff>37347</xdr:rowOff>
    </xdr:to>
    <xdr:sp macro="" textlink="">
      <xdr:nvSpPr>
        <xdr:cNvPr id="152" name="楕円 151"/>
        <xdr:cNvSpPr/>
      </xdr:nvSpPr>
      <xdr:spPr>
        <a:xfrm>
          <a:off x="13271500" y="58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144580</xdr:rowOff>
    </xdr:from>
    <xdr:to>
      <xdr:col>72</xdr:col>
      <xdr:colOff>73025</xdr:colOff>
      <xdr:row>29</xdr:row>
      <xdr:rowOff>157997</xdr:rowOff>
    </xdr:to>
    <xdr:cxnSp macro="">
      <xdr:nvCxnSpPr>
        <xdr:cNvPr id="153" name="直線コネクタ 152"/>
        <xdr:cNvCxnSpPr/>
      </xdr:nvCxnSpPr>
      <xdr:spPr>
        <a:xfrm flipV="1">
          <a:off x="13322300" y="5888155"/>
          <a:ext cx="762000" cy="1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143900</xdr:rowOff>
    </xdr:from>
    <xdr:to>
      <xdr:col>64</xdr:col>
      <xdr:colOff>123825</xdr:colOff>
      <xdr:row>30</xdr:row>
      <xdr:rowOff>74050</xdr:rowOff>
    </xdr:to>
    <xdr:sp macro="" textlink="">
      <xdr:nvSpPr>
        <xdr:cNvPr id="154" name="楕円 153"/>
        <xdr:cNvSpPr/>
      </xdr:nvSpPr>
      <xdr:spPr>
        <a:xfrm>
          <a:off x="12509500" y="58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157997</xdr:rowOff>
    </xdr:from>
    <xdr:to>
      <xdr:col>68</xdr:col>
      <xdr:colOff>73025</xdr:colOff>
      <xdr:row>30</xdr:row>
      <xdr:rowOff>23250</xdr:rowOff>
    </xdr:to>
    <xdr:cxnSp macro="">
      <xdr:nvCxnSpPr>
        <xdr:cNvPr id="155" name="直線コネクタ 154"/>
        <xdr:cNvCxnSpPr/>
      </xdr:nvCxnSpPr>
      <xdr:spPr>
        <a:xfrm flipV="1">
          <a:off x="12560300" y="590157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124315</xdr:rowOff>
    </xdr:from>
    <xdr:to>
      <xdr:col>60</xdr:col>
      <xdr:colOff>123825</xdr:colOff>
      <xdr:row>30</xdr:row>
      <xdr:rowOff>54465</xdr:rowOff>
    </xdr:to>
    <xdr:sp macro="" textlink="">
      <xdr:nvSpPr>
        <xdr:cNvPr id="156" name="楕円 155"/>
        <xdr:cNvSpPr/>
      </xdr:nvSpPr>
      <xdr:spPr>
        <a:xfrm>
          <a:off x="11747500" y="5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3665</xdr:rowOff>
    </xdr:from>
    <xdr:to>
      <xdr:col>64</xdr:col>
      <xdr:colOff>73025</xdr:colOff>
      <xdr:row>30</xdr:row>
      <xdr:rowOff>23250</xdr:rowOff>
    </xdr:to>
    <xdr:cxnSp macro="">
      <xdr:nvCxnSpPr>
        <xdr:cNvPr id="157" name="直線コネクタ 156"/>
        <xdr:cNvCxnSpPr/>
      </xdr:nvCxnSpPr>
      <xdr:spPr>
        <a:xfrm>
          <a:off x="11798300" y="5918690"/>
          <a:ext cx="7620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40457</xdr:rowOff>
    </xdr:from>
    <xdr:ext cx="469744" cy="259045"/>
    <xdr:sp macro="" textlink="">
      <xdr:nvSpPr>
        <xdr:cNvPr id="162" name="n_1mainValue債務償還比率"/>
        <xdr:cNvSpPr txBox="1"/>
      </xdr:nvSpPr>
      <xdr:spPr>
        <a:xfrm>
          <a:off x="13836727" y="561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53874</xdr:rowOff>
    </xdr:from>
    <xdr:ext cx="469744" cy="259045"/>
    <xdr:sp macro="" textlink="">
      <xdr:nvSpPr>
        <xdr:cNvPr id="163" name="n_2mainValue債務償還比率"/>
        <xdr:cNvSpPr txBox="1"/>
      </xdr:nvSpPr>
      <xdr:spPr>
        <a:xfrm>
          <a:off x="13087427" y="56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90577</xdr:rowOff>
    </xdr:from>
    <xdr:ext cx="469744" cy="259045"/>
    <xdr:sp macro="" textlink="">
      <xdr:nvSpPr>
        <xdr:cNvPr id="164" name="n_3mainValue債務償還比率"/>
        <xdr:cNvSpPr txBox="1"/>
      </xdr:nvSpPr>
      <xdr:spPr>
        <a:xfrm>
          <a:off x="12325427" y="566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70992</xdr:rowOff>
    </xdr:from>
    <xdr:ext cx="469744" cy="259045"/>
    <xdr:sp macro="" textlink="">
      <xdr:nvSpPr>
        <xdr:cNvPr id="165" name="n_4mainValue債務償還比率"/>
        <xdr:cNvSpPr txBox="1"/>
      </xdr:nvSpPr>
      <xdr:spPr>
        <a:xfrm>
          <a:off x="11563427" y="564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31,719
31,400
170.46
18,617,143
17,596,960
994,107
7,828,751
12,582,840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3" name="楕円 72"/>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4" name="【道路】&#10;有形固定資産減価償却率該当値テキスト"/>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5" name="楕円 74"/>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37</xdr:row>
      <xdr:rowOff>165735</xdr:rowOff>
    </xdr:to>
    <xdr:cxnSp macro="">
      <xdr:nvCxnSpPr>
        <xdr:cNvPr id="76" name="直線コネクタ 75"/>
        <xdr:cNvCxnSpPr/>
      </xdr:nvCxnSpPr>
      <xdr:spPr>
        <a:xfrm flipV="1">
          <a:off x="3797300" y="65036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168275</xdr:rowOff>
    </xdr:from>
    <xdr:to>
      <xdr:col>15</xdr:col>
      <xdr:colOff>101600</xdr:colOff>
      <xdr:row>38</xdr:row>
      <xdr:rowOff>98425</xdr:rowOff>
    </xdr:to>
    <xdr:sp macro="" textlink="">
      <xdr:nvSpPr>
        <xdr:cNvPr id="77" name="楕円 76"/>
        <xdr:cNvSpPr/>
      </xdr:nvSpPr>
      <xdr:spPr>
        <a:xfrm>
          <a:off x="2857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165735</xdr:rowOff>
    </xdr:from>
    <xdr:to>
      <xdr:col>19</xdr:col>
      <xdr:colOff>177800</xdr:colOff>
      <xdr:row>38</xdr:row>
      <xdr:rowOff>47625</xdr:rowOff>
    </xdr:to>
    <xdr:cxnSp macro="">
      <xdr:nvCxnSpPr>
        <xdr:cNvPr id="78" name="直線コネクタ 77"/>
        <xdr:cNvCxnSpPr/>
      </xdr:nvCxnSpPr>
      <xdr:spPr>
        <a:xfrm flipV="1">
          <a:off x="2908300" y="65093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145415</xdr:rowOff>
    </xdr:from>
    <xdr:to>
      <xdr:col>10</xdr:col>
      <xdr:colOff>165100</xdr:colOff>
      <xdr:row>38</xdr:row>
      <xdr:rowOff>75565</xdr:rowOff>
    </xdr:to>
    <xdr:sp macro="" textlink="">
      <xdr:nvSpPr>
        <xdr:cNvPr id="79" name="楕円 78"/>
        <xdr:cNvSpPr/>
      </xdr:nvSpPr>
      <xdr:spPr>
        <a:xfrm>
          <a:off x="196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24765</xdr:rowOff>
    </xdr:from>
    <xdr:to>
      <xdr:col>15</xdr:col>
      <xdr:colOff>50800</xdr:colOff>
      <xdr:row>38</xdr:row>
      <xdr:rowOff>47625</xdr:rowOff>
    </xdr:to>
    <xdr:cxnSp macro="">
      <xdr:nvCxnSpPr>
        <xdr:cNvPr id="80" name="直線コネクタ 79"/>
        <xdr:cNvCxnSpPr/>
      </xdr:nvCxnSpPr>
      <xdr:spPr>
        <a:xfrm>
          <a:off x="2019300" y="65398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114935</xdr:rowOff>
    </xdr:from>
    <xdr:to>
      <xdr:col>6</xdr:col>
      <xdr:colOff>38100</xdr:colOff>
      <xdr:row>38</xdr:row>
      <xdr:rowOff>45085</xdr:rowOff>
    </xdr:to>
    <xdr:sp macro="" textlink="">
      <xdr:nvSpPr>
        <xdr:cNvPr id="81" name="楕円 80"/>
        <xdr:cNvSpPr/>
      </xdr:nvSpPr>
      <xdr:spPr>
        <a:xfrm>
          <a:off x="1079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165735</xdr:rowOff>
    </xdr:from>
    <xdr:to>
      <xdr:col>10</xdr:col>
      <xdr:colOff>114300</xdr:colOff>
      <xdr:row>38</xdr:row>
      <xdr:rowOff>24765</xdr:rowOff>
    </xdr:to>
    <xdr:cxnSp macro="">
      <xdr:nvCxnSpPr>
        <xdr:cNvPr id="82" name="直線コネクタ 81"/>
        <xdr:cNvCxnSpPr/>
      </xdr:nvCxnSpPr>
      <xdr:spPr>
        <a:xfrm>
          <a:off x="1130300" y="6509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36212</xdr:rowOff>
    </xdr:from>
    <xdr:ext cx="405111" cy="259045"/>
    <xdr:sp macro="" textlink="">
      <xdr:nvSpPr>
        <xdr:cNvPr id="87" name="n_1main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89552</xdr:rowOff>
    </xdr:from>
    <xdr:ext cx="405111" cy="259045"/>
    <xdr:sp macro="" textlink="">
      <xdr:nvSpPr>
        <xdr:cNvPr id="88" name="n_2mainValue【道路】&#10;有形固定資産減価償却率"/>
        <xdr:cNvSpPr txBox="1"/>
      </xdr:nvSpPr>
      <xdr:spPr>
        <a:xfrm>
          <a:off x="2705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66692</xdr:rowOff>
    </xdr:from>
    <xdr:ext cx="405111" cy="259045"/>
    <xdr:sp macro="" textlink="">
      <xdr:nvSpPr>
        <xdr:cNvPr id="89" name="n_3mainValue【道路】&#10;有形固定資産減価償却率"/>
        <xdr:cNvSpPr txBox="1"/>
      </xdr:nvSpPr>
      <xdr:spPr>
        <a:xfrm>
          <a:off x="1816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36212</xdr:rowOff>
    </xdr:from>
    <xdr:ext cx="405111" cy="259045"/>
    <xdr:sp macro="" textlink="">
      <xdr:nvSpPr>
        <xdr:cNvPr id="90" name="n_4mainValue【道路】&#10;有形固定資産減価償却率"/>
        <xdr:cNvSpPr txBox="1"/>
      </xdr:nvSpPr>
      <xdr:spPr>
        <a:xfrm>
          <a:off x="927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169304</xdr:rowOff>
    </xdr:from>
    <xdr:to>
      <xdr:col>55</xdr:col>
      <xdr:colOff>50800</xdr:colOff>
      <xdr:row>38</xdr:row>
      <xdr:rowOff>99454</xdr:rowOff>
    </xdr:to>
    <xdr:sp macro="" textlink="">
      <xdr:nvSpPr>
        <xdr:cNvPr id="130" name="楕円 129"/>
        <xdr:cNvSpPr/>
      </xdr:nvSpPr>
      <xdr:spPr>
        <a:xfrm>
          <a:off x="10426700" y="6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20731</xdr:rowOff>
    </xdr:from>
    <xdr:ext cx="534377" cy="259045"/>
    <xdr:sp macro="" textlink="">
      <xdr:nvSpPr>
        <xdr:cNvPr id="131" name="【道路】&#10;一人当たり延長該当値テキスト"/>
        <xdr:cNvSpPr txBox="1"/>
      </xdr:nvSpPr>
      <xdr:spPr>
        <a:xfrm>
          <a:off x="10515600" y="636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6731</xdr:rowOff>
    </xdr:from>
    <xdr:to>
      <xdr:col>50</xdr:col>
      <xdr:colOff>165100</xdr:colOff>
      <xdr:row>38</xdr:row>
      <xdr:rowOff>108331</xdr:rowOff>
    </xdr:to>
    <xdr:sp macro="" textlink="">
      <xdr:nvSpPr>
        <xdr:cNvPr id="132" name="楕円 131"/>
        <xdr:cNvSpPr/>
      </xdr:nvSpPr>
      <xdr:spPr>
        <a:xfrm>
          <a:off x="9588500" y="65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48654</xdr:rowOff>
    </xdr:from>
    <xdr:to>
      <xdr:col>55</xdr:col>
      <xdr:colOff>0</xdr:colOff>
      <xdr:row>38</xdr:row>
      <xdr:rowOff>57531</xdr:rowOff>
    </xdr:to>
    <xdr:cxnSp macro="">
      <xdr:nvCxnSpPr>
        <xdr:cNvPr id="133" name="直線コネクタ 132"/>
        <xdr:cNvCxnSpPr/>
      </xdr:nvCxnSpPr>
      <xdr:spPr>
        <a:xfrm flipV="1">
          <a:off x="9639300" y="6563754"/>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17170</xdr:rowOff>
    </xdr:from>
    <xdr:to>
      <xdr:col>46</xdr:col>
      <xdr:colOff>38100</xdr:colOff>
      <xdr:row>38</xdr:row>
      <xdr:rowOff>118770</xdr:rowOff>
    </xdr:to>
    <xdr:sp macro="" textlink="">
      <xdr:nvSpPr>
        <xdr:cNvPr id="134" name="楕円 133"/>
        <xdr:cNvSpPr/>
      </xdr:nvSpPr>
      <xdr:spPr>
        <a:xfrm>
          <a:off x="8699500" y="65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57531</xdr:rowOff>
    </xdr:from>
    <xdr:to>
      <xdr:col>50</xdr:col>
      <xdr:colOff>114300</xdr:colOff>
      <xdr:row>38</xdr:row>
      <xdr:rowOff>67970</xdr:rowOff>
    </xdr:to>
    <xdr:cxnSp macro="">
      <xdr:nvCxnSpPr>
        <xdr:cNvPr id="135" name="直線コネクタ 134"/>
        <xdr:cNvCxnSpPr/>
      </xdr:nvCxnSpPr>
      <xdr:spPr>
        <a:xfrm flipV="1">
          <a:off x="8750300" y="6572631"/>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27115</xdr:rowOff>
    </xdr:from>
    <xdr:to>
      <xdr:col>41</xdr:col>
      <xdr:colOff>101600</xdr:colOff>
      <xdr:row>38</xdr:row>
      <xdr:rowOff>128715</xdr:rowOff>
    </xdr:to>
    <xdr:sp macro="" textlink="">
      <xdr:nvSpPr>
        <xdr:cNvPr id="136" name="楕円 135"/>
        <xdr:cNvSpPr/>
      </xdr:nvSpPr>
      <xdr:spPr>
        <a:xfrm>
          <a:off x="7810500" y="65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67970</xdr:rowOff>
    </xdr:from>
    <xdr:to>
      <xdr:col>45</xdr:col>
      <xdr:colOff>177800</xdr:colOff>
      <xdr:row>38</xdr:row>
      <xdr:rowOff>77915</xdr:rowOff>
    </xdr:to>
    <xdr:cxnSp macro="">
      <xdr:nvCxnSpPr>
        <xdr:cNvPr id="137" name="直線コネクタ 136"/>
        <xdr:cNvCxnSpPr/>
      </xdr:nvCxnSpPr>
      <xdr:spPr>
        <a:xfrm flipV="1">
          <a:off x="7861300" y="6583070"/>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35611</xdr:rowOff>
    </xdr:from>
    <xdr:to>
      <xdr:col>36</xdr:col>
      <xdr:colOff>165100</xdr:colOff>
      <xdr:row>38</xdr:row>
      <xdr:rowOff>137211</xdr:rowOff>
    </xdr:to>
    <xdr:sp macro="" textlink="">
      <xdr:nvSpPr>
        <xdr:cNvPr id="138" name="楕円 137"/>
        <xdr:cNvSpPr/>
      </xdr:nvSpPr>
      <xdr:spPr>
        <a:xfrm>
          <a:off x="6921500" y="65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77915</xdr:rowOff>
    </xdr:from>
    <xdr:to>
      <xdr:col>41</xdr:col>
      <xdr:colOff>50800</xdr:colOff>
      <xdr:row>38</xdr:row>
      <xdr:rowOff>86411</xdr:rowOff>
    </xdr:to>
    <xdr:cxnSp macro="">
      <xdr:nvCxnSpPr>
        <xdr:cNvPr id="139" name="直線コネクタ 138"/>
        <xdr:cNvCxnSpPr/>
      </xdr:nvCxnSpPr>
      <xdr:spPr>
        <a:xfrm flipV="1">
          <a:off x="6972300" y="6593015"/>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124858</xdr:rowOff>
    </xdr:from>
    <xdr:ext cx="534377" cy="259045"/>
    <xdr:sp macro="" textlink="">
      <xdr:nvSpPr>
        <xdr:cNvPr id="144" name="n_1mainValue【道路】&#10;一人当たり延長"/>
        <xdr:cNvSpPr txBox="1"/>
      </xdr:nvSpPr>
      <xdr:spPr>
        <a:xfrm>
          <a:off x="9359411" y="62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135297</xdr:rowOff>
    </xdr:from>
    <xdr:ext cx="534377" cy="259045"/>
    <xdr:sp macro="" textlink="">
      <xdr:nvSpPr>
        <xdr:cNvPr id="145" name="n_2mainValue【道路】&#10;一人当たり延長"/>
        <xdr:cNvSpPr txBox="1"/>
      </xdr:nvSpPr>
      <xdr:spPr>
        <a:xfrm>
          <a:off x="8483111" y="63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145242</xdr:rowOff>
    </xdr:from>
    <xdr:ext cx="534377" cy="259045"/>
    <xdr:sp macro="" textlink="">
      <xdr:nvSpPr>
        <xdr:cNvPr id="146" name="n_3mainValue【道路】&#10;一人当たり延長"/>
        <xdr:cNvSpPr txBox="1"/>
      </xdr:nvSpPr>
      <xdr:spPr>
        <a:xfrm>
          <a:off x="7594111" y="63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153738</xdr:rowOff>
    </xdr:from>
    <xdr:ext cx="534377" cy="259045"/>
    <xdr:sp macro="" textlink="">
      <xdr:nvSpPr>
        <xdr:cNvPr id="147" name="n_4mainValue【道路】&#10;一人当たり延長"/>
        <xdr:cNvSpPr txBox="1"/>
      </xdr:nvSpPr>
      <xdr:spPr>
        <a:xfrm>
          <a:off x="6705111"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9" name="楕円 188"/>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109237</xdr:rowOff>
    </xdr:from>
    <xdr:ext cx="405111" cy="259045"/>
    <xdr:sp macro="" textlink="">
      <xdr:nvSpPr>
        <xdr:cNvPr id="190" name="【橋りょう・トンネル】&#10;有形固定資産減価償却率該当値テキスト"/>
        <xdr:cNvSpPr txBox="1"/>
      </xdr:nvSpPr>
      <xdr:spPr>
        <a:xfrm>
          <a:off x="4673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91" name="楕円 190"/>
        <xdr:cNvSpPr/>
      </xdr:nvSpPr>
      <xdr:spPr>
        <a:xfrm>
          <a:off x="3746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137160</xdr:rowOff>
    </xdr:to>
    <xdr:cxnSp macro="">
      <xdr:nvCxnSpPr>
        <xdr:cNvPr id="192" name="直線コネクタ 191"/>
        <xdr:cNvCxnSpPr/>
      </xdr:nvCxnSpPr>
      <xdr:spPr>
        <a:xfrm>
          <a:off x="3797300" y="1039640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93" name="楕円 192"/>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83276</xdr:rowOff>
    </xdr:from>
    <xdr:to>
      <xdr:col>19</xdr:col>
      <xdr:colOff>177800</xdr:colOff>
      <xdr:row>60</xdr:row>
      <xdr:rowOff>109401</xdr:rowOff>
    </xdr:to>
    <xdr:cxnSp macro="">
      <xdr:nvCxnSpPr>
        <xdr:cNvPr id="194" name="直線コネクタ 193"/>
        <xdr:cNvCxnSpPr/>
      </xdr:nvCxnSpPr>
      <xdr:spPr>
        <a:xfrm>
          <a:off x="2908300" y="103702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95" name="楕円 194"/>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115933</xdr:rowOff>
    </xdr:from>
    <xdr:to>
      <xdr:col>15</xdr:col>
      <xdr:colOff>50800</xdr:colOff>
      <xdr:row>60</xdr:row>
      <xdr:rowOff>83276</xdr:rowOff>
    </xdr:to>
    <xdr:cxnSp macro="">
      <xdr:nvCxnSpPr>
        <xdr:cNvPr id="196" name="直線コネクタ 195"/>
        <xdr:cNvCxnSpPr/>
      </xdr:nvCxnSpPr>
      <xdr:spPr>
        <a:xfrm>
          <a:off x="2019300" y="1023148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7" name="楕円 196"/>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60</xdr:row>
      <xdr:rowOff>27759</xdr:rowOff>
    </xdr:to>
    <xdr:cxnSp macro="">
      <xdr:nvCxnSpPr>
        <xdr:cNvPr id="198" name="直線コネクタ 197"/>
        <xdr:cNvCxnSpPr/>
      </xdr:nvCxnSpPr>
      <xdr:spPr>
        <a:xfrm flipV="1">
          <a:off x="1130300" y="1023148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203" name="n_1mainValue【橋りょう・トンネル】&#10;有形固定資産減価償却率"/>
        <xdr:cNvSpPr txBox="1"/>
      </xdr:nvSpPr>
      <xdr:spPr>
        <a:xfrm>
          <a:off x="35820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150603</xdr:rowOff>
    </xdr:from>
    <xdr:ext cx="405111" cy="259045"/>
    <xdr:sp macro="" textlink="">
      <xdr:nvSpPr>
        <xdr:cNvPr id="204" name="n_2mainValue【橋りょう・トンネル】&#10;有形固定資産減価償却率"/>
        <xdr:cNvSpPr txBox="1"/>
      </xdr:nvSpPr>
      <xdr:spPr>
        <a:xfrm>
          <a:off x="2705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11810</xdr:rowOff>
    </xdr:from>
    <xdr:ext cx="405111" cy="259045"/>
    <xdr:sp macro="" textlink="">
      <xdr:nvSpPr>
        <xdr:cNvPr id="205" name="n_3mainValue【橋りょう・トンネル】&#10;有形固定資産減価償却率"/>
        <xdr:cNvSpPr txBox="1"/>
      </xdr:nvSpPr>
      <xdr:spPr>
        <a:xfrm>
          <a:off x="1816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6" name="n_4mainValue【橋りょう・トンネル】&#10;有形固定資産減価償却率"/>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47443</xdr:rowOff>
    </xdr:from>
    <xdr:to>
      <xdr:col>55</xdr:col>
      <xdr:colOff>50800</xdr:colOff>
      <xdr:row>61</xdr:row>
      <xdr:rowOff>149043</xdr:rowOff>
    </xdr:to>
    <xdr:sp macro="" textlink="">
      <xdr:nvSpPr>
        <xdr:cNvPr id="248" name="楕円 247"/>
        <xdr:cNvSpPr/>
      </xdr:nvSpPr>
      <xdr:spPr>
        <a:xfrm>
          <a:off x="10426700" y="10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70320</xdr:rowOff>
    </xdr:from>
    <xdr:ext cx="599010" cy="259045"/>
    <xdr:sp macro="" textlink="">
      <xdr:nvSpPr>
        <xdr:cNvPr id="249" name="【橋りょう・トンネル】&#10;一人当たり有形固定資産（償却資産）額該当値テキスト"/>
        <xdr:cNvSpPr txBox="1"/>
      </xdr:nvSpPr>
      <xdr:spPr>
        <a:xfrm>
          <a:off x="10515600" y="1035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53105</xdr:rowOff>
    </xdr:from>
    <xdr:to>
      <xdr:col>50</xdr:col>
      <xdr:colOff>165100</xdr:colOff>
      <xdr:row>61</xdr:row>
      <xdr:rowOff>154705</xdr:rowOff>
    </xdr:to>
    <xdr:sp macro="" textlink="">
      <xdr:nvSpPr>
        <xdr:cNvPr id="250" name="楕円 249"/>
        <xdr:cNvSpPr/>
      </xdr:nvSpPr>
      <xdr:spPr>
        <a:xfrm>
          <a:off x="9588500" y="1051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98243</xdr:rowOff>
    </xdr:from>
    <xdr:to>
      <xdr:col>55</xdr:col>
      <xdr:colOff>0</xdr:colOff>
      <xdr:row>61</xdr:row>
      <xdr:rowOff>103905</xdr:rowOff>
    </xdr:to>
    <xdr:cxnSp macro="">
      <xdr:nvCxnSpPr>
        <xdr:cNvPr id="251" name="直線コネクタ 250"/>
        <xdr:cNvCxnSpPr/>
      </xdr:nvCxnSpPr>
      <xdr:spPr>
        <a:xfrm flipV="1">
          <a:off x="9639300" y="10556693"/>
          <a:ext cx="8382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61106</xdr:rowOff>
    </xdr:from>
    <xdr:to>
      <xdr:col>46</xdr:col>
      <xdr:colOff>38100</xdr:colOff>
      <xdr:row>61</xdr:row>
      <xdr:rowOff>162706</xdr:rowOff>
    </xdr:to>
    <xdr:sp macro="" textlink="">
      <xdr:nvSpPr>
        <xdr:cNvPr id="252" name="楕円 251"/>
        <xdr:cNvSpPr/>
      </xdr:nvSpPr>
      <xdr:spPr>
        <a:xfrm>
          <a:off x="8699500" y="105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103905</xdr:rowOff>
    </xdr:from>
    <xdr:to>
      <xdr:col>50</xdr:col>
      <xdr:colOff>114300</xdr:colOff>
      <xdr:row>61</xdr:row>
      <xdr:rowOff>111906</xdr:rowOff>
    </xdr:to>
    <xdr:cxnSp macro="">
      <xdr:nvCxnSpPr>
        <xdr:cNvPr id="253" name="直線コネクタ 252"/>
        <xdr:cNvCxnSpPr/>
      </xdr:nvCxnSpPr>
      <xdr:spPr>
        <a:xfrm flipV="1">
          <a:off x="8750300" y="1056235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70223</xdr:rowOff>
    </xdr:from>
    <xdr:to>
      <xdr:col>41</xdr:col>
      <xdr:colOff>101600</xdr:colOff>
      <xdr:row>62</xdr:row>
      <xdr:rowOff>373</xdr:rowOff>
    </xdr:to>
    <xdr:sp macro="" textlink="">
      <xdr:nvSpPr>
        <xdr:cNvPr id="254" name="楕円 253"/>
        <xdr:cNvSpPr/>
      </xdr:nvSpPr>
      <xdr:spPr>
        <a:xfrm>
          <a:off x="7810500" y="105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111906</xdr:rowOff>
    </xdr:from>
    <xdr:to>
      <xdr:col>45</xdr:col>
      <xdr:colOff>177800</xdr:colOff>
      <xdr:row>61</xdr:row>
      <xdr:rowOff>121023</xdr:rowOff>
    </xdr:to>
    <xdr:cxnSp macro="">
      <xdr:nvCxnSpPr>
        <xdr:cNvPr id="255" name="直線コネクタ 254"/>
        <xdr:cNvCxnSpPr/>
      </xdr:nvCxnSpPr>
      <xdr:spPr>
        <a:xfrm flipV="1">
          <a:off x="7861300" y="10570356"/>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75425</xdr:rowOff>
    </xdr:from>
    <xdr:to>
      <xdr:col>36</xdr:col>
      <xdr:colOff>165100</xdr:colOff>
      <xdr:row>62</xdr:row>
      <xdr:rowOff>5575</xdr:rowOff>
    </xdr:to>
    <xdr:sp macro="" textlink="">
      <xdr:nvSpPr>
        <xdr:cNvPr id="256" name="楕円 255"/>
        <xdr:cNvSpPr/>
      </xdr:nvSpPr>
      <xdr:spPr>
        <a:xfrm>
          <a:off x="6921500" y="105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121023</xdr:rowOff>
    </xdr:from>
    <xdr:to>
      <xdr:col>41</xdr:col>
      <xdr:colOff>50800</xdr:colOff>
      <xdr:row>61</xdr:row>
      <xdr:rowOff>126225</xdr:rowOff>
    </xdr:to>
    <xdr:cxnSp macro="">
      <xdr:nvCxnSpPr>
        <xdr:cNvPr id="257" name="直線コネクタ 256"/>
        <xdr:cNvCxnSpPr/>
      </xdr:nvCxnSpPr>
      <xdr:spPr>
        <a:xfrm flipV="1">
          <a:off x="6972300" y="10579473"/>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171232</xdr:rowOff>
    </xdr:from>
    <xdr:ext cx="599010" cy="259045"/>
    <xdr:sp macro="" textlink="">
      <xdr:nvSpPr>
        <xdr:cNvPr id="262" name="n_1mainValue【橋りょう・トンネル】&#10;一人当たり有形固定資産（償却資産）額"/>
        <xdr:cNvSpPr txBox="1"/>
      </xdr:nvSpPr>
      <xdr:spPr>
        <a:xfrm>
          <a:off x="9327095" y="1028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7783</xdr:rowOff>
    </xdr:from>
    <xdr:ext cx="599010" cy="259045"/>
    <xdr:sp macro="" textlink="">
      <xdr:nvSpPr>
        <xdr:cNvPr id="263" name="n_2mainValue【橋りょう・トンネル】&#10;一人当たり有形固定資産（償却資産）額"/>
        <xdr:cNvSpPr txBox="1"/>
      </xdr:nvSpPr>
      <xdr:spPr>
        <a:xfrm>
          <a:off x="8450795" y="1029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16900</xdr:rowOff>
    </xdr:from>
    <xdr:ext cx="599010" cy="259045"/>
    <xdr:sp macro="" textlink="">
      <xdr:nvSpPr>
        <xdr:cNvPr id="264" name="n_3mainValue【橋りょう・トンネル】&#10;一人当たり有形固定資産（償却資産）額"/>
        <xdr:cNvSpPr txBox="1"/>
      </xdr:nvSpPr>
      <xdr:spPr>
        <a:xfrm>
          <a:off x="7561795" y="1030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22102</xdr:rowOff>
    </xdr:from>
    <xdr:ext cx="599010" cy="259045"/>
    <xdr:sp macro="" textlink="">
      <xdr:nvSpPr>
        <xdr:cNvPr id="265" name="n_4mainValue【橋りょう・トンネル】&#10;一人当たり有形固定資産（償却資産）額"/>
        <xdr:cNvSpPr txBox="1"/>
      </xdr:nvSpPr>
      <xdr:spPr>
        <a:xfrm>
          <a:off x="6672795" y="1030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306" name="楕円 305"/>
        <xdr:cNvSpPr/>
      </xdr:nvSpPr>
      <xdr:spPr>
        <a:xfrm>
          <a:off x="4584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120666</xdr:rowOff>
    </xdr:from>
    <xdr:ext cx="405111" cy="259045"/>
    <xdr:sp macro="" textlink="">
      <xdr:nvSpPr>
        <xdr:cNvPr id="307" name="【公営住宅】&#10;有形固定資産減価償却率該当値テキスト"/>
        <xdr:cNvSpPr txBox="1"/>
      </xdr:nvSpPr>
      <xdr:spPr>
        <a:xfrm>
          <a:off x="4673600"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308" name="楕円 307"/>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148589</xdr:rowOff>
    </xdr:to>
    <xdr:cxnSp macro="">
      <xdr:nvCxnSpPr>
        <xdr:cNvPr id="309" name="直線コネクタ 308"/>
        <xdr:cNvCxnSpPr/>
      </xdr:nvCxnSpPr>
      <xdr:spPr>
        <a:xfrm>
          <a:off x="3797300" y="13997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88264</xdr:rowOff>
    </xdr:from>
    <xdr:to>
      <xdr:col>15</xdr:col>
      <xdr:colOff>101600</xdr:colOff>
      <xdr:row>81</xdr:row>
      <xdr:rowOff>18414</xdr:rowOff>
    </xdr:to>
    <xdr:sp macro="" textlink="">
      <xdr:nvSpPr>
        <xdr:cNvPr id="310" name="楕円 309"/>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81</xdr:row>
      <xdr:rowOff>110489</xdr:rowOff>
    </xdr:to>
    <xdr:cxnSp macro="">
      <xdr:nvCxnSpPr>
        <xdr:cNvPr id="311" name="直線コネクタ 310"/>
        <xdr:cNvCxnSpPr/>
      </xdr:nvCxnSpPr>
      <xdr:spPr>
        <a:xfrm>
          <a:off x="2908300" y="13855064"/>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153036</xdr:rowOff>
    </xdr:from>
    <xdr:to>
      <xdr:col>10</xdr:col>
      <xdr:colOff>165100</xdr:colOff>
      <xdr:row>81</xdr:row>
      <xdr:rowOff>83186</xdr:rowOff>
    </xdr:to>
    <xdr:sp macro="" textlink="">
      <xdr:nvSpPr>
        <xdr:cNvPr id="312" name="楕円 311"/>
        <xdr:cNvSpPr/>
      </xdr:nvSpPr>
      <xdr:spPr>
        <a:xfrm>
          <a:off x="1968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81</xdr:row>
      <xdr:rowOff>32386</xdr:rowOff>
    </xdr:to>
    <xdr:cxnSp macro="">
      <xdr:nvCxnSpPr>
        <xdr:cNvPr id="313" name="直線コネクタ 312"/>
        <xdr:cNvCxnSpPr/>
      </xdr:nvCxnSpPr>
      <xdr:spPr>
        <a:xfrm flipV="1">
          <a:off x="2019300" y="138550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111125</xdr:rowOff>
    </xdr:from>
    <xdr:to>
      <xdr:col>6</xdr:col>
      <xdr:colOff>38100</xdr:colOff>
      <xdr:row>81</xdr:row>
      <xdr:rowOff>41275</xdr:rowOff>
    </xdr:to>
    <xdr:sp macro="" textlink="">
      <xdr:nvSpPr>
        <xdr:cNvPr id="314" name="楕円 313"/>
        <xdr:cNvSpPr/>
      </xdr:nvSpPr>
      <xdr:spPr>
        <a:xfrm>
          <a:off x="1079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161925</xdr:rowOff>
    </xdr:from>
    <xdr:to>
      <xdr:col>10</xdr:col>
      <xdr:colOff>114300</xdr:colOff>
      <xdr:row>81</xdr:row>
      <xdr:rowOff>32386</xdr:rowOff>
    </xdr:to>
    <xdr:cxnSp macro="">
      <xdr:nvCxnSpPr>
        <xdr:cNvPr id="315" name="直線コネクタ 314"/>
        <xdr:cNvCxnSpPr/>
      </xdr:nvCxnSpPr>
      <xdr:spPr>
        <a:xfrm>
          <a:off x="1130300" y="13877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320" name="n_1mainValue【公営住宅】&#10;有形固定資産減価償却率"/>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321" name="n_2mainValue【公営住宅】&#10;有形固定資産減価償却率"/>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99713</xdr:rowOff>
    </xdr:from>
    <xdr:ext cx="405111" cy="259045"/>
    <xdr:sp macro="" textlink="">
      <xdr:nvSpPr>
        <xdr:cNvPr id="322" name="n_3mainValue【公営住宅】&#10;有形固定資産減価償却率"/>
        <xdr:cNvSpPr txBox="1"/>
      </xdr:nvSpPr>
      <xdr:spPr>
        <a:xfrm>
          <a:off x="1816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57802</xdr:rowOff>
    </xdr:from>
    <xdr:ext cx="405111" cy="259045"/>
    <xdr:sp macro="" textlink="">
      <xdr:nvSpPr>
        <xdr:cNvPr id="323" name="n_4mainValue【公営住宅】&#10;有形固定資産減価償却率"/>
        <xdr:cNvSpPr txBox="1"/>
      </xdr:nvSpPr>
      <xdr:spPr>
        <a:xfrm>
          <a:off x="927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107696</xdr:rowOff>
    </xdr:from>
    <xdr:to>
      <xdr:col>55</xdr:col>
      <xdr:colOff>50800</xdr:colOff>
      <xdr:row>84</xdr:row>
      <xdr:rowOff>37846</xdr:rowOff>
    </xdr:to>
    <xdr:sp macro="" textlink="">
      <xdr:nvSpPr>
        <xdr:cNvPr id="363" name="楕円 362"/>
        <xdr:cNvSpPr/>
      </xdr:nvSpPr>
      <xdr:spPr>
        <a:xfrm>
          <a:off x="10426700" y="143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130573</xdr:rowOff>
    </xdr:from>
    <xdr:ext cx="469744" cy="259045"/>
    <xdr:sp macro="" textlink="">
      <xdr:nvSpPr>
        <xdr:cNvPr id="364" name="【公営住宅】&#10;一人当たり面積該当値テキスト"/>
        <xdr:cNvSpPr txBox="1"/>
      </xdr:nvSpPr>
      <xdr:spPr>
        <a:xfrm>
          <a:off x="10515600"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112649</xdr:rowOff>
    </xdr:from>
    <xdr:to>
      <xdr:col>50</xdr:col>
      <xdr:colOff>165100</xdr:colOff>
      <xdr:row>84</xdr:row>
      <xdr:rowOff>42799</xdr:rowOff>
    </xdr:to>
    <xdr:sp macro="" textlink="">
      <xdr:nvSpPr>
        <xdr:cNvPr id="365" name="楕円 364"/>
        <xdr:cNvSpPr/>
      </xdr:nvSpPr>
      <xdr:spPr>
        <a:xfrm>
          <a:off x="9588500" y="1434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158496</xdr:rowOff>
    </xdr:from>
    <xdr:to>
      <xdr:col>55</xdr:col>
      <xdr:colOff>0</xdr:colOff>
      <xdr:row>83</xdr:row>
      <xdr:rowOff>163449</xdr:rowOff>
    </xdr:to>
    <xdr:cxnSp macro="">
      <xdr:nvCxnSpPr>
        <xdr:cNvPr id="366" name="直線コネクタ 365"/>
        <xdr:cNvCxnSpPr/>
      </xdr:nvCxnSpPr>
      <xdr:spPr>
        <a:xfrm flipV="1">
          <a:off x="9639300" y="1438884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109982</xdr:rowOff>
    </xdr:from>
    <xdr:to>
      <xdr:col>46</xdr:col>
      <xdr:colOff>38100</xdr:colOff>
      <xdr:row>84</xdr:row>
      <xdr:rowOff>40132</xdr:rowOff>
    </xdr:to>
    <xdr:sp macro="" textlink="">
      <xdr:nvSpPr>
        <xdr:cNvPr id="367" name="楕円 366"/>
        <xdr:cNvSpPr/>
      </xdr:nvSpPr>
      <xdr:spPr>
        <a:xfrm>
          <a:off x="8699500" y="143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160782</xdr:rowOff>
    </xdr:from>
    <xdr:to>
      <xdr:col>50</xdr:col>
      <xdr:colOff>114300</xdr:colOff>
      <xdr:row>83</xdr:row>
      <xdr:rowOff>163449</xdr:rowOff>
    </xdr:to>
    <xdr:cxnSp macro="">
      <xdr:nvCxnSpPr>
        <xdr:cNvPr id="368" name="直線コネクタ 367"/>
        <xdr:cNvCxnSpPr/>
      </xdr:nvCxnSpPr>
      <xdr:spPr>
        <a:xfrm>
          <a:off x="8750300" y="143911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117983</xdr:rowOff>
    </xdr:from>
    <xdr:to>
      <xdr:col>41</xdr:col>
      <xdr:colOff>101600</xdr:colOff>
      <xdr:row>84</xdr:row>
      <xdr:rowOff>48133</xdr:rowOff>
    </xdr:to>
    <xdr:sp macro="" textlink="">
      <xdr:nvSpPr>
        <xdr:cNvPr id="369" name="楕円 368"/>
        <xdr:cNvSpPr/>
      </xdr:nvSpPr>
      <xdr:spPr>
        <a:xfrm>
          <a:off x="7810500" y="14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160782</xdr:rowOff>
    </xdr:from>
    <xdr:to>
      <xdr:col>45</xdr:col>
      <xdr:colOff>177800</xdr:colOff>
      <xdr:row>83</xdr:row>
      <xdr:rowOff>168783</xdr:rowOff>
    </xdr:to>
    <xdr:cxnSp macro="">
      <xdr:nvCxnSpPr>
        <xdr:cNvPr id="370" name="直線コネクタ 369"/>
        <xdr:cNvCxnSpPr/>
      </xdr:nvCxnSpPr>
      <xdr:spPr>
        <a:xfrm flipV="1">
          <a:off x="7861300" y="1439113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141224</xdr:rowOff>
    </xdr:from>
    <xdr:to>
      <xdr:col>36</xdr:col>
      <xdr:colOff>165100</xdr:colOff>
      <xdr:row>84</xdr:row>
      <xdr:rowOff>71374</xdr:rowOff>
    </xdr:to>
    <xdr:sp macro="" textlink="">
      <xdr:nvSpPr>
        <xdr:cNvPr id="371" name="楕円 370"/>
        <xdr:cNvSpPr/>
      </xdr:nvSpPr>
      <xdr:spPr>
        <a:xfrm>
          <a:off x="6921500" y="14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168783</xdr:rowOff>
    </xdr:from>
    <xdr:to>
      <xdr:col>41</xdr:col>
      <xdr:colOff>50800</xdr:colOff>
      <xdr:row>84</xdr:row>
      <xdr:rowOff>20574</xdr:rowOff>
    </xdr:to>
    <xdr:cxnSp macro="">
      <xdr:nvCxnSpPr>
        <xdr:cNvPr id="372" name="直線コネクタ 371"/>
        <xdr:cNvCxnSpPr/>
      </xdr:nvCxnSpPr>
      <xdr:spPr>
        <a:xfrm flipV="1">
          <a:off x="6972300" y="1439913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59326</xdr:rowOff>
    </xdr:from>
    <xdr:ext cx="469744" cy="259045"/>
    <xdr:sp macro="" textlink="">
      <xdr:nvSpPr>
        <xdr:cNvPr id="377" name="n_1mainValue【公営住宅】&#10;一人当たり面積"/>
        <xdr:cNvSpPr txBox="1"/>
      </xdr:nvSpPr>
      <xdr:spPr>
        <a:xfrm>
          <a:off x="9391727" y="141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56659</xdr:rowOff>
    </xdr:from>
    <xdr:ext cx="469744" cy="259045"/>
    <xdr:sp macro="" textlink="">
      <xdr:nvSpPr>
        <xdr:cNvPr id="378" name="n_2mainValue【公営住宅】&#10;一人当たり面積"/>
        <xdr:cNvSpPr txBox="1"/>
      </xdr:nvSpPr>
      <xdr:spPr>
        <a:xfrm>
          <a:off x="8515427" y="1411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64660</xdr:rowOff>
    </xdr:from>
    <xdr:ext cx="469744" cy="259045"/>
    <xdr:sp macro="" textlink="">
      <xdr:nvSpPr>
        <xdr:cNvPr id="379" name="n_3mainValue【公営住宅】&#10;一人当たり面積"/>
        <xdr:cNvSpPr txBox="1"/>
      </xdr:nvSpPr>
      <xdr:spPr>
        <a:xfrm>
          <a:off x="7626427" y="1412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87901</xdr:rowOff>
    </xdr:from>
    <xdr:ext cx="469744" cy="259045"/>
    <xdr:sp macro="" textlink="">
      <xdr:nvSpPr>
        <xdr:cNvPr id="380" name="n_4mainValue【公営住宅】&#10;一人当たり面積"/>
        <xdr:cNvSpPr txBox="1"/>
      </xdr:nvSpPr>
      <xdr:spPr>
        <a:xfrm>
          <a:off x="6737427" y="141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7" name="楕円 436"/>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8"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9" name="楕円 438"/>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40" name="直線コネクタ 439"/>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1" name="楕円 440"/>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2" name="直線コネクタ 441"/>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3" name="楕円 442"/>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4" name="直線コネクタ 443"/>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5" name="楕円 444"/>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6" name="直線コネクタ 445"/>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1"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2"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3"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4"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43688</xdr:rowOff>
    </xdr:from>
    <xdr:to>
      <xdr:col>116</xdr:col>
      <xdr:colOff>114300</xdr:colOff>
      <xdr:row>41</xdr:row>
      <xdr:rowOff>145288</xdr:rowOff>
    </xdr:to>
    <xdr:sp macro="" textlink="">
      <xdr:nvSpPr>
        <xdr:cNvPr id="492" name="楕円 491"/>
        <xdr:cNvSpPr/>
      </xdr:nvSpPr>
      <xdr:spPr>
        <a:xfrm>
          <a:off x="22110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130065</xdr:rowOff>
    </xdr:from>
    <xdr:ext cx="469744" cy="259045"/>
    <xdr:sp macro="" textlink="">
      <xdr:nvSpPr>
        <xdr:cNvPr id="493" name="【認定こども園・幼稚園・保育所】&#10;一人当たり面積該当値テキスト"/>
        <xdr:cNvSpPr txBox="1"/>
      </xdr:nvSpPr>
      <xdr:spPr>
        <a:xfrm>
          <a:off x="22199600" y="69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494" name="楕円 493"/>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94488</xdr:rowOff>
    </xdr:to>
    <xdr:cxnSp macro="">
      <xdr:nvCxnSpPr>
        <xdr:cNvPr id="495" name="直線コネクタ 494"/>
        <xdr:cNvCxnSpPr/>
      </xdr:nvCxnSpPr>
      <xdr:spPr>
        <a:xfrm>
          <a:off x="21323300" y="7123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43688</xdr:rowOff>
    </xdr:from>
    <xdr:to>
      <xdr:col>107</xdr:col>
      <xdr:colOff>101600</xdr:colOff>
      <xdr:row>41</xdr:row>
      <xdr:rowOff>145288</xdr:rowOff>
    </xdr:to>
    <xdr:sp macro="" textlink="">
      <xdr:nvSpPr>
        <xdr:cNvPr id="496" name="楕円 495"/>
        <xdr:cNvSpPr/>
      </xdr:nvSpPr>
      <xdr:spPr>
        <a:xfrm>
          <a:off x="20383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94488</xdr:rowOff>
    </xdr:from>
    <xdr:to>
      <xdr:col>111</xdr:col>
      <xdr:colOff>177800</xdr:colOff>
      <xdr:row>41</xdr:row>
      <xdr:rowOff>94488</xdr:rowOff>
    </xdr:to>
    <xdr:cxnSp macro="">
      <xdr:nvCxnSpPr>
        <xdr:cNvPr id="497" name="直線コネクタ 496"/>
        <xdr:cNvCxnSpPr/>
      </xdr:nvCxnSpPr>
      <xdr:spPr>
        <a:xfrm>
          <a:off x="20434300" y="7123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98" name="楕円 497"/>
        <xdr:cNvSpPr/>
      </xdr:nvSpPr>
      <xdr:spPr>
        <a:xfrm>
          <a:off x="19494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94488</xdr:rowOff>
    </xdr:from>
    <xdr:to>
      <xdr:col>107</xdr:col>
      <xdr:colOff>50800</xdr:colOff>
      <xdr:row>41</xdr:row>
      <xdr:rowOff>96774</xdr:rowOff>
    </xdr:to>
    <xdr:cxnSp macro="">
      <xdr:nvCxnSpPr>
        <xdr:cNvPr id="499" name="直線コネクタ 498"/>
        <xdr:cNvCxnSpPr/>
      </xdr:nvCxnSpPr>
      <xdr:spPr>
        <a:xfrm flipV="1">
          <a:off x="19545300" y="71239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45974</xdr:rowOff>
    </xdr:from>
    <xdr:to>
      <xdr:col>98</xdr:col>
      <xdr:colOff>38100</xdr:colOff>
      <xdr:row>41</xdr:row>
      <xdr:rowOff>147574</xdr:rowOff>
    </xdr:to>
    <xdr:sp macro="" textlink="">
      <xdr:nvSpPr>
        <xdr:cNvPr id="500" name="楕円 499"/>
        <xdr:cNvSpPr/>
      </xdr:nvSpPr>
      <xdr:spPr>
        <a:xfrm>
          <a:off x="18605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96774</xdr:rowOff>
    </xdr:from>
    <xdr:to>
      <xdr:col>102</xdr:col>
      <xdr:colOff>114300</xdr:colOff>
      <xdr:row>41</xdr:row>
      <xdr:rowOff>96774</xdr:rowOff>
    </xdr:to>
    <xdr:cxnSp macro="">
      <xdr:nvCxnSpPr>
        <xdr:cNvPr id="501" name="直線コネクタ 500"/>
        <xdr:cNvCxnSpPr/>
      </xdr:nvCxnSpPr>
      <xdr:spPr>
        <a:xfrm>
          <a:off x="18656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506" name="n_1mainValue【認定こども園・幼稚園・保育所】&#10;一人当たり面積"/>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136415</xdr:rowOff>
    </xdr:from>
    <xdr:ext cx="469744" cy="259045"/>
    <xdr:sp macro="" textlink="">
      <xdr:nvSpPr>
        <xdr:cNvPr id="507" name="n_2mainValue【認定こども園・幼稚園・保育所】&#10;一人当たり面積"/>
        <xdr:cNvSpPr txBox="1"/>
      </xdr:nvSpPr>
      <xdr:spPr>
        <a:xfrm>
          <a:off x="20199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508" name="n_3mainValue【認定こども園・幼稚園・保育所】&#10;一人当たり面積"/>
        <xdr:cNvSpPr txBox="1"/>
      </xdr:nvSpPr>
      <xdr:spPr>
        <a:xfrm>
          <a:off x="19310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138701</xdr:rowOff>
    </xdr:from>
    <xdr:ext cx="469744" cy="259045"/>
    <xdr:sp macro="" textlink="">
      <xdr:nvSpPr>
        <xdr:cNvPr id="509" name="n_4mainValue【認定こども園・幼稚園・保育所】&#10;一人当たり面積"/>
        <xdr:cNvSpPr txBox="1"/>
      </xdr:nvSpPr>
      <xdr:spPr>
        <a:xfrm>
          <a:off x="18421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50" name="楕円 549"/>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551" name="【学校施設】&#10;有形固定資産減価償却率該当値テキスト"/>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552" name="楕円 551"/>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72390</xdr:rowOff>
    </xdr:to>
    <xdr:cxnSp macro="">
      <xdr:nvCxnSpPr>
        <xdr:cNvPr id="553" name="直線コネクタ 552"/>
        <xdr:cNvCxnSpPr/>
      </xdr:nvCxnSpPr>
      <xdr:spPr>
        <a:xfrm flipV="1">
          <a:off x="15481300" y="1046416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554" name="楕円 553"/>
        <xdr:cNvSpPr/>
      </xdr:nvSpPr>
      <xdr:spPr>
        <a:xfrm>
          <a:off x="14541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72390</xdr:rowOff>
    </xdr:to>
    <xdr:cxnSp macro="">
      <xdr:nvCxnSpPr>
        <xdr:cNvPr id="555" name="直線コネクタ 554"/>
        <xdr:cNvCxnSpPr/>
      </xdr:nvCxnSpPr>
      <xdr:spPr>
        <a:xfrm>
          <a:off x="14592300" y="10496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124460</xdr:rowOff>
    </xdr:from>
    <xdr:to>
      <xdr:col>72</xdr:col>
      <xdr:colOff>38100</xdr:colOff>
      <xdr:row>61</xdr:row>
      <xdr:rowOff>54610</xdr:rowOff>
    </xdr:to>
    <xdr:sp macro="" textlink="">
      <xdr:nvSpPr>
        <xdr:cNvPr id="556" name="楕円 555"/>
        <xdr:cNvSpPr/>
      </xdr:nvSpPr>
      <xdr:spPr>
        <a:xfrm>
          <a:off x="13652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xdr:rowOff>
    </xdr:from>
    <xdr:to>
      <xdr:col>76</xdr:col>
      <xdr:colOff>114300</xdr:colOff>
      <xdr:row>61</xdr:row>
      <xdr:rowOff>38100</xdr:rowOff>
    </xdr:to>
    <xdr:cxnSp macro="">
      <xdr:nvCxnSpPr>
        <xdr:cNvPr id="557" name="直線コネクタ 556"/>
        <xdr:cNvCxnSpPr/>
      </xdr:nvCxnSpPr>
      <xdr:spPr>
        <a:xfrm>
          <a:off x="13703300" y="10462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103505</xdr:rowOff>
    </xdr:from>
    <xdr:to>
      <xdr:col>67</xdr:col>
      <xdr:colOff>101600</xdr:colOff>
      <xdr:row>61</xdr:row>
      <xdr:rowOff>33655</xdr:rowOff>
    </xdr:to>
    <xdr:sp macro="" textlink="">
      <xdr:nvSpPr>
        <xdr:cNvPr id="558" name="楕円 557"/>
        <xdr:cNvSpPr/>
      </xdr:nvSpPr>
      <xdr:spPr>
        <a:xfrm>
          <a:off x="12763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154305</xdr:rowOff>
    </xdr:from>
    <xdr:to>
      <xdr:col>71</xdr:col>
      <xdr:colOff>177800</xdr:colOff>
      <xdr:row>61</xdr:row>
      <xdr:rowOff>3810</xdr:rowOff>
    </xdr:to>
    <xdr:cxnSp macro="">
      <xdr:nvCxnSpPr>
        <xdr:cNvPr id="559" name="直線コネクタ 558"/>
        <xdr:cNvCxnSpPr/>
      </xdr:nvCxnSpPr>
      <xdr:spPr>
        <a:xfrm>
          <a:off x="12814300" y="104413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114317</xdr:rowOff>
    </xdr:from>
    <xdr:ext cx="405111" cy="259045"/>
    <xdr:sp macro="" textlink="">
      <xdr:nvSpPr>
        <xdr:cNvPr id="564" name="n_1mainValue【学校施設】&#10;有形固定資産減価償却率"/>
        <xdr:cNvSpPr txBox="1"/>
      </xdr:nvSpPr>
      <xdr:spPr>
        <a:xfrm>
          <a:off x="15266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565" name="n_2mainValue【学校施設】&#10;有形固定資産減価償却率"/>
        <xdr:cNvSpPr txBox="1"/>
      </xdr:nvSpPr>
      <xdr:spPr>
        <a:xfrm>
          <a:off x="14389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45737</xdr:rowOff>
    </xdr:from>
    <xdr:ext cx="405111" cy="259045"/>
    <xdr:sp macro="" textlink="">
      <xdr:nvSpPr>
        <xdr:cNvPr id="566" name="n_3mainValue【学校施設】&#10;有形固定資産減価償却率"/>
        <xdr:cNvSpPr txBox="1"/>
      </xdr:nvSpPr>
      <xdr:spPr>
        <a:xfrm>
          <a:off x="13500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24782</xdr:rowOff>
    </xdr:from>
    <xdr:ext cx="405111" cy="259045"/>
    <xdr:sp macro="" textlink="">
      <xdr:nvSpPr>
        <xdr:cNvPr id="567" name="n_4mainValue【学校施設】&#10;有形固定資産減価償却率"/>
        <xdr:cNvSpPr txBox="1"/>
      </xdr:nvSpPr>
      <xdr:spPr>
        <a:xfrm>
          <a:off x="12611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122809</xdr:rowOff>
    </xdr:from>
    <xdr:to>
      <xdr:col>116</xdr:col>
      <xdr:colOff>114300</xdr:colOff>
      <xdr:row>63</xdr:row>
      <xdr:rowOff>52959</xdr:rowOff>
    </xdr:to>
    <xdr:sp macro="" textlink="">
      <xdr:nvSpPr>
        <xdr:cNvPr id="607" name="楕円 606"/>
        <xdr:cNvSpPr/>
      </xdr:nvSpPr>
      <xdr:spPr>
        <a:xfrm>
          <a:off x="22110700" y="107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125349</xdr:rowOff>
    </xdr:from>
    <xdr:to>
      <xdr:col>112</xdr:col>
      <xdr:colOff>38100</xdr:colOff>
      <xdr:row>63</xdr:row>
      <xdr:rowOff>55499</xdr:rowOff>
    </xdr:to>
    <xdr:sp macro="" textlink="">
      <xdr:nvSpPr>
        <xdr:cNvPr id="609" name="楕円 608"/>
        <xdr:cNvSpPr/>
      </xdr:nvSpPr>
      <xdr:spPr>
        <a:xfrm>
          <a:off x="21272500" y="107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2159</xdr:rowOff>
    </xdr:from>
    <xdr:to>
      <xdr:col>116</xdr:col>
      <xdr:colOff>63500</xdr:colOff>
      <xdr:row>63</xdr:row>
      <xdr:rowOff>4699</xdr:rowOff>
    </xdr:to>
    <xdr:cxnSp macro="">
      <xdr:nvCxnSpPr>
        <xdr:cNvPr id="610" name="直線コネクタ 609"/>
        <xdr:cNvCxnSpPr/>
      </xdr:nvCxnSpPr>
      <xdr:spPr>
        <a:xfrm flipV="1">
          <a:off x="21323300" y="10803509"/>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129032</xdr:rowOff>
    </xdr:from>
    <xdr:to>
      <xdr:col>107</xdr:col>
      <xdr:colOff>101600</xdr:colOff>
      <xdr:row>63</xdr:row>
      <xdr:rowOff>59182</xdr:rowOff>
    </xdr:to>
    <xdr:sp macro="" textlink="">
      <xdr:nvSpPr>
        <xdr:cNvPr id="611" name="楕円 610"/>
        <xdr:cNvSpPr/>
      </xdr:nvSpPr>
      <xdr:spPr>
        <a:xfrm>
          <a:off x="20383500" y="107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4699</xdr:rowOff>
    </xdr:from>
    <xdr:to>
      <xdr:col>111</xdr:col>
      <xdr:colOff>177800</xdr:colOff>
      <xdr:row>63</xdr:row>
      <xdr:rowOff>8382</xdr:rowOff>
    </xdr:to>
    <xdr:cxnSp macro="">
      <xdr:nvCxnSpPr>
        <xdr:cNvPr id="612" name="直線コネクタ 611"/>
        <xdr:cNvCxnSpPr/>
      </xdr:nvCxnSpPr>
      <xdr:spPr>
        <a:xfrm flipV="1">
          <a:off x="20434300" y="10806049"/>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133096</xdr:rowOff>
    </xdr:from>
    <xdr:to>
      <xdr:col>102</xdr:col>
      <xdr:colOff>165100</xdr:colOff>
      <xdr:row>63</xdr:row>
      <xdr:rowOff>63246</xdr:rowOff>
    </xdr:to>
    <xdr:sp macro="" textlink="">
      <xdr:nvSpPr>
        <xdr:cNvPr id="613" name="楕円 612"/>
        <xdr:cNvSpPr/>
      </xdr:nvSpPr>
      <xdr:spPr>
        <a:xfrm>
          <a:off x="19494500" y="1076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xdr:rowOff>
    </xdr:from>
    <xdr:to>
      <xdr:col>107</xdr:col>
      <xdr:colOff>50800</xdr:colOff>
      <xdr:row>63</xdr:row>
      <xdr:rowOff>12446</xdr:rowOff>
    </xdr:to>
    <xdr:cxnSp macro="">
      <xdr:nvCxnSpPr>
        <xdr:cNvPr id="614" name="直線コネクタ 613"/>
        <xdr:cNvCxnSpPr/>
      </xdr:nvCxnSpPr>
      <xdr:spPr>
        <a:xfrm flipV="1">
          <a:off x="19545300" y="10809732"/>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135382</xdr:rowOff>
    </xdr:from>
    <xdr:to>
      <xdr:col>98</xdr:col>
      <xdr:colOff>38100</xdr:colOff>
      <xdr:row>63</xdr:row>
      <xdr:rowOff>65532</xdr:rowOff>
    </xdr:to>
    <xdr:sp macro="" textlink="">
      <xdr:nvSpPr>
        <xdr:cNvPr id="615" name="楕円 614"/>
        <xdr:cNvSpPr/>
      </xdr:nvSpPr>
      <xdr:spPr>
        <a:xfrm>
          <a:off x="18605500" y="107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12446</xdr:rowOff>
    </xdr:from>
    <xdr:to>
      <xdr:col>102</xdr:col>
      <xdr:colOff>114300</xdr:colOff>
      <xdr:row>63</xdr:row>
      <xdr:rowOff>14732</xdr:rowOff>
    </xdr:to>
    <xdr:cxnSp macro="">
      <xdr:nvCxnSpPr>
        <xdr:cNvPr id="616" name="直線コネクタ 615"/>
        <xdr:cNvCxnSpPr/>
      </xdr:nvCxnSpPr>
      <xdr:spPr>
        <a:xfrm flipV="1">
          <a:off x="18656300" y="108137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46626</xdr:rowOff>
    </xdr:from>
    <xdr:ext cx="469744" cy="259045"/>
    <xdr:sp macro="" textlink="">
      <xdr:nvSpPr>
        <xdr:cNvPr id="621" name="n_1mainValue【学校施設】&#10;一人当たり面積"/>
        <xdr:cNvSpPr txBox="1"/>
      </xdr:nvSpPr>
      <xdr:spPr>
        <a:xfrm>
          <a:off x="21075727" y="1084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50309</xdr:rowOff>
    </xdr:from>
    <xdr:ext cx="469744" cy="259045"/>
    <xdr:sp macro="" textlink="">
      <xdr:nvSpPr>
        <xdr:cNvPr id="622" name="n_2mainValue【学校施設】&#10;一人当たり面積"/>
        <xdr:cNvSpPr txBox="1"/>
      </xdr:nvSpPr>
      <xdr:spPr>
        <a:xfrm>
          <a:off x="20199427" y="108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54373</xdr:rowOff>
    </xdr:from>
    <xdr:ext cx="469744" cy="259045"/>
    <xdr:sp macro="" textlink="">
      <xdr:nvSpPr>
        <xdr:cNvPr id="623" name="n_3mainValue【学校施設】&#10;一人当たり面積"/>
        <xdr:cNvSpPr txBox="1"/>
      </xdr:nvSpPr>
      <xdr:spPr>
        <a:xfrm>
          <a:off x="19310427" y="1085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56659</xdr:rowOff>
    </xdr:from>
    <xdr:ext cx="469744" cy="259045"/>
    <xdr:sp macro="" textlink="">
      <xdr:nvSpPr>
        <xdr:cNvPr id="624" name="n_4mainValue【学校施設】&#10;一人当たり面積"/>
        <xdr:cNvSpPr txBox="1"/>
      </xdr:nvSpPr>
      <xdr:spPr>
        <a:xfrm>
          <a:off x="18421427" y="1085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129358</xdr:rowOff>
    </xdr:from>
    <xdr:to>
      <xdr:col>85</xdr:col>
      <xdr:colOff>177800</xdr:colOff>
      <xdr:row>81</xdr:row>
      <xdr:rowOff>59508</xdr:rowOff>
    </xdr:to>
    <xdr:sp macro="" textlink="">
      <xdr:nvSpPr>
        <xdr:cNvPr id="666" name="楕円 665"/>
        <xdr:cNvSpPr/>
      </xdr:nvSpPr>
      <xdr:spPr>
        <a:xfrm>
          <a:off x="16268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152235</xdr:rowOff>
    </xdr:from>
    <xdr:ext cx="405111" cy="259045"/>
    <xdr:sp macro="" textlink="">
      <xdr:nvSpPr>
        <xdr:cNvPr id="667" name="【児童館】&#10;有形固定資産減価償却率該当値テキスト"/>
        <xdr:cNvSpPr txBox="1"/>
      </xdr:nvSpPr>
      <xdr:spPr>
        <a:xfrm>
          <a:off x="16357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129358</xdr:rowOff>
    </xdr:from>
    <xdr:to>
      <xdr:col>81</xdr:col>
      <xdr:colOff>101600</xdr:colOff>
      <xdr:row>85</xdr:row>
      <xdr:rowOff>59508</xdr:rowOff>
    </xdr:to>
    <xdr:sp macro="" textlink="">
      <xdr:nvSpPr>
        <xdr:cNvPr id="668" name="楕円 667"/>
        <xdr:cNvSpPr/>
      </xdr:nvSpPr>
      <xdr:spPr>
        <a:xfrm>
          <a:off x="15430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8708</xdr:rowOff>
    </xdr:from>
    <xdr:to>
      <xdr:col>85</xdr:col>
      <xdr:colOff>127000</xdr:colOff>
      <xdr:row>85</xdr:row>
      <xdr:rowOff>8708</xdr:rowOff>
    </xdr:to>
    <xdr:cxnSp macro="">
      <xdr:nvCxnSpPr>
        <xdr:cNvPr id="669" name="直線コネクタ 668"/>
        <xdr:cNvCxnSpPr/>
      </xdr:nvCxnSpPr>
      <xdr:spPr>
        <a:xfrm flipV="1">
          <a:off x="15481300" y="13896158"/>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80373</xdr:rowOff>
    </xdr:from>
    <xdr:to>
      <xdr:col>76</xdr:col>
      <xdr:colOff>165100</xdr:colOff>
      <xdr:row>85</xdr:row>
      <xdr:rowOff>10523</xdr:rowOff>
    </xdr:to>
    <xdr:sp macro="" textlink="">
      <xdr:nvSpPr>
        <xdr:cNvPr id="670" name="楕円 669"/>
        <xdr:cNvSpPr/>
      </xdr:nvSpPr>
      <xdr:spPr>
        <a:xfrm>
          <a:off x="14541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131173</xdr:rowOff>
    </xdr:from>
    <xdr:to>
      <xdr:col>81</xdr:col>
      <xdr:colOff>50800</xdr:colOff>
      <xdr:row>85</xdr:row>
      <xdr:rowOff>8708</xdr:rowOff>
    </xdr:to>
    <xdr:cxnSp macro="">
      <xdr:nvCxnSpPr>
        <xdr:cNvPr id="671" name="直線コネクタ 670"/>
        <xdr:cNvCxnSpPr/>
      </xdr:nvCxnSpPr>
      <xdr:spPr>
        <a:xfrm>
          <a:off x="14592300" y="145329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29755</xdr:rowOff>
    </xdr:from>
    <xdr:to>
      <xdr:col>72</xdr:col>
      <xdr:colOff>38100</xdr:colOff>
      <xdr:row>84</xdr:row>
      <xdr:rowOff>131355</xdr:rowOff>
    </xdr:to>
    <xdr:sp macro="" textlink="">
      <xdr:nvSpPr>
        <xdr:cNvPr id="672" name="楕円 671"/>
        <xdr:cNvSpPr/>
      </xdr:nvSpPr>
      <xdr:spPr>
        <a:xfrm>
          <a:off x="13652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80555</xdr:rowOff>
    </xdr:from>
    <xdr:to>
      <xdr:col>76</xdr:col>
      <xdr:colOff>114300</xdr:colOff>
      <xdr:row>84</xdr:row>
      <xdr:rowOff>131173</xdr:rowOff>
    </xdr:to>
    <xdr:cxnSp macro="">
      <xdr:nvCxnSpPr>
        <xdr:cNvPr id="673" name="直線コネクタ 672"/>
        <xdr:cNvCxnSpPr/>
      </xdr:nvCxnSpPr>
      <xdr:spPr>
        <a:xfrm>
          <a:off x="13703300" y="1448235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152219</xdr:rowOff>
    </xdr:from>
    <xdr:to>
      <xdr:col>67</xdr:col>
      <xdr:colOff>101600</xdr:colOff>
      <xdr:row>84</xdr:row>
      <xdr:rowOff>82369</xdr:rowOff>
    </xdr:to>
    <xdr:sp macro="" textlink="">
      <xdr:nvSpPr>
        <xdr:cNvPr id="674" name="楕円 673"/>
        <xdr:cNvSpPr/>
      </xdr:nvSpPr>
      <xdr:spPr>
        <a:xfrm>
          <a:off x="12763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31569</xdr:rowOff>
    </xdr:from>
    <xdr:to>
      <xdr:col>71</xdr:col>
      <xdr:colOff>177800</xdr:colOff>
      <xdr:row>84</xdr:row>
      <xdr:rowOff>80555</xdr:rowOff>
    </xdr:to>
    <xdr:cxnSp macro="">
      <xdr:nvCxnSpPr>
        <xdr:cNvPr id="675" name="直線コネクタ 674"/>
        <xdr:cNvCxnSpPr/>
      </xdr:nvCxnSpPr>
      <xdr:spPr>
        <a:xfrm>
          <a:off x="12814300" y="144333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50635</xdr:rowOff>
    </xdr:from>
    <xdr:ext cx="405111" cy="259045"/>
    <xdr:sp macro="" textlink="">
      <xdr:nvSpPr>
        <xdr:cNvPr id="680" name="n_1mainValue【児童館】&#10;有形固定資産減価償却率"/>
        <xdr:cNvSpPr txBox="1"/>
      </xdr:nvSpPr>
      <xdr:spPr>
        <a:xfrm>
          <a:off x="15266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1650</xdr:rowOff>
    </xdr:from>
    <xdr:ext cx="405111" cy="259045"/>
    <xdr:sp macro="" textlink="">
      <xdr:nvSpPr>
        <xdr:cNvPr id="681" name="n_2mainValue【児童館】&#10;有形固定資産減価償却率"/>
        <xdr:cNvSpPr txBox="1"/>
      </xdr:nvSpPr>
      <xdr:spPr>
        <a:xfrm>
          <a:off x="14389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122482</xdr:rowOff>
    </xdr:from>
    <xdr:ext cx="405111" cy="259045"/>
    <xdr:sp macro="" textlink="">
      <xdr:nvSpPr>
        <xdr:cNvPr id="682" name="n_3mainValue【児童館】&#10;有形固定資産減価償却率"/>
        <xdr:cNvSpPr txBox="1"/>
      </xdr:nvSpPr>
      <xdr:spPr>
        <a:xfrm>
          <a:off x="13500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73496</xdr:rowOff>
    </xdr:from>
    <xdr:ext cx="405111" cy="259045"/>
    <xdr:sp macro="" textlink="">
      <xdr:nvSpPr>
        <xdr:cNvPr id="683" name="n_4mainValue【児童館】&#10;有形固定資産減価償却率"/>
        <xdr:cNvSpPr txBox="1"/>
      </xdr:nvSpPr>
      <xdr:spPr>
        <a:xfrm>
          <a:off x="12611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10"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721" name="楕円 720"/>
        <xdr:cNvSpPr/>
      </xdr:nvSpPr>
      <xdr:spPr>
        <a:xfrm>
          <a:off x="22110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110762</xdr:rowOff>
    </xdr:from>
    <xdr:ext cx="469744" cy="259045"/>
    <xdr:sp macro="" textlink="">
      <xdr:nvSpPr>
        <xdr:cNvPr id="722" name="【児童館】&#10;一人当たり面積該当値テキスト"/>
        <xdr:cNvSpPr txBox="1"/>
      </xdr:nvSpPr>
      <xdr:spPr>
        <a:xfrm>
          <a:off x="22199600" y="143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723" name="楕円 722"/>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85</xdr:row>
      <xdr:rowOff>131826</xdr:rowOff>
    </xdr:to>
    <xdr:cxnSp macro="">
      <xdr:nvCxnSpPr>
        <xdr:cNvPr id="724" name="直線コネクタ 723"/>
        <xdr:cNvCxnSpPr/>
      </xdr:nvCxnSpPr>
      <xdr:spPr>
        <a:xfrm flipV="1">
          <a:off x="21323300" y="14540485"/>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25" name="楕円 724"/>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136398</xdr:rowOff>
    </xdr:to>
    <xdr:cxnSp macro="">
      <xdr:nvCxnSpPr>
        <xdr:cNvPr id="726" name="直線コネクタ 725"/>
        <xdr:cNvCxnSpPr/>
      </xdr:nvCxnSpPr>
      <xdr:spPr>
        <a:xfrm flipV="1">
          <a:off x="20434300" y="1470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27" name="楕円 726"/>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28" name="直線コネクタ 727"/>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729" name="楕円 728"/>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730" name="直線コネクタ 729"/>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735" name="n_1mainValue【児童館】&#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6"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37" name="n_3mainValue【児童館】&#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38" name="n_4mainValue【児童館】&#10;一人当たり面積"/>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8"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779" name="楕円 778"/>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780" name="【公民館】&#10;有形固定資産減価償却率該当値テキスト"/>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111125</xdr:rowOff>
    </xdr:from>
    <xdr:to>
      <xdr:col>81</xdr:col>
      <xdr:colOff>101600</xdr:colOff>
      <xdr:row>107</xdr:row>
      <xdr:rowOff>41275</xdr:rowOff>
    </xdr:to>
    <xdr:sp macro="" textlink="">
      <xdr:nvSpPr>
        <xdr:cNvPr id="781" name="楕円 780"/>
        <xdr:cNvSpPr/>
      </xdr:nvSpPr>
      <xdr:spPr>
        <a:xfrm>
          <a:off x="15430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161925</xdr:rowOff>
    </xdr:from>
    <xdr:to>
      <xdr:col>85</xdr:col>
      <xdr:colOff>127000</xdr:colOff>
      <xdr:row>107</xdr:row>
      <xdr:rowOff>7620</xdr:rowOff>
    </xdr:to>
    <xdr:cxnSp macro="">
      <xdr:nvCxnSpPr>
        <xdr:cNvPr id="782" name="直線コネクタ 781"/>
        <xdr:cNvCxnSpPr/>
      </xdr:nvCxnSpPr>
      <xdr:spPr>
        <a:xfrm>
          <a:off x="15481300" y="183356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73025</xdr:rowOff>
    </xdr:from>
    <xdr:to>
      <xdr:col>76</xdr:col>
      <xdr:colOff>165100</xdr:colOff>
      <xdr:row>107</xdr:row>
      <xdr:rowOff>3175</xdr:rowOff>
    </xdr:to>
    <xdr:sp macro="" textlink="">
      <xdr:nvSpPr>
        <xdr:cNvPr id="783" name="楕円 782"/>
        <xdr:cNvSpPr/>
      </xdr:nvSpPr>
      <xdr:spPr>
        <a:xfrm>
          <a:off x="14541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123825</xdr:rowOff>
    </xdr:from>
    <xdr:to>
      <xdr:col>81</xdr:col>
      <xdr:colOff>50800</xdr:colOff>
      <xdr:row>106</xdr:row>
      <xdr:rowOff>161925</xdr:rowOff>
    </xdr:to>
    <xdr:cxnSp macro="">
      <xdr:nvCxnSpPr>
        <xdr:cNvPr id="784" name="直線コネクタ 783"/>
        <xdr:cNvCxnSpPr/>
      </xdr:nvCxnSpPr>
      <xdr:spPr>
        <a:xfrm>
          <a:off x="14592300" y="18297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785" name="楕円 784"/>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123825</xdr:rowOff>
    </xdr:to>
    <xdr:cxnSp macro="">
      <xdr:nvCxnSpPr>
        <xdr:cNvPr id="786" name="直線コネクタ 785"/>
        <xdr:cNvCxnSpPr/>
      </xdr:nvCxnSpPr>
      <xdr:spPr>
        <a:xfrm>
          <a:off x="13703300" y="1826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168275</xdr:rowOff>
    </xdr:from>
    <xdr:to>
      <xdr:col>67</xdr:col>
      <xdr:colOff>101600</xdr:colOff>
      <xdr:row>106</xdr:row>
      <xdr:rowOff>98425</xdr:rowOff>
    </xdr:to>
    <xdr:sp macro="" textlink="">
      <xdr:nvSpPr>
        <xdr:cNvPr id="787" name="楕円 786"/>
        <xdr:cNvSpPr/>
      </xdr:nvSpPr>
      <xdr:spPr>
        <a:xfrm>
          <a:off x="12763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47625</xdr:rowOff>
    </xdr:from>
    <xdr:to>
      <xdr:col>71</xdr:col>
      <xdr:colOff>177800</xdr:colOff>
      <xdr:row>106</xdr:row>
      <xdr:rowOff>87630</xdr:rowOff>
    </xdr:to>
    <xdr:cxnSp macro="">
      <xdr:nvCxnSpPr>
        <xdr:cNvPr id="788" name="直線コネクタ 787"/>
        <xdr:cNvCxnSpPr/>
      </xdr:nvCxnSpPr>
      <xdr:spPr>
        <a:xfrm>
          <a:off x="12814300" y="18221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32402</xdr:rowOff>
    </xdr:from>
    <xdr:ext cx="405111" cy="259045"/>
    <xdr:sp macro="" textlink="">
      <xdr:nvSpPr>
        <xdr:cNvPr id="793" name="n_1mainValue【公民館】&#10;有形固定資産減価償却率"/>
        <xdr:cNvSpPr txBox="1"/>
      </xdr:nvSpPr>
      <xdr:spPr>
        <a:xfrm>
          <a:off x="152660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165752</xdr:rowOff>
    </xdr:from>
    <xdr:ext cx="405111" cy="259045"/>
    <xdr:sp macro="" textlink="">
      <xdr:nvSpPr>
        <xdr:cNvPr id="794" name="n_2mainValue【公民館】&#10;有形固定資産減価償却率"/>
        <xdr:cNvSpPr txBox="1"/>
      </xdr:nvSpPr>
      <xdr:spPr>
        <a:xfrm>
          <a:off x="14389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795" name="n_3mainValue【公民館】&#10;有形固定資産減価償却率"/>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89552</xdr:rowOff>
    </xdr:from>
    <xdr:ext cx="405111" cy="259045"/>
    <xdr:sp macro="" textlink="">
      <xdr:nvSpPr>
        <xdr:cNvPr id="796" name="n_4mainValue【公民館】&#10;有形固定資産減価償却率"/>
        <xdr:cNvSpPr txBox="1"/>
      </xdr:nvSpPr>
      <xdr:spPr>
        <a:xfrm>
          <a:off x="12611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834" name="楕円 833"/>
        <xdr:cNvSpPr/>
      </xdr:nvSpPr>
      <xdr:spPr>
        <a:xfrm>
          <a:off x="221107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134129</xdr:rowOff>
    </xdr:from>
    <xdr:ext cx="469744" cy="259045"/>
    <xdr:sp macro="" textlink="">
      <xdr:nvSpPr>
        <xdr:cNvPr id="835" name="【公民館】&#10;一人当たり面積該当値テキスト"/>
        <xdr:cNvSpPr txBox="1"/>
      </xdr:nvSpPr>
      <xdr:spPr>
        <a:xfrm>
          <a:off x="22199600"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157987</xdr:rowOff>
    </xdr:from>
    <xdr:to>
      <xdr:col>112</xdr:col>
      <xdr:colOff>38100</xdr:colOff>
      <xdr:row>107</xdr:row>
      <xdr:rowOff>88137</xdr:rowOff>
    </xdr:to>
    <xdr:sp macro="" textlink="">
      <xdr:nvSpPr>
        <xdr:cNvPr id="836" name="楕円 835"/>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35052</xdr:rowOff>
    </xdr:from>
    <xdr:to>
      <xdr:col>116</xdr:col>
      <xdr:colOff>63500</xdr:colOff>
      <xdr:row>107</xdr:row>
      <xdr:rowOff>37337</xdr:rowOff>
    </xdr:to>
    <xdr:cxnSp macro="">
      <xdr:nvCxnSpPr>
        <xdr:cNvPr id="837" name="直線コネクタ 836"/>
        <xdr:cNvCxnSpPr/>
      </xdr:nvCxnSpPr>
      <xdr:spPr>
        <a:xfrm flipV="1">
          <a:off x="21323300" y="1838020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160274</xdr:rowOff>
    </xdr:from>
    <xdr:to>
      <xdr:col>107</xdr:col>
      <xdr:colOff>101600</xdr:colOff>
      <xdr:row>107</xdr:row>
      <xdr:rowOff>90424</xdr:rowOff>
    </xdr:to>
    <xdr:sp macro="" textlink="">
      <xdr:nvSpPr>
        <xdr:cNvPr id="838" name="楕円 837"/>
        <xdr:cNvSpPr/>
      </xdr:nvSpPr>
      <xdr:spPr>
        <a:xfrm>
          <a:off x="20383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37337</xdr:rowOff>
    </xdr:from>
    <xdr:to>
      <xdr:col>111</xdr:col>
      <xdr:colOff>177800</xdr:colOff>
      <xdr:row>107</xdr:row>
      <xdr:rowOff>39624</xdr:rowOff>
    </xdr:to>
    <xdr:cxnSp macro="">
      <xdr:nvCxnSpPr>
        <xdr:cNvPr id="839" name="直線コネクタ 838"/>
        <xdr:cNvCxnSpPr/>
      </xdr:nvCxnSpPr>
      <xdr:spPr>
        <a:xfrm flipV="1">
          <a:off x="20434300" y="1838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840" name="楕円 839"/>
        <xdr:cNvSpPr/>
      </xdr:nvSpPr>
      <xdr:spPr>
        <a:xfrm>
          <a:off x="19494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39624</xdr:rowOff>
    </xdr:from>
    <xdr:to>
      <xdr:col>107</xdr:col>
      <xdr:colOff>50800</xdr:colOff>
      <xdr:row>107</xdr:row>
      <xdr:rowOff>44196</xdr:rowOff>
    </xdr:to>
    <xdr:cxnSp macro="">
      <xdr:nvCxnSpPr>
        <xdr:cNvPr id="841" name="直線コネクタ 840"/>
        <xdr:cNvCxnSpPr/>
      </xdr:nvCxnSpPr>
      <xdr:spPr>
        <a:xfrm flipV="1">
          <a:off x="19545300" y="1838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169418</xdr:rowOff>
    </xdr:from>
    <xdr:to>
      <xdr:col>98</xdr:col>
      <xdr:colOff>38100</xdr:colOff>
      <xdr:row>107</xdr:row>
      <xdr:rowOff>99568</xdr:rowOff>
    </xdr:to>
    <xdr:sp macro="" textlink="">
      <xdr:nvSpPr>
        <xdr:cNvPr id="842" name="楕円 841"/>
        <xdr:cNvSpPr/>
      </xdr:nvSpPr>
      <xdr:spPr>
        <a:xfrm>
          <a:off x="18605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44196</xdr:rowOff>
    </xdr:from>
    <xdr:to>
      <xdr:col>102</xdr:col>
      <xdr:colOff>114300</xdr:colOff>
      <xdr:row>107</xdr:row>
      <xdr:rowOff>48768</xdr:rowOff>
    </xdr:to>
    <xdr:cxnSp macro="">
      <xdr:nvCxnSpPr>
        <xdr:cNvPr id="843" name="直線コネクタ 842"/>
        <xdr:cNvCxnSpPr/>
      </xdr:nvCxnSpPr>
      <xdr:spPr>
        <a:xfrm flipV="1">
          <a:off x="18656300" y="183893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79264</xdr:rowOff>
    </xdr:from>
    <xdr:ext cx="469744" cy="259045"/>
    <xdr:sp macro="" textlink="">
      <xdr:nvSpPr>
        <xdr:cNvPr id="848" name="n_1mainValue【公民館】&#10;一人当たり面積"/>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81551</xdr:rowOff>
    </xdr:from>
    <xdr:ext cx="469744" cy="259045"/>
    <xdr:sp macro="" textlink="">
      <xdr:nvSpPr>
        <xdr:cNvPr id="849" name="n_2mainValue【公民館】&#10;一人当たり面積"/>
        <xdr:cNvSpPr txBox="1"/>
      </xdr:nvSpPr>
      <xdr:spPr>
        <a:xfrm>
          <a:off x="20199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850" name="n_3mainValue【公民館】&#10;一人当たり面積"/>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90695</xdr:rowOff>
    </xdr:from>
    <xdr:ext cx="469744" cy="259045"/>
    <xdr:sp macro="" textlink="">
      <xdr:nvSpPr>
        <xdr:cNvPr id="851" name="n_4mainValue【公民館】&#10;一人当たり面積"/>
        <xdr:cNvSpPr txBox="1"/>
      </xdr:nvSpPr>
      <xdr:spPr>
        <a:xfrm>
          <a:off x="18421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インフラについて、道路の有形固定資産減価償却率は矢板北スマート</a:t>
          </a:r>
          <a:r>
            <a:rPr kumimoji="1" lang="en-US" altLang="ja-JP" sz="1200">
              <a:latin typeface="ＭＳ Ｐゴシック" panose="020B0600070205080204" pitchFamily="50" charset="-128"/>
              <a:ea typeface="ＭＳ Ｐゴシック" panose="020B0600070205080204" pitchFamily="50" charset="-128"/>
            </a:rPr>
            <a:t>IC</a:t>
          </a:r>
          <a:r>
            <a:rPr kumimoji="1" lang="ja-JP" altLang="en-US" sz="1200">
              <a:latin typeface="ＭＳ Ｐゴシック" panose="020B0600070205080204" pitchFamily="50" charset="-128"/>
              <a:ea typeface="ＭＳ Ｐゴシック" panose="020B0600070205080204" pitchFamily="50" charset="-128"/>
            </a:rPr>
            <a:t>周辺道路が供用開始されたことにより令和元年度から令和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年度にかけて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ポイント減少した。一方、長寿命化計画に基づき管理を進めている橋りょうの有形固定資産減価償却率は令和元年度から令和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年度にかけて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ポイントの増加にとどまった。インフラの整備・更新については今後も、計画に沿ったマネジメントを行う必要があるといえる。</a:t>
          </a:r>
        </a:p>
        <a:p>
          <a:r>
            <a:rPr kumimoji="1" lang="ja-JP" altLang="en-US" sz="1200">
              <a:latin typeface="ＭＳ Ｐゴシック" panose="020B0600070205080204" pitchFamily="50" charset="-128"/>
              <a:ea typeface="ＭＳ Ｐゴシック" panose="020B0600070205080204" pitchFamily="50" charset="-128"/>
            </a:rPr>
            <a:t>　施設について、児童館の有形固定資産減価償却率は子ども未来館が新設されたことにより令和元年度から令和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年度にかけてマイナス</a:t>
          </a:r>
          <a:r>
            <a:rPr kumimoji="1" lang="en-US" altLang="ja-JP" sz="1200">
              <a:latin typeface="ＭＳ Ｐゴシック" panose="020B0600070205080204" pitchFamily="50" charset="-128"/>
              <a:ea typeface="ＭＳ Ｐゴシック" panose="020B0600070205080204" pitchFamily="50" charset="-128"/>
            </a:rPr>
            <a:t>42.0</a:t>
          </a:r>
          <a:r>
            <a:rPr kumimoji="1" lang="ja-JP" altLang="en-US" sz="1200">
              <a:latin typeface="ＭＳ Ｐゴシック" panose="020B0600070205080204" pitchFamily="50" charset="-128"/>
              <a:ea typeface="ＭＳ Ｐゴシック" panose="020B0600070205080204" pitchFamily="50" charset="-128"/>
            </a:rPr>
            <a:t>ポイントと大幅に減少した。学校施設の有形固定資産減価償却率は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スクール構想に対応するための小中学校ネットワーク環境施設整備などにより令和元年度から令和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年度にかけて</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ポイント減少した。新たな施設整備がない保育所、公民館については、有形固定資産減価償却率が類似団体の平均値よりも大幅に上回る状況が続いている。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らの施設の更新には、多額の財政負担が必要となるため、公共施設個別施設計画に基づいたマネジメントに沿って、計画的に進めることが必須である。一例としては、公営住宅については、一人あたり面積が類似団体の平均値よりも大きく、適正規模に是正する観点から、一部建物について除却を進めていく予定である。そのほかの施設の更新を検討についても、公共施設個別施設計画に基づいたマネジメントに沿って、廃止や集約化・複合化などによる適正管理を順次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31,719
31,400
170.46
18,617,143
17,596,960
994,107
7,828,751
12,582,840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90715</xdr:rowOff>
    </xdr:from>
    <xdr:to>
      <xdr:col>24</xdr:col>
      <xdr:colOff>114300</xdr:colOff>
      <xdr:row>41</xdr:row>
      <xdr:rowOff>20865</xdr:rowOff>
    </xdr:to>
    <xdr:sp macro="" textlink="">
      <xdr:nvSpPr>
        <xdr:cNvPr id="74" name="楕円 73"/>
        <xdr:cNvSpPr/>
      </xdr:nvSpPr>
      <xdr:spPr>
        <a:xfrm>
          <a:off x="4584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69142</xdr:rowOff>
    </xdr:from>
    <xdr:ext cx="405111" cy="259045"/>
    <xdr:sp macro="" textlink="">
      <xdr:nvSpPr>
        <xdr:cNvPr id="75" name="【図書館】&#10;有形固定資産減価償却率該当値テキスト"/>
        <xdr:cNvSpPr txBox="1"/>
      </xdr:nvSpPr>
      <xdr:spPr>
        <a:xfrm>
          <a:off x="4673600"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141515</xdr:rowOff>
    </xdr:to>
    <xdr:cxnSp macro="">
      <xdr:nvCxnSpPr>
        <xdr:cNvPr id="77" name="直線コネクタ 76"/>
        <xdr:cNvCxnSpPr/>
      </xdr:nvCxnSpPr>
      <xdr:spPr>
        <a:xfrm>
          <a:off x="3797300" y="6966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8" name="楕円 77"/>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108857</xdr:rowOff>
    </xdr:to>
    <xdr:cxnSp macro="">
      <xdr:nvCxnSpPr>
        <xdr:cNvPr id="79" name="直線コネクタ 78"/>
        <xdr:cNvCxnSpPr/>
      </xdr:nvCxnSpPr>
      <xdr:spPr>
        <a:xfrm>
          <a:off x="2908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76200</xdr:rowOff>
    </xdr:to>
    <xdr:cxnSp macro="">
      <xdr:nvCxnSpPr>
        <xdr:cNvPr id="81" name="直線コネクタ 80"/>
        <xdr:cNvCxnSpPr/>
      </xdr:nvCxnSpPr>
      <xdr:spPr>
        <a:xfrm>
          <a:off x="2019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43543</xdr:rowOff>
    </xdr:to>
    <xdr:cxnSp macro="">
      <xdr:nvCxnSpPr>
        <xdr:cNvPr id="83" name="直線コネクタ 82"/>
        <xdr:cNvCxnSpPr/>
      </xdr:nvCxnSpPr>
      <xdr:spPr>
        <a:xfrm>
          <a:off x="1130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9" name="n_2mainValue【図書館】&#10;有形固定資産減価償却率"/>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68834</xdr:rowOff>
    </xdr:from>
    <xdr:to>
      <xdr:col>55</xdr:col>
      <xdr:colOff>50800</xdr:colOff>
      <xdr:row>39</xdr:row>
      <xdr:rowOff>170434</xdr:rowOff>
    </xdr:to>
    <xdr:sp macro="" textlink="">
      <xdr:nvSpPr>
        <xdr:cNvPr id="129" name="楕円 128"/>
        <xdr:cNvSpPr/>
      </xdr:nvSpPr>
      <xdr:spPr>
        <a:xfrm>
          <a:off x="10426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47261</xdr:rowOff>
    </xdr:from>
    <xdr:ext cx="469744" cy="259045"/>
    <xdr:sp macro="" textlink="">
      <xdr:nvSpPr>
        <xdr:cNvPr id="130" name="【図書館】&#10;一人当たり面積該当値テキスト"/>
        <xdr:cNvSpPr txBox="1"/>
      </xdr:nvSpPr>
      <xdr:spPr>
        <a:xfrm>
          <a:off x="10515600"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77978</xdr:rowOff>
    </xdr:from>
    <xdr:to>
      <xdr:col>50</xdr:col>
      <xdr:colOff>165100</xdr:colOff>
      <xdr:row>40</xdr:row>
      <xdr:rowOff>8128</xdr:rowOff>
    </xdr:to>
    <xdr:sp macro="" textlink="">
      <xdr:nvSpPr>
        <xdr:cNvPr id="131" name="楕円 130"/>
        <xdr:cNvSpPr/>
      </xdr:nvSpPr>
      <xdr:spPr>
        <a:xfrm>
          <a:off x="9588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119634</xdr:rowOff>
    </xdr:from>
    <xdr:to>
      <xdr:col>55</xdr:col>
      <xdr:colOff>0</xdr:colOff>
      <xdr:row>39</xdr:row>
      <xdr:rowOff>128778</xdr:rowOff>
    </xdr:to>
    <xdr:cxnSp macro="">
      <xdr:nvCxnSpPr>
        <xdr:cNvPr id="132" name="直線コネクタ 131"/>
        <xdr:cNvCxnSpPr/>
      </xdr:nvCxnSpPr>
      <xdr:spPr>
        <a:xfrm flipV="1">
          <a:off x="9639300" y="6806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77978</xdr:rowOff>
    </xdr:from>
    <xdr:to>
      <xdr:col>46</xdr:col>
      <xdr:colOff>38100</xdr:colOff>
      <xdr:row>40</xdr:row>
      <xdr:rowOff>8128</xdr:rowOff>
    </xdr:to>
    <xdr:sp macro="" textlink="">
      <xdr:nvSpPr>
        <xdr:cNvPr id="133" name="楕円 132"/>
        <xdr:cNvSpPr/>
      </xdr:nvSpPr>
      <xdr:spPr>
        <a:xfrm>
          <a:off x="8699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128778</xdr:rowOff>
    </xdr:from>
    <xdr:to>
      <xdr:col>50</xdr:col>
      <xdr:colOff>114300</xdr:colOff>
      <xdr:row>39</xdr:row>
      <xdr:rowOff>128778</xdr:rowOff>
    </xdr:to>
    <xdr:cxnSp macro="">
      <xdr:nvCxnSpPr>
        <xdr:cNvPr id="134" name="直線コネクタ 133"/>
        <xdr:cNvCxnSpPr/>
      </xdr:nvCxnSpPr>
      <xdr:spPr>
        <a:xfrm>
          <a:off x="8750300" y="681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87122</xdr:rowOff>
    </xdr:from>
    <xdr:to>
      <xdr:col>41</xdr:col>
      <xdr:colOff>101600</xdr:colOff>
      <xdr:row>40</xdr:row>
      <xdr:rowOff>17272</xdr:rowOff>
    </xdr:to>
    <xdr:sp macro="" textlink="">
      <xdr:nvSpPr>
        <xdr:cNvPr id="135" name="楕円 134"/>
        <xdr:cNvSpPr/>
      </xdr:nvSpPr>
      <xdr:spPr>
        <a:xfrm>
          <a:off x="7810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128778</xdr:rowOff>
    </xdr:from>
    <xdr:to>
      <xdr:col>45</xdr:col>
      <xdr:colOff>177800</xdr:colOff>
      <xdr:row>39</xdr:row>
      <xdr:rowOff>137922</xdr:rowOff>
    </xdr:to>
    <xdr:cxnSp macro="">
      <xdr:nvCxnSpPr>
        <xdr:cNvPr id="136" name="直線コネクタ 135"/>
        <xdr:cNvCxnSpPr/>
      </xdr:nvCxnSpPr>
      <xdr:spPr>
        <a:xfrm flipV="1">
          <a:off x="7861300" y="681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87122</xdr:rowOff>
    </xdr:from>
    <xdr:to>
      <xdr:col>36</xdr:col>
      <xdr:colOff>165100</xdr:colOff>
      <xdr:row>40</xdr:row>
      <xdr:rowOff>17272</xdr:rowOff>
    </xdr:to>
    <xdr:sp macro="" textlink="">
      <xdr:nvSpPr>
        <xdr:cNvPr id="137" name="楕円 136"/>
        <xdr:cNvSpPr/>
      </xdr:nvSpPr>
      <xdr:spPr>
        <a:xfrm>
          <a:off x="6921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137922</xdr:rowOff>
    </xdr:from>
    <xdr:to>
      <xdr:col>41</xdr:col>
      <xdr:colOff>50800</xdr:colOff>
      <xdr:row>39</xdr:row>
      <xdr:rowOff>137922</xdr:rowOff>
    </xdr:to>
    <xdr:cxnSp macro="">
      <xdr:nvCxnSpPr>
        <xdr:cNvPr id="138" name="直線コネクタ 137"/>
        <xdr:cNvCxnSpPr/>
      </xdr:nvCxnSpPr>
      <xdr:spPr>
        <a:xfrm>
          <a:off x="6972300" y="682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170705</xdr:rowOff>
    </xdr:from>
    <xdr:ext cx="469744" cy="259045"/>
    <xdr:sp macro="" textlink="">
      <xdr:nvSpPr>
        <xdr:cNvPr id="143" name="n_1mainValue【図書館】&#10;一人当たり面積"/>
        <xdr:cNvSpPr txBox="1"/>
      </xdr:nvSpPr>
      <xdr:spPr>
        <a:xfrm>
          <a:off x="9391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170705</xdr:rowOff>
    </xdr:from>
    <xdr:ext cx="469744" cy="259045"/>
    <xdr:sp macro="" textlink="">
      <xdr:nvSpPr>
        <xdr:cNvPr id="144" name="n_2mainValue【図書館】&#10;一人当たり面積"/>
        <xdr:cNvSpPr txBox="1"/>
      </xdr:nvSpPr>
      <xdr:spPr>
        <a:xfrm>
          <a:off x="8515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8399</xdr:rowOff>
    </xdr:from>
    <xdr:ext cx="469744" cy="259045"/>
    <xdr:sp macro="" textlink="">
      <xdr:nvSpPr>
        <xdr:cNvPr id="145" name="n_3mainValue【図書館】&#10;一人当たり面積"/>
        <xdr:cNvSpPr txBox="1"/>
      </xdr:nvSpPr>
      <xdr:spPr>
        <a:xfrm>
          <a:off x="7626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8399</xdr:rowOff>
    </xdr:from>
    <xdr:ext cx="469744" cy="259045"/>
    <xdr:sp macro="" textlink="">
      <xdr:nvSpPr>
        <xdr:cNvPr id="146" name="n_4mainValue【図書館】&#10;一人当たり面積"/>
        <xdr:cNvSpPr txBox="1"/>
      </xdr:nvSpPr>
      <xdr:spPr>
        <a:xfrm>
          <a:off x="6737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187" name="楕円 186"/>
        <xdr:cNvSpPr/>
      </xdr:nvSpPr>
      <xdr:spPr>
        <a:xfrm>
          <a:off x="4584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142892</xdr:rowOff>
    </xdr:from>
    <xdr:ext cx="405111" cy="259045"/>
    <xdr:sp macro="" textlink="">
      <xdr:nvSpPr>
        <xdr:cNvPr id="188" name="【体育館・プール】&#10;有形固定資産減価償却率該当値テキスト"/>
        <xdr:cNvSpPr txBox="1"/>
      </xdr:nvSpPr>
      <xdr:spPr>
        <a:xfrm>
          <a:off x="46736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89" name="楕円 188"/>
        <xdr:cNvSpPr/>
      </xdr:nvSpPr>
      <xdr:spPr>
        <a:xfrm>
          <a:off x="3746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87630</xdr:rowOff>
    </xdr:to>
    <xdr:cxnSp macro="">
      <xdr:nvCxnSpPr>
        <xdr:cNvPr id="190" name="直線コネクタ 189"/>
        <xdr:cNvCxnSpPr/>
      </xdr:nvCxnSpPr>
      <xdr:spPr>
        <a:xfrm flipV="1">
          <a:off x="3797300" y="106737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xdr:rowOff>
    </xdr:from>
    <xdr:to>
      <xdr:col>15</xdr:col>
      <xdr:colOff>101600</xdr:colOff>
      <xdr:row>62</xdr:row>
      <xdr:rowOff>102235</xdr:rowOff>
    </xdr:to>
    <xdr:sp macro="" textlink="">
      <xdr:nvSpPr>
        <xdr:cNvPr id="191" name="楕円 190"/>
        <xdr:cNvSpPr/>
      </xdr:nvSpPr>
      <xdr:spPr>
        <a:xfrm>
          <a:off x="2857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51435</xdr:rowOff>
    </xdr:from>
    <xdr:to>
      <xdr:col>19</xdr:col>
      <xdr:colOff>177800</xdr:colOff>
      <xdr:row>62</xdr:row>
      <xdr:rowOff>87630</xdr:rowOff>
    </xdr:to>
    <xdr:cxnSp macro="">
      <xdr:nvCxnSpPr>
        <xdr:cNvPr id="192" name="直線コネクタ 191"/>
        <xdr:cNvCxnSpPr/>
      </xdr:nvCxnSpPr>
      <xdr:spPr>
        <a:xfrm>
          <a:off x="2908300" y="10681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93" name="楕円 192"/>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51435</xdr:rowOff>
    </xdr:to>
    <xdr:cxnSp macro="">
      <xdr:nvCxnSpPr>
        <xdr:cNvPr id="194" name="直線コネクタ 193"/>
        <xdr:cNvCxnSpPr/>
      </xdr:nvCxnSpPr>
      <xdr:spPr>
        <a:xfrm>
          <a:off x="2019300" y="10643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5" name="楕円 194"/>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15240</xdr:rowOff>
    </xdr:to>
    <xdr:cxnSp macro="">
      <xdr:nvCxnSpPr>
        <xdr:cNvPr id="196" name="直線コネクタ 195"/>
        <xdr:cNvCxnSpPr/>
      </xdr:nvCxnSpPr>
      <xdr:spPr>
        <a:xfrm flipV="1">
          <a:off x="1130300" y="106432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129557</xdr:rowOff>
    </xdr:from>
    <xdr:ext cx="405111" cy="259045"/>
    <xdr:sp macro="" textlink="">
      <xdr:nvSpPr>
        <xdr:cNvPr id="201" name="n_1mainValue【体育館・プール】&#10;有形固定資産減価償却率"/>
        <xdr:cNvSpPr txBox="1"/>
      </xdr:nvSpPr>
      <xdr:spPr>
        <a:xfrm>
          <a:off x="35820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93362</xdr:rowOff>
    </xdr:from>
    <xdr:ext cx="405111" cy="259045"/>
    <xdr:sp macro="" textlink="">
      <xdr:nvSpPr>
        <xdr:cNvPr id="202" name="n_2mainValue【体育館・プール】&#10;有形固定資産減価償却率"/>
        <xdr:cNvSpPr txBox="1"/>
      </xdr:nvSpPr>
      <xdr:spPr>
        <a:xfrm>
          <a:off x="2705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203" name="n_3mainValue【体育館・プール】&#10;有形固定資産減価償却率"/>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204" name="n_4mainValue【体育館・プール】&#10;有形固定資産減価償却率"/>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32258</xdr:rowOff>
    </xdr:from>
    <xdr:to>
      <xdr:col>55</xdr:col>
      <xdr:colOff>50800</xdr:colOff>
      <xdr:row>63</xdr:row>
      <xdr:rowOff>133858</xdr:rowOff>
    </xdr:to>
    <xdr:sp macro="" textlink="">
      <xdr:nvSpPr>
        <xdr:cNvPr id="244" name="楕円 243"/>
        <xdr:cNvSpPr/>
      </xdr:nvSpPr>
      <xdr:spPr>
        <a:xfrm>
          <a:off x="10426700" y="10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10685</xdr:rowOff>
    </xdr:from>
    <xdr:ext cx="469744" cy="259045"/>
    <xdr:sp macro="" textlink="">
      <xdr:nvSpPr>
        <xdr:cNvPr id="245" name="【体育館・プール】&#10;一人当たり面積該当値テキスト"/>
        <xdr:cNvSpPr txBox="1"/>
      </xdr:nvSpPr>
      <xdr:spPr>
        <a:xfrm>
          <a:off x="10515600"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46" name="楕円 245"/>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83058</xdr:rowOff>
    </xdr:from>
    <xdr:to>
      <xdr:col>55</xdr:col>
      <xdr:colOff>0</xdr:colOff>
      <xdr:row>63</xdr:row>
      <xdr:rowOff>84582</xdr:rowOff>
    </xdr:to>
    <xdr:cxnSp macro="">
      <xdr:nvCxnSpPr>
        <xdr:cNvPr id="247" name="直線コネクタ 246"/>
        <xdr:cNvCxnSpPr/>
      </xdr:nvCxnSpPr>
      <xdr:spPr>
        <a:xfrm flipV="1">
          <a:off x="9639300" y="1088440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248" name="楕円 247"/>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87630</xdr:rowOff>
    </xdr:to>
    <xdr:cxnSp macro="">
      <xdr:nvCxnSpPr>
        <xdr:cNvPr id="249" name="直線コネクタ 248"/>
        <xdr:cNvCxnSpPr/>
      </xdr:nvCxnSpPr>
      <xdr:spPr>
        <a:xfrm flipV="1">
          <a:off x="8750300" y="1088593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39116</xdr:rowOff>
    </xdr:from>
    <xdr:to>
      <xdr:col>41</xdr:col>
      <xdr:colOff>101600</xdr:colOff>
      <xdr:row>63</xdr:row>
      <xdr:rowOff>140716</xdr:rowOff>
    </xdr:to>
    <xdr:sp macro="" textlink="">
      <xdr:nvSpPr>
        <xdr:cNvPr id="250" name="楕円 249"/>
        <xdr:cNvSpPr/>
      </xdr:nvSpPr>
      <xdr:spPr>
        <a:xfrm>
          <a:off x="7810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87630</xdr:rowOff>
    </xdr:from>
    <xdr:to>
      <xdr:col>45</xdr:col>
      <xdr:colOff>177800</xdr:colOff>
      <xdr:row>63</xdr:row>
      <xdr:rowOff>89916</xdr:rowOff>
    </xdr:to>
    <xdr:cxnSp macro="">
      <xdr:nvCxnSpPr>
        <xdr:cNvPr id="251" name="直線コネクタ 250"/>
        <xdr:cNvCxnSpPr/>
      </xdr:nvCxnSpPr>
      <xdr:spPr>
        <a:xfrm flipV="1">
          <a:off x="7861300" y="108889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54356</xdr:rowOff>
    </xdr:from>
    <xdr:to>
      <xdr:col>36</xdr:col>
      <xdr:colOff>165100</xdr:colOff>
      <xdr:row>63</xdr:row>
      <xdr:rowOff>155956</xdr:rowOff>
    </xdr:to>
    <xdr:sp macro="" textlink="">
      <xdr:nvSpPr>
        <xdr:cNvPr id="252" name="楕円 251"/>
        <xdr:cNvSpPr/>
      </xdr:nvSpPr>
      <xdr:spPr>
        <a:xfrm>
          <a:off x="6921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89916</xdr:rowOff>
    </xdr:from>
    <xdr:to>
      <xdr:col>41</xdr:col>
      <xdr:colOff>50800</xdr:colOff>
      <xdr:row>63</xdr:row>
      <xdr:rowOff>105156</xdr:rowOff>
    </xdr:to>
    <xdr:cxnSp macro="">
      <xdr:nvCxnSpPr>
        <xdr:cNvPr id="253" name="直線コネクタ 252"/>
        <xdr:cNvCxnSpPr/>
      </xdr:nvCxnSpPr>
      <xdr:spPr>
        <a:xfrm flipV="1">
          <a:off x="6972300" y="108912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58" name="n_1mainValue【体育館・プール】&#10;一人当たり面積"/>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259" name="n_2mainValue【体育館・プール】&#10;一人当たり面積"/>
        <xdr:cNvSpPr txBox="1"/>
      </xdr:nvSpPr>
      <xdr:spPr>
        <a:xfrm>
          <a:off x="8515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131843</xdr:rowOff>
    </xdr:from>
    <xdr:ext cx="469744" cy="259045"/>
    <xdr:sp macro="" textlink="">
      <xdr:nvSpPr>
        <xdr:cNvPr id="260" name="n_3mainValue【体育館・プール】&#10;一人当たり面積"/>
        <xdr:cNvSpPr txBox="1"/>
      </xdr:nvSpPr>
      <xdr:spPr>
        <a:xfrm>
          <a:off x="7626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147083</xdr:rowOff>
    </xdr:from>
    <xdr:ext cx="469744" cy="259045"/>
    <xdr:sp macro="" textlink="">
      <xdr:nvSpPr>
        <xdr:cNvPr id="261" name="n_4mainValue【体育館・プール】&#10;一人当たり面積"/>
        <xdr:cNvSpPr txBox="1"/>
      </xdr:nvSpPr>
      <xdr:spPr>
        <a:xfrm>
          <a:off x="67374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302" name="楕円 301"/>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303" name="【福祉施設】&#10;有形固定資産減価償却率該当値テキスト"/>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04" name="楕円 303"/>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59055</xdr:rowOff>
    </xdr:to>
    <xdr:cxnSp macro="">
      <xdr:nvCxnSpPr>
        <xdr:cNvPr id="305" name="直線コネクタ 304"/>
        <xdr:cNvCxnSpPr/>
      </xdr:nvCxnSpPr>
      <xdr:spPr>
        <a:xfrm>
          <a:off x="3797300" y="142455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306" name="楕円 305"/>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83</xdr:row>
      <xdr:rowOff>15239</xdr:rowOff>
    </xdr:to>
    <xdr:cxnSp macro="">
      <xdr:nvCxnSpPr>
        <xdr:cNvPr id="307" name="直線コネクタ 306"/>
        <xdr:cNvCxnSpPr/>
      </xdr:nvCxnSpPr>
      <xdr:spPr>
        <a:xfrm>
          <a:off x="2908300" y="14203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08" name="楕円 307"/>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144780</xdr:rowOff>
    </xdr:to>
    <xdr:cxnSp macro="">
      <xdr:nvCxnSpPr>
        <xdr:cNvPr id="309" name="直線コネクタ 308"/>
        <xdr:cNvCxnSpPr/>
      </xdr:nvCxnSpPr>
      <xdr:spPr>
        <a:xfrm>
          <a:off x="2019300" y="141598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xdr:rowOff>
    </xdr:from>
    <xdr:to>
      <xdr:col>6</xdr:col>
      <xdr:colOff>38100</xdr:colOff>
      <xdr:row>82</xdr:row>
      <xdr:rowOff>107950</xdr:rowOff>
    </xdr:to>
    <xdr:sp macro="" textlink="">
      <xdr:nvSpPr>
        <xdr:cNvPr id="310" name="楕円 309"/>
        <xdr:cNvSpPr/>
      </xdr:nvSpPr>
      <xdr:spPr>
        <a:xfrm>
          <a:off x="1079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82</xdr:row>
      <xdr:rowOff>100964</xdr:rowOff>
    </xdr:to>
    <xdr:cxnSp macro="">
      <xdr:nvCxnSpPr>
        <xdr:cNvPr id="311" name="直線コネクタ 310"/>
        <xdr:cNvCxnSpPr/>
      </xdr:nvCxnSpPr>
      <xdr:spPr>
        <a:xfrm>
          <a:off x="1130300" y="141160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16" name="n_1mainValue【福祉施設】&#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317" name="n_2main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142891</xdr:rowOff>
    </xdr:from>
    <xdr:ext cx="405111" cy="259045"/>
    <xdr:sp macro="" textlink="">
      <xdr:nvSpPr>
        <xdr:cNvPr id="318" name="n_3mainValue【福祉施設】&#10;有形固定資産減価償却率"/>
        <xdr:cNvSpPr txBox="1"/>
      </xdr:nvSpPr>
      <xdr:spPr>
        <a:xfrm>
          <a:off x="1816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9" name="n_4mainValue【福祉施設】&#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144577</xdr:rowOff>
    </xdr:from>
    <xdr:to>
      <xdr:col>55</xdr:col>
      <xdr:colOff>50800</xdr:colOff>
      <xdr:row>86</xdr:row>
      <xdr:rowOff>74727</xdr:rowOff>
    </xdr:to>
    <xdr:sp macro="" textlink="">
      <xdr:nvSpPr>
        <xdr:cNvPr id="357" name="楕円 356"/>
        <xdr:cNvSpPr/>
      </xdr:nvSpPr>
      <xdr:spPr>
        <a:xfrm>
          <a:off x="104267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59504</xdr:rowOff>
    </xdr:from>
    <xdr:ext cx="469744" cy="259045"/>
    <xdr:sp macro="" textlink="">
      <xdr:nvSpPr>
        <xdr:cNvPr id="358" name="【福祉施設】&#10;一人当たり面積該当値テキスト"/>
        <xdr:cNvSpPr txBox="1"/>
      </xdr:nvSpPr>
      <xdr:spPr>
        <a:xfrm>
          <a:off x="10515600" y="146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144577</xdr:rowOff>
    </xdr:from>
    <xdr:to>
      <xdr:col>50</xdr:col>
      <xdr:colOff>165100</xdr:colOff>
      <xdr:row>86</xdr:row>
      <xdr:rowOff>74727</xdr:rowOff>
    </xdr:to>
    <xdr:sp macro="" textlink="">
      <xdr:nvSpPr>
        <xdr:cNvPr id="359" name="楕円 358"/>
        <xdr:cNvSpPr/>
      </xdr:nvSpPr>
      <xdr:spPr>
        <a:xfrm>
          <a:off x="9588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23927</xdr:rowOff>
    </xdr:from>
    <xdr:to>
      <xdr:col>55</xdr:col>
      <xdr:colOff>0</xdr:colOff>
      <xdr:row>86</xdr:row>
      <xdr:rowOff>23927</xdr:rowOff>
    </xdr:to>
    <xdr:cxnSp macro="">
      <xdr:nvCxnSpPr>
        <xdr:cNvPr id="360" name="直線コネクタ 359"/>
        <xdr:cNvCxnSpPr/>
      </xdr:nvCxnSpPr>
      <xdr:spPr>
        <a:xfrm>
          <a:off x="9639300" y="147686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145035</xdr:rowOff>
    </xdr:from>
    <xdr:to>
      <xdr:col>46</xdr:col>
      <xdr:colOff>38100</xdr:colOff>
      <xdr:row>86</xdr:row>
      <xdr:rowOff>75185</xdr:rowOff>
    </xdr:to>
    <xdr:sp macro="" textlink="">
      <xdr:nvSpPr>
        <xdr:cNvPr id="361" name="楕円 360"/>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23927</xdr:rowOff>
    </xdr:from>
    <xdr:to>
      <xdr:col>50</xdr:col>
      <xdr:colOff>114300</xdr:colOff>
      <xdr:row>86</xdr:row>
      <xdr:rowOff>24385</xdr:rowOff>
    </xdr:to>
    <xdr:cxnSp macro="">
      <xdr:nvCxnSpPr>
        <xdr:cNvPr id="362" name="直線コネクタ 361"/>
        <xdr:cNvCxnSpPr/>
      </xdr:nvCxnSpPr>
      <xdr:spPr>
        <a:xfrm flipV="1">
          <a:off x="8750300" y="1476862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363" name="楕円 362"/>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24385</xdr:rowOff>
    </xdr:to>
    <xdr:cxnSp macro="">
      <xdr:nvCxnSpPr>
        <xdr:cNvPr id="364" name="直線コネクタ 363"/>
        <xdr:cNvCxnSpPr/>
      </xdr:nvCxnSpPr>
      <xdr:spPr>
        <a:xfrm>
          <a:off x="7861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145492</xdr:rowOff>
    </xdr:from>
    <xdr:to>
      <xdr:col>36</xdr:col>
      <xdr:colOff>165100</xdr:colOff>
      <xdr:row>86</xdr:row>
      <xdr:rowOff>75642</xdr:rowOff>
    </xdr:to>
    <xdr:sp macro="" textlink="">
      <xdr:nvSpPr>
        <xdr:cNvPr id="365" name="楕円 364"/>
        <xdr:cNvSpPr/>
      </xdr:nvSpPr>
      <xdr:spPr>
        <a:xfrm>
          <a:off x="69215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24385</xdr:rowOff>
    </xdr:from>
    <xdr:to>
      <xdr:col>41</xdr:col>
      <xdr:colOff>50800</xdr:colOff>
      <xdr:row>86</xdr:row>
      <xdr:rowOff>24842</xdr:rowOff>
    </xdr:to>
    <xdr:cxnSp macro="">
      <xdr:nvCxnSpPr>
        <xdr:cNvPr id="366" name="直線コネクタ 365"/>
        <xdr:cNvCxnSpPr/>
      </xdr:nvCxnSpPr>
      <xdr:spPr>
        <a:xfrm flipV="1">
          <a:off x="6972300" y="147690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65854</xdr:rowOff>
    </xdr:from>
    <xdr:ext cx="469744" cy="259045"/>
    <xdr:sp macro="" textlink="">
      <xdr:nvSpPr>
        <xdr:cNvPr id="371" name="n_1mainValue【福祉施設】&#10;一人当たり面積"/>
        <xdr:cNvSpPr txBox="1"/>
      </xdr:nvSpPr>
      <xdr:spPr>
        <a:xfrm>
          <a:off x="93917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66312</xdr:rowOff>
    </xdr:from>
    <xdr:ext cx="469744" cy="259045"/>
    <xdr:sp macro="" textlink="">
      <xdr:nvSpPr>
        <xdr:cNvPr id="372" name="n_2mainValue【福祉施設】&#10;一人当たり面積"/>
        <xdr:cNvSpPr txBox="1"/>
      </xdr:nvSpPr>
      <xdr:spPr>
        <a:xfrm>
          <a:off x="8515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373" name="n_3mainValue【福祉施設】&#10;一人当たり面積"/>
        <xdr:cNvSpPr txBox="1"/>
      </xdr:nvSpPr>
      <xdr:spPr>
        <a:xfrm>
          <a:off x="7626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66769</xdr:rowOff>
    </xdr:from>
    <xdr:ext cx="469744" cy="259045"/>
    <xdr:sp macro="" textlink="">
      <xdr:nvSpPr>
        <xdr:cNvPr id="374" name="n_4mainValue【福祉施設】&#10;一人当たり面積"/>
        <xdr:cNvSpPr txBox="1"/>
      </xdr:nvSpPr>
      <xdr:spPr>
        <a:xfrm>
          <a:off x="6737427" y="148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13970</xdr:rowOff>
    </xdr:from>
    <xdr:to>
      <xdr:col>24</xdr:col>
      <xdr:colOff>114300</xdr:colOff>
      <xdr:row>107</xdr:row>
      <xdr:rowOff>115570</xdr:rowOff>
    </xdr:to>
    <xdr:sp macro="" textlink="">
      <xdr:nvSpPr>
        <xdr:cNvPr id="416" name="楕円 415"/>
        <xdr:cNvSpPr/>
      </xdr:nvSpPr>
      <xdr:spPr>
        <a:xfrm>
          <a:off x="4584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163847</xdr:rowOff>
    </xdr:from>
    <xdr:ext cx="405111" cy="259045"/>
    <xdr:sp macro="" textlink="">
      <xdr:nvSpPr>
        <xdr:cNvPr id="417" name="【市民会館】&#10;有形固定資産減価償却率該当値テキスト"/>
        <xdr:cNvSpPr txBox="1"/>
      </xdr:nvSpPr>
      <xdr:spPr>
        <a:xfrm>
          <a:off x="4673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149498</xdr:rowOff>
    </xdr:from>
    <xdr:to>
      <xdr:col>20</xdr:col>
      <xdr:colOff>38100</xdr:colOff>
      <xdr:row>107</xdr:row>
      <xdr:rowOff>79648</xdr:rowOff>
    </xdr:to>
    <xdr:sp macro="" textlink="">
      <xdr:nvSpPr>
        <xdr:cNvPr id="418" name="楕円 417"/>
        <xdr:cNvSpPr/>
      </xdr:nvSpPr>
      <xdr:spPr>
        <a:xfrm>
          <a:off x="3746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28848</xdr:rowOff>
    </xdr:from>
    <xdr:to>
      <xdr:col>24</xdr:col>
      <xdr:colOff>63500</xdr:colOff>
      <xdr:row>107</xdr:row>
      <xdr:rowOff>64770</xdr:rowOff>
    </xdr:to>
    <xdr:cxnSp macro="">
      <xdr:nvCxnSpPr>
        <xdr:cNvPr id="419" name="直線コネクタ 418"/>
        <xdr:cNvCxnSpPr/>
      </xdr:nvCxnSpPr>
      <xdr:spPr>
        <a:xfrm>
          <a:off x="3797300" y="183739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113574</xdr:rowOff>
    </xdr:from>
    <xdr:to>
      <xdr:col>15</xdr:col>
      <xdr:colOff>101600</xdr:colOff>
      <xdr:row>107</xdr:row>
      <xdr:rowOff>43724</xdr:rowOff>
    </xdr:to>
    <xdr:sp macro="" textlink="">
      <xdr:nvSpPr>
        <xdr:cNvPr id="420" name="楕円 419"/>
        <xdr:cNvSpPr/>
      </xdr:nvSpPr>
      <xdr:spPr>
        <a:xfrm>
          <a:off x="2857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164374</xdr:rowOff>
    </xdr:from>
    <xdr:to>
      <xdr:col>19</xdr:col>
      <xdr:colOff>177800</xdr:colOff>
      <xdr:row>107</xdr:row>
      <xdr:rowOff>28848</xdr:rowOff>
    </xdr:to>
    <xdr:cxnSp macro="">
      <xdr:nvCxnSpPr>
        <xdr:cNvPr id="421" name="直線コネクタ 420"/>
        <xdr:cNvCxnSpPr/>
      </xdr:nvCxnSpPr>
      <xdr:spPr>
        <a:xfrm>
          <a:off x="2908300" y="1833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77651</xdr:rowOff>
    </xdr:from>
    <xdr:to>
      <xdr:col>10</xdr:col>
      <xdr:colOff>165100</xdr:colOff>
      <xdr:row>107</xdr:row>
      <xdr:rowOff>7801</xdr:rowOff>
    </xdr:to>
    <xdr:sp macro="" textlink="">
      <xdr:nvSpPr>
        <xdr:cNvPr id="422" name="楕円 421"/>
        <xdr:cNvSpPr/>
      </xdr:nvSpPr>
      <xdr:spPr>
        <a:xfrm>
          <a:off x="1968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128451</xdr:rowOff>
    </xdr:from>
    <xdr:to>
      <xdr:col>15</xdr:col>
      <xdr:colOff>50800</xdr:colOff>
      <xdr:row>106</xdr:row>
      <xdr:rowOff>164374</xdr:rowOff>
    </xdr:to>
    <xdr:cxnSp macro="">
      <xdr:nvCxnSpPr>
        <xdr:cNvPr id="423" name="直線コネクタ 422"/>
        <xdr:cNvCxnSpPr/>
      </xdr:nvCxnSpPr>
      <xdr:spPr>
        <a:xfrm>
          <a:off x="2019300" y="1830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159294</xdr:rowOff>
    </xdr:from>
    <xdr:to>
      <xdr:col>6</xdr:col>
      <xdr:colOff>38100</xdr:colOff>
      <xdr:row>107</xdr:row>
      <xdr:rowOff>89444</xdr:rowOff>
    </xdr:to>
    <xdr:sp macro="" textlink="">
      <xdr:nvSpPr>
        <xdr:cNvPr id="424" name="楕円 423"/>
        <xdr:cNvSpPr/>
      </xdr:nvSpPr>
      <xdr:spPr>
        <a:xfrm>
          <a:off x="1079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128451</xdr:rowOff>
    </xdr:from>
    <xdr:to>
      <xdr:col>10</xdr:col>
      <xdr:colOff>114300</xdr:colOff>
      <xdr:row>107</xdr:row>
      <xdr:rowOff>38644</xdr:rowOff>
    </xdr:to>
    <xdr:cxnSp macro="">
      <xdr:nvCxnSpPr>
        <xdr:cNvPr id="425" name="直線コネクタ 424"/>
        <xdr:cNvCxnSpPr/>
      </xdr:nvCxnSpPr>
      <xdr:spPr>
        <a:xfrm flipV="1">
          <a:off x="1130300" y="183021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70775</xdr:rowOff>
    </xdr:from>
    <xdr:ext cx="405111" cy="259045"/>
    <xdr:sp macro="" textlink="">
      <xdr:nvSpPr>
        <xdr:cNvPr id="430" name="n_1mainValue【市民会館】&#10;有形固定資産減価償却率"/>
        <xdr:cNvSpPr txBox="1"/>
      </xdr:nvSpPr>
      <xdr:spPr>
        <a:xfrm>
          <a:off x="3582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34851</xdr:rowOff>
    </xdr:from>
    <xdr:ext cx="405111" cy="259045"/>
    <xdr:sp macro="" textlink="">
      <xdr:nvSpPr>
        <xdr:cNvPr id="431" name="n_2mainValue【市民会館】&#10;有形固定資産減価償却率"/>
        <xdr:cNvSpPr txBox="1"/>
      </xdr:nvSpPr>
      <xdr:spPr>
        <a:xfrm>
          <a:off x="2705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170378</xdr:rowOff>
    </xdr:from>
    <xdr:ext cx="405111" cy="259045"/>
    <xdr:sp macro="" textlink="">
      <xdr:nvSpPr>
        <xdr:cNvPr id="432" name="n_3mainValue【市民会館】&#10;有形固定資産減価償却率"/>
        <xdr:cNvSpPr txBox="1"/>
      </xdr:nvSpPr>
      <xdr:spPr>
        <a:xfrm>
          <a:off x="1816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80571</xdr:rowOff>
    </xdr:from>
    <xdr:ext cx="405111" cy="259045"/>
    <xdr:sp macro="" textlink="">
      <xdr:nvSpPr>
        <xdr:cNvPr id="433" name="n_4mainValue【市民会館】&#10;有形固定資産減価償却率"/>
        <xdr:cNvSpPr txBox="1"/>
      </xdr:nvSpPr>
      <xdr:spPr>
        <a:xfrm>
          <a:off x="927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129642</xdr:rowOff>
    </xdr:from>
    <xdr:to>
      <xdr:col>55</xdr:col>
      <xdr:colOff>50800</xdr:colOff>
      <xdr:row>108</xdr:row>
      <xdr:rowOff>59792</xdr:rowOff>
    </xdr:to>
    <xdr:sp macro="" textlink="">
      <xdr:nvSpPr>
        <xdr:cNvPr id="471" name="楕円 470"/>
        <xdr:cNvSpPr/>
      </xdr:nvSpPr>
      <xdr:spPr>
        <a:xfrm>
          <a:off x="104267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130556</xdr:rowOff>
    </xdr:from>
    <xdr:to>
      <xdr:col>50</xdr:col>
      <xdr:colOff>165100</xdr:colOff>
      <xdr:row>108</xdr:row>
      <xdr:rowOff>60706</xdr:rowOff>
    </xdr:to>
    <xdr:sp macro="" textlink="">
      <xdr:nvSpPr>
        <xdr:cNvPr id="473" name="楕円 472"/>
        <xdr:cNvSpPr/>
      </xdr:nvSpPr>
      <xdr:spPr>
        <a:xfrm>
          <a:off x="9588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8992</xdr:rowOff>
    </xdr:from>
    <xdr:to>
      <xdr:col>55</xdr:col>
      <xdr:colOff>0</xdr:colOff>
      <xdr:row>108</xdr:row>
      <xdr:rowOff>9906</xdr:rowOff>
    </xdr:to>
    <xdr:cxnSp macro="">
      <xdr:nvCxnSpPr>
        <xdr:cNvPr id="474" name="直線コネクタ 473"/>
        <xdr:cNvCxnSpPr/>
      </xdr:nvCxnSpPr>
      <xdr:spPr>
        <a:xfrm flipV="1">
          <a:off x="9639300" y="1852559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131471</xdr:rowOff>
    </xdr:from>
    <xdr:to>
      <xdr:col>46</xdr:col>
      <xdr:colOff>38100</xdr:colOff>
      <xdr:row>108</xdr:row>
      <xdr:rowOff>61621</xdr:rowOff>
    </xdr:to>
    <xdr:sp macro="" textlink="">
      <xdr:nvSpPr>
        <xdr:cNvPr id="475" name="楕円 474"/>
        <xdr:cNvSpPr/>
      </xdr:nvSpPr>
      <xdr:spPr>
        <a:xfrm>
          <a:off x="8699500" y="1847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xdr:rowOff>
    </xdr:from>
    <xdr:to>
      <xdr:col>50</xdr:col>
      <xdr:colOff>114300</xdr:colOff>
      <xdr:row>108</xdr:row>
      <xdr:rowOff>10821</xdr:rowOff>
    </xdr:to>
    <xdr:cxnSp macro="">
      <xdr:nvCxnSpPr>
        <xdr:cNvPr id="476" name="直線コネクタ 475"/>
        <xdr:cNvCxnSpPr/>
      </xdr:nvCxnSpPr>
      <xdr:spPr>
        <a:xfrm flipV="1">
          <a:off x="8750300" y="1852650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132384</xdr:rowOff>
    </xdr:from>
    <xdr:to>
      <xdr:col>41</xdr:col>
      <xdr:colOff>101600</xdr:colOff>
      <xdr:row>108</xdr:row>
      <xdr:rowOff>62534</xdr:rowOff>
    </xdr:to>
    <xdr:sp macro="" textlink="">
      <xdr:nvSpPr>
        <xdr:cNvPr id="477" name="楕円 476"/>
        <xdr:cNvSpPr/>
      </xdr:nvSpPr>
      <xdr:spPr>
        <a:xfrm>
          <a:off x="7810500" y="184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10821</xdr:rowOff>
    </xdr:from>
    <xdr:to>
      <xdr:col>45</xdr:col>
      <xdr:colOff>177800</xdr:colOff>
      <xdr:row>108</xdr:row>
      <xdr:rowOff>11734</xdr:rowOff>
    </xdr:to>
    <xdr:cxnSp macro="">
      <xdr:nvCxnSpPr>
        <xdr:cNvPr id="478" name="直線コネクタ 477"/>
        <xdr:cNvCxnSpPr/>
      </xdr:nvCxnSpPr>
      <xdr:spPr>
        <a:xfrm flipV="1">
          <a:off x="7861300" y="1852742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133299</xdr:rowOff>
    </xdr:from>
    <xdr:to>
      <xdr:col>36</xdr:col>
      <xdr:colOff>165100</xdr:colOff>
      <xdr:row>108</xdr:row>
      <xdr:rowOff>63449</xdr:rowOff>
    </xdr:to>
    <xdr:sp macro="" textlink="">
      <xdr:nvSpPr>
        <xdr:cNvPr id="479" name="楕円 478"/>
        <xdr:cNvSpPr/>
      </xdr:nvSpPr>
      <xdr:spPr>
        <a:xfrm>
          <a:off x="6921500" y="184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11734</xdr:rowOff>
    </xdr:from>
    <xdr:to>
      <xdr:col>41</xdr:col>
      <xdr:colOff>50800</xdr:colOff>
      <xdr:row>108</xdr:row>
      <xdr:rowOff>12649</xdr:rowOff>
    </xdr:to>
    <xdr:cxnSp macro="">
      <xdr:nvCxnSpPr>
        <xdr:cNvPr id="480" name="直線コネクタ 479"/>
        <xdr:cNvCxnSpPr/>
      </xdr:nvCxnSpPr>
      <xdr:spPr>
        <a:xfrm flipV="1">
          <a:off x="6972300" y="1852833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51833</xdr:rowOff>
    </xdr:from>
    <xdr:ext cx="469744" cy="259045"/>
    <xdr:sp macro="" textlink="">
      <xdr:nvSpPr>
        <xdr:cNvPr id="485" name="n_1mainValue【市民会館】&#10;一人当たり面積"/>
        <xdr:cNvSpPr txBox="1"/>
      </xdr:nvSpPr>
      <xdr:spPr>
        <a:xfrm>
          <a:off x="93917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52748</xdr:rowOff>
    </xdr:from>
    <xdr:ext cx="469744" cy="259045"/>
    <xdr:sp macro="" textlink="">
      <xdr:nvSpPr>
        <xdr:cNvPr id="486" name="n_2mainValue【市民会館】&#10;一人当たり面積"/>
        <xdr:cNvSpPr txBox="1"/>
      </xdr:nvSpPr>
      <xdr:spPr>
        <a:xfrm>
          <a:off x="8515427" y="1856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53661</xdr:rowOff>
    </xdr:from>
    <xdr:ext cx="469744" cy="259045"/>
    <xdr:sp macro="" textlink="">
      <xdr:nvSpPr>
        <xdr:cNvPr id="487" name="n_3mainValue【市民会館】&#10;一人当たり面積"/>
        <xdr:cNvSpPr txBox="1"/>
      </xdr:nvSpPr>
      <xdr:spPr>
        <a:xfrm>
          <a:off x="7626427" y="185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54576</xdr:rowOff>
    </xdr:from>
    <xdr:ext cx="469744" cy="259045"/>
    <xdr:sp macro="" textlink="">
      <xdr:nvSpPr>
        <xdr:cNvPr id="488" name="n_4mainValue【市民会館】&#10;一人当たり面積"/>
        <xdr:cNvSpPr txBox="1"/>
      </xdr:nvSpPr>
      <xdr:spPr>
        <a:xfrm>
          <a:off x="6737427" y="185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3" name="テキスト ボックス 5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1" name="テキスト ボックス 5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3" name="テキスト ボックス 5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545" name="直線コネクタ 544"/>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546"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547" name="直線コネクタ 546"/>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48"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49" name="直線コネクタ 54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550"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51" name="フローチャート: 判断 550"/>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552" name="フローチャート: 判断 551"/>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553" name="フローチャート: 判断 552"/>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54" name="フローチャート: 判断 553"/>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555" name="フローチャート: 判断 554"/>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69214</xdr:rowOff>
    </xdr:from>
    <xdr:to>
      <xdr:col>85</xdr:col>
      <xdr:colOff>177800</xdr:colOff>
      <xdr:row>82</xdr:row>
      <xdr:rowOff>170814</xdr:rowOff>
    </xdr:to>
    <xdr:sp macro="" textlink="">
      <xdr:nvSpPr>
        <xdr:cNvPr id="561" name="楕円 560"/>
        <xdr:cNvSpPr/>
      </xdr:nvSpPr>
      <xdr:spPr>
        <a:xfrm>
          <a:off x="16268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47641</xdr:rowOff>
    </xdr:from>
    <xdr:ext cx="405111" cy="259045"/>
    <xdr:sp macro="" textlink="">
      <xdr:nvSpPr>
        <xdr:cNvPr id="562" name="【消防施設】&#10;有形固定資産減価償却率該当値テキスト"/>
        <xdr:cNvSpPr txBox="1"/>
      </xdr:nvSpPr>
      <xdr:spPr>
        <a:xfrm>
          <a:off x="16357600"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563" name="楕円 562"/>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120014</xdr:rowOff>
    </xdr:to>
    <xdr:cxnSp macro="">
      <xdr:nvCxnSpPr>
        <xdr:cNvPr id="564" name="直線コネクタ 563"/>
        <xdr:cNvCxnSpPr/>
      </xdr:nvCxnSpPr>
      <xdr:spPr>
        <a:xfrm>
          <a:off x="15481300" y="14097000"/>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74930</xdr:rowOff>
    </xdr:from>
    <xdr:to>
      <xdr:col>76</xdr:col>
      <xdr:colOff>165100</xdr:colOff>
      <xdr:row>82</xdr:row>
      <xdr:rowOff>5080</xdr:rowOff>
    </xdr:to>
    <xdr:sp macro="" textlink="">
      <xdr:nvSpPr>
        <xdr:cNvPr id="565" name="楕円 564"/>
        <xdr:cNvSpPr/>
      </xdr:nvSpPr>
      <xdr:spPr>
        <a:xfrm>
          <a:off x="14541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125730</xdr:rowOff>
    </xdr:from>
    <xdr:to>
      <xdr:col>81</xdr:col>
      <xdr:colOff>50800</xdr:colOff>
      <xdr:row>82</xdr:row>
      <xdr:rowOff>38100</xdr:rowOff>
    </xdr:to>
    <xdr:cxnSp macro="">
      <xdr:nvCxnSpPr>
        <xdr:cNvPr id="566" name="直線コネクタ 565"/>
        <xdr:cNvCxnSpPr/>
      </xdr:nvCxnSpPr>
      <xdr:spPr>
        <a:xfrm>
          <a:off x="14592300" y="14013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80645</xdr:rowOff>
    </xdr:from>
    <xdr:to>
      <xdr:col>72</xdr:col>
      <xdr:colOff>38100</xdr:colOff>
      <xdr:row>82</xdr:row>
      <xdr:rowOff>10795</xdr:rowOff>
    </xdr:to>
    <xdr:sp macro="" textlink="">
      <xdr:nvSpPr>
        <xdr:cNvPr id="567" name="楕円 566"/>
        <xdr:cNvSpPr/>
      </xdr:nvSpPr>
      <xdr:spPr>
        <a:xfrm>
          <a:off x="13652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125730</xdr:rowOff>
    </xdr:from>
    <xdr:to>
      <xdr:col>76</xdr:col>
      <xdr:colOff>114300</xdr:colOff>
      <xdr:row>81</xdr:row>
      <xdr:rowOff>131445</xdr:rowOff>
    </xdr:to>
    <xdr:cxnSp macro="">
      <xdr:nvCxnSpPr>
        <xdr:cNvPr id="568" name="直線コネクタ 567"/>
        <xdr:cNvCxnSpPr/>
      </xdr:nvCxnSpPr>
      <xdr:spPr>
        <a:xfrm flipV="1">
          <a:off x="13703300" y="14013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107314</xdr:rowOff>
    </xdr:from>
    <xdr:to>
      <xdr:col>67</xdr:col>
      <xdr:colOff>101600</xdr:colOff>
      <xdr:row>82</xdr:row>
      <xdr:rowOff>37464</xdr:rowOff>
    </xdr:to>
    <xdr:sp macro="" textlink="">
      <xdr:nvSpPr>
        <xdr:cNvPr id="569" name="楕円 568"/>
        <xdr:cNvSpPr/>
      </xdr:nvSpPr>
      <xdr:spPr>
        <a:xfrm>
          <a:off x="12763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131445</xdr:rowOff>
    </xdr:from>
    <xdr:to>
      <xdr:col>71</xdr:col>
      <xdr:colOff>177800</xdr:colOff>
      <xdr:row>81</xdr:row>
      <xdr:rowOff>158114</xdr:rowOff>
    </xdr:to>
    <xdr:cxnSp macro="">
      <xdr:nvCxnSpPr>
        <xdr:cNvPr id="570" name="直線コネクタ 569"/>
        <xdr:cNvCxnSpPr/>
      </xdr:nvCxnSpPr>
      <xdr:spPr>
        <a:xfrm flipV="1">
          <a:off x="12814300" y="140188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571"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572"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573"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574"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575" name="n_1mainValue【消防施設】&#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167657</xdr:rowOff>
    </xdr:from>
    <xdr:ext cx="405111" cy="259045"/>
    <xdr:sp macro="" textlink="">
      <xdr:nvSpPr>
        <xdr:cNvPr id="576" name="n_2mainValue【消防施設】&#10;有形固定資産減価償却率"/>
        <xdr:cNvSpPr txBox="1"/>
      </xdr:nvSpPr>
      <xdr:spPr>
        <a:xfrm>
          <a:off x="14389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577" name="n_3mainValue【消防施設】&#10;有形固定資産減価償却率"/>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28591</xdr:rowOff>
    </xdr:from>
    <xdr:ext cx="405111" cy="259045"/>
    <xdr:sp macro="" textlink="">
      <xdr:nvSpPr>
        <xdr:cNvPr id="578" name="n_4mainValue【消防施設】&#10;有形固定資産減価償却率"/>
        <xdr:cNvSpPr txBox="1"/>
      </xdr:nvSpPr>
      <xdr:spPr>
        <a:xfrm>
          <a:off x="12611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9" name="直線コネクタ 5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0" name="テキスト ボックス 5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1" name="直線コネクタ 5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2" name="テキスト ボックス 5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3" name="直線コネクタ 5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4" name="テキスト ボックス 5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5" name="直線コネクタ 5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6" name="テキスト ボックス 5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7" name="直線コネクタ 5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8" name="テキスト ボックス 5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9" name="直線コネクタ 5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0" name="テキスト ボックス 5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04" name="直線コネクタ 603"/>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05"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06" name="直線コネクタ 605"/>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07"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08" name="直線コネクタ 607"/>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609"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10" name="フローチャート: 判断 609"/>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11" name="フローチャート: 判断 610"/>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612" name="フローチャート: 判断 611"/>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13" name="フローチャート: 判断 612"/>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614" name="フローチャート: 判断 613"/>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59145</xdr:rowOff>
    </xdr:from>
    <xdr:to>
      <xdr:col>116</xdr:col>
      <xdr:colOff>114300</xdr:colOff>
      <xdr:row>86</xdr:row>
      <xdr:rowOff>160745</xdr:rowOff>
    </xdr:to>
    <xdr:sp macro="" textlink="">
      <xdr:nvSpPr>
        <xdr:cNvPr id="620" name="楕円 619"/>
        <xdr:cNvSpPr/>
      </xdr:nvSpPr>
      <xdr:spPr>
        <a:xfrm>
          <a:off x="22110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145522</xdr:rowOff>
    </xdr:from>
    <xdr:ext cx="469744" cy="259045"/>
    <xdr:sp macro="" textlink="">
      <xdr:nvSpPr>
        <xdr:cNvPr id="621" name="【消防施設】&#10;一人当たり面積該当値テキスト"/>
        <xdr:cNvSpPr txBox="1"/>
      </xdr:nvSpPr>
      <xdr:spPr>
        <a:xfrm>
          <a:off x="22199600" y="147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60234</xdr:rowOff>
    </xdr:from>
    <xdr:to>
      <xdr:col>112</xdr:col>
      <xdr:colOff>38100</xdr:colOff>
      <xdr:row>86</xdr:row>
      <xdr:rowOff>161834</xdr:rowOff>
    </xdr:to>
    <xdr:sp macro="" textlink="">
      <xdr:nvSpPr>
        <xdr:cNvPr id="622" name="楕円 621"/>
        <xdr:cNvSpPr/>
      </xdr:nvSpPr>
      <xdr:spPr>
        <a:xfrm>
          <a:off x="21272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109945</xdr:rowOff>
    </xdr:from>
    <xdr:to>
      <xdr:col>116</xdr:col>
      <xdr:colOff>63500</xdr:colOff>
      <xdr:row>86</xdr:row>
      <xdr:rowOff>111034</xdr:rowOff>
    </xdr:to>
    <xdr:cxnSp macro="">
      <xdr:nvCxnSpPr>
        <xdr:cNvPr id="623" name="直線コネクタ 622"/>
        <xdr:cNvCxnSpPr/>
      </xdr:nvCxnSpPr>
      <xdr:spPr>
        <a:xfrm flipV="1">
          <a:off x="21323300" y="14854645"/>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61323</xdr:rowOff>
    </xdr:from>
    <xdr:to>
      <xdr:col>107</xdr:col>
      <xdr:colOff>101600</xdr:colOff>
      <xdr:row>86</xdr:row>
      <xdr:rowOff>162923</xdr:rowOff>
    </xdr:to>
    <xdr:sp macro="" textlink="">
      <xdr:nvSpPr>
        <xdr:cNvPr id="624" name="楕円 623"/>
        <xdr:cNvSpPr/>
      </xdr:nvSpPr>
      <xdr:spPr>
        <a:xfrm>
          <a:off x="20383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111034</xdr:rowOff>
    </xdr:from>
    <xdr:to>
      <xdr:col>111</xdr:col>
      <xdr:colOff>177800</xdr:colOff>
      <xdr:row>86</xdr:row>
      <xdr:rowOff>112123</xdr:rowOff>
    </xdr:to>
    <xdr:cxnSp macro="">
      <xdr:nvCxnSpPr>
        <xdr:cNvPr id="625" name="直線コネクタ 624"/>
        <xdr:cNvCxnSpPr/>
      </xdr:nvCxnSpPr>
      <xdr:spPr>
        <a:xfrm flipV="1">
          <a:off x="20434300" y="1485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64588</xdr:rowOff>
    </xdr:from>
    <xdr:to>
      <xdr:col>102</xdr:col>
      <xdr:colOff>165100</xdr:colOff>
      <xdr:row>86</xdr:row>
      <xdr:rowOff>166188</xdr:rowOff>
    </xdr:to>
    <xdr:sp macro="" textlink="">
      <xdr:nvSpPr>
        <xdr:cNvPr id="626" name="楕円 625"/>
        <xdr:cNvSpPr/>
      </xdr:nvSpPr>
      <xdr:spPr>
        <a:xfrm>
          <a:off x="19494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112123</xdr:rowOff>
    </xdr:from>
    <xdr:to>
      <xdr:col>107</xdr:col>
      <xdr:colOff>50800</xdr:colOff>
      <xdr:row>86</xdr:row>
      <xdr:rowOff>115388</xdr:rowOff>
    </xdr:to>
    <xdr:cxnSp macro="">
      <xdr:nvCxnSpPr>
        <xdr:cNvPr id="627" name="直線コネクタ 626"/>
        <xdr:cNvCxnSpPr/>
      </xdr:nvCxnSpPr>
      <xdr:spPr>
        <a:xfrm flipV="1">
          <a:off x="19545300" y="14856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62412</xdr:rowOff>
    </xdr:from>
    <xdr:to>
      <xdr:col>98</xdr:col>
      <xdr:colOff>38100</xdr:colOff>
      <xdr:row>86</xdr:row>
      <xdr:rowOff>164012</xdr:rowOff>
    </xdr:to>
    <xdr:sp macro="" textlink="">
      <xdr:nvSpPr>
        <xdr:cNvPr id="628" name="楕円 627"/>
        <xdr:cNvSpPr/>
      </xdr:nvSpPr>
      <xdr:spPr>
        <a:xfrm>
          <a:off x="18605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113212</xdr:rowOff>
    </xdr:from>
    <xdr:to>
      <xdr:col>102</xdr:col>
      <xdr:colOff>114300</xdr:colOff>
      <xdr:row>86</xdr:row>
      <xdr:rowOff>115388</xdr:rowOff>
    </xdr:to>
    <xdr:cxnSp macro="">
      <xdr:nvCxnSpPr>
        <xdr:cNvPr id="629" name="直線コネクタ 628"/>
        <xdr:cNvCxnSpPr/>
      </xdr:nvCxnSpPr>
      <xdr:spPr>
        <a:xfrm>
          <a:off x="18656300" y="148579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630"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631"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632"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633"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152961</xdr:rowOff>
    </xdr:from>
    <xdr:ext cx="469744" cy="259045"/>
    <xdr:sp macro="" textlink="">
      <xdr:nvSpPr>
        <xdr:cNvPr id="634" name="n_1mainValue【消防施設】&#10;一人当たり面積"/>
        <xdr:cNvSpPr txBox="1"/>
      </xdr:nvSpPr>
      <xdr:spPr>
        <a:xfrm>
          <a:off x="210757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154050</xdr:rowOff>
    </xdr:from>
    <xdr:ext cx="469744" cy="259045"/>
    <xdr:sp macro="" textlink="">
      <xdr:nvSpPr>
        <xdr:cNvPr id="635" name="n_2mainValue【消防施設】&#10;一人当たり面積"/>
        <xdr:cNvSpPr txBox="1"/>
      </xdr:nvSpPr>
      <xdr:spPr>
        <a:xfrm>
          <a:off x="201994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157315</xdr:rowOff>
    </xdr:from>
    <xdr:ext cx="469744" cy="259045"/>
    <xdr:sp macro="" textlink="">
      <xdr:nvSpPr>
        <xdr:cNvPr id="636" name="n_3mainValue【消防施設】&#10;一人当たり面積"/>
        <xdr:cNvSpPr txBox="1"/>
      </xdr:nvSpPr>
      <xdr:spPr>
        <a:xfrm>
          <a:off x="19310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155139</xdr:rowOff>
    </xdr:from>
    <xdr:ext cx="469744" cy="259045"/>
    <xdr:sp macro="" textlink="">
      <xdr:nvSpPr>
        <xdr:cNvPr id="637" name="n_4mainValue【消防施設】&#10;一人当たり面積"/>
        <xdr:cNvSpPr txBox="1"/>
      </xdr:nvSpPr>
      <xdr:spPr>
        <a:xfrm>
          <a:off x="18421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663" name="直線コネクタ 662"/>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64"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65" name="直線コネクタ 664"/>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7" name="直線コネクタ 66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8"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9" name="フローチャート: 判断 66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670" name="フローチャート: 判断 669"/>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1" name="フローチャート: 判断 670"/>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2" name="フローチャート: 判断 6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73" name="フローチャート: 判断 672"/>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679" name="楕円 678"/>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129557</xdr:rowOff>
    </xdr:from>
    <xdr:ext cx="405111" cy="259045"/>
    <xdr:sp macro="" textlink="">
      <xdr:nvSpPr>
        <xdr:cNvPr id="680" name="【庁舎】&#10;有形固定資産減価償却率該当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138068</xdr:rowOff>
    </xdr:from>
    <xdr:to>
      <xdr:col>81</xdr:col>
      <xdr:colOff>101600</xdr:colOff>
      <xdr:row>108</xdr:row>
      <xdr:rowOff>68218</xdr:rowOff>
    </xdr:to>
    <xdr:sp macro="" textlink="">
      <xdr:nvSpPr>
        <xdr:cNvPr id="681" name="楕円 680"/>
        <xdr:cNvSpPr/>
      </xdr:nvSpPr>
      <xdr:spPr>
        <a:xfrm>
          <a:off x="15430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17418</xdr:rowOff>
    </xdr:from>
    <xdr:to>
      <xdr:col>85</xdr:col>
      <xdr:colOff>127000</xdr:colOff>
      <xdr:row>108</xdr:row>
      <xdr:rowOff>30480</xdr:rowOff>
    </xdr:to>
    <xdr:cxnSp macro="">
      <xdr:nvCxnSpPr>
        <xdr:cNvPr id="682" name="直線コネクタ 681"/>
        <xdr:cNvCxnSpPr/>
      </xdr:nvCxnSpPr>
      <xdr:spPr>
        <a:xfrm>
          <a:off x="15481300" y="1853401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123371</xdr:rowOff>
    </xdr:from>
    <xdr:to>
      <xdr:col>76</xdr:col>
      <xdr:colOff>165100</xdr:colOff>
      <xdr:row>108</xdr:row>
      <xdr:rowOff>53521</xdr:rowOff>
    </xdr:to>
    <xdr:sp macro="" textlink="">
      <xdr:nvSpPr>
        <xdr:cNvPr id="683" name="楕円 682"/>
        <xdr:cNvSpPr/>
      </xdr:nvSpPr>
      <xdr:spPr>
        <a:xfrm>
          <a:off x="14541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xdr:rowOff>
    </xdr:from>
    <xdr:to>
      <xdr:col>81</xdr:col>
      <xdr:colOff>50800</xdr:colOff>
      <xdr:row>108</xdr:row>
      <xdr:rowOff>17418</xdr:rowOff>
    </xdr:to>
    <xdr:cxnSp macro="">
      <xdr:nvCxnSpPr>
        <xdr:cNvPr id="684" name="直線コネクタ 683"/>
        <xdr:cNvCxnSpPr/>
      </xdr:nvCxnSpPr>
      <xdr:spPr>
        <a:xfrm>
          <a:off x="14592300" y="1851932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110308</xdr:rowOff>
    </xdr:from>
    <xdr:to>
      <xdr:col>72</xdr:col>
      <xdr:colOff>38100</xdr:colOff>
      <xdr:row>108</xdr:row>
      <xdr:rowOff>40458</xdr:rowOff>
    </xdr:to>
    <xdr:sp macro="" textlink="">
      <xdr:nvSpPr>
        <xdr:cNvPr id="685" name="楕円 684"/>
        <xdr:cNvSpPr/>
      </xdr:nvSpPr>
      <xdr:spPr>
        <a:xfrm>
          <a:off x="13652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161108</xdr:rowOff>
    </xdr:from>
    <xdr:to>
      <xdr:col>76</xdr:col>
      <xdr:colOff>114300</xdr:colOff>
      <xdr:row>108</xdr:row>
      <xdr:rowOff>2721</xdr:rowOff>
    </xdr:to>
    <xdr:cxnSp macro="">
      <xdr:nvCxnSpPr>
        <xdr:cNvPr id="686" name="直線コネクタ 685"/>
        <xdr:cNvCxnSpPr/>
      </xdr:nvCxnSpPr>
      <xdr:spPr>
        <a:xfrm>
          <a:off x="13703300" y="1850625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95613</xdr:rowOff>
    </xdr:from>
    <xdr:to>
      <xdr:col>67</xdr:col>
      <xdr:colOff>101600</xdr:colOff>
      <xdr:row>108</xdr:row>
      <xdr:rowOff>25763</xdr:rowOff>
    </xdr:to>
    <xdr:sp macro="" textlink="">
      <xdr:nvSpPr>
        <xdr:cNvPr id="687" name="楕円 686"/>
        <xdr:cNvSpPr/>
      </xdr:nvSpPr>
      <xdr:spPr>
        <a:xfrm>
          <a:off x="1276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146413</xdr:rowOff>
    </xdr:from>
    <xdr:to>
      <xdr:col>71</xdr:col>
      <xdr:colOff>177800</xdr:colOff>
      <xdr:row>107</xdr:row>
      <xdr:rowOff>161108</xdr:rowOff>
    </xdr:to>
    <xdr:cxnSp macro="">
      <xdr:nvCxnSpPr>
        <xdr:cNvPr id="688" name="直線コネクタ 687"/>
        <xdr:cNvCxnSpPr/>
      </xdr:nvCxnSpPr>
      <xdr:spPr>
        <a:xfrm>
          <a:off x="12814300" y="1849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689"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690"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691"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692"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59345</xdr:rowOff>
    </xdr:from>
    <xdr:ext cx="405111" cy="259045"/>
    <xdr:sp macro="" textlink="">
      <xdr:nvSpPr>
        <xdr:cNvPr id="693" name="n_1mainValue【庁舎】&#10;有形固定資産減価償却率"/>
        <xdr:cNvSpPr txBox="1"/>
      </xdr:nvSpPr>
      <xdr:spPr>
        <a:xfrm>
          <a:off x="152660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44648</xdr:rowOff>
    </xdr:from>
    <xdr:ext cx="405111" cy="259045"/>
    <xdr:sp macro="" textlink="">
      <xdr:nvSpPr>
        <xdr:cNvPr id="694" name="n_2mainValue【庁舎】&#10;有形固定資産減価償却率"/>
        <xdr:cNvSpPr txBox="1"/>
      </xdr:nvSpPr>
      <xdr:spPr>
        <a:xfrm>
          <a:off x="143897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31585</xdr:rowOff>
    </xdr:from>
    <xdr:ext cx="405111" cy="259045"/>
    <xdr:sp macro="" textlink="">
      <xdr:nvSpPr>
        <xdr:cNvPr id="695" name="n_3mainValue【庁舎】&#10;有形固定資産減価償却率"/>
        <xdr:cNvSpPr txBox="1"/>
      </xdr:nvSpPr>
      <xdr:spPr>
        <a:xfrm>
          <a:off x="13500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16890</xdr:rowOff>
    </xdr:from>
    <xdr:ext cx="405111" cy="259045"/>
    <xdr:sp macro="" textlink="">
      <xdr:nvSpPr>
        <xdr:cNvPr id="696" name="n_4mainValue【庁舎】&#10;有形固定資産減価償却率"/>
        <xdr:cNvSpPr txBox="1"/>
      </xdr:nvSpPr>
      <xdr:spPr>
        <a:xfrm>
          <a:off x="12611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720" name="直線コネクタ 719"/>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721"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722" name="直線コネクタ 721"/>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723"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724" name="直線コネクタ 723"/>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725"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26" name="フローチャート: 判断 725"/>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727" name="フローチャート: 判断 726"/>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728" name="フローチャート: 判断 727"/>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29" name="フローチャート: 判断 728"/>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730" name="フローチャート: 判断 729"/>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129032</xdr:rowOff>
    </xdr:from>
    <xdr:to>
      <xdr:col>116</xdr:col>
      <xdr:colOff>114300</xdr:colOff>
      <xdr:row>108</xdr:row>
      <xdr:rowOff>59182</xdr:rowOff>
    </xdr:to>
    <xdr:sp macro="" textlink="">
      <xdr:nvSpPr>
        <xdr:cNvPr id="736" name="楕円 735"/>
        <xdr:cNvSpPr/>
      </xdr:nvSpPr>
      <xdr:spPr>
        <a:xfrm>
          <a:off x="221107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43959</xdr:rowOff>
    </xdr:from>
    <xdr:ext cx="469744" cy="259045"/>
    <xdr:sp macro="" textlink="">
      <xdr:nvSpPr>
        <xdr:cNvPr id="737" name="【庁舎】&#10;一人当たり面積該当値テキスト"/>
        <xdr:cNvSpPr txBox="1"/>
      </xdr:nvSpPr>
      <xdr:spPr>
        <a:xfrm>
          <a:off x="22199600" y="183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130556</xdr:rowOff>
    </xdr:from>
    <xdr:to>
      <xdr:col>112</xdr:col>
      <xdr:colOff>38100</xdr:colOff>
      <xdr:row>108</xdr:row>
      <xdr:rowOff>60706</xdr:rowOff>
    </xdr:to>
    <xdr:sp macro="" textlink="">
      <xdr:nvSpPr>
        <xdr:cNvPr id="738" name="楕円 737"/>
        <xdr:cNvSpPr/>
      </xdr:nvSpPr>
      <xdr:spPr>
        <a:xfrm>
          <a:off x="21272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xdr:rowOff>
    </xdr:from>
    <xdr:to>
      <xdr:col>116</xdr:col>
      <xdr:colOff>63500</xdr:colOff>
      <xdr:row>108</xdr:row>
      <xdr:rowOff>9906</xdr:rowOff>
    </xdr:to>
    <xdr:cxnSp macro="">
      <xdr:nvCxnSpPr>
        <xdr:cNvPr id="739" name="直線コネクタ 738"/>
        <xdr:cNvCxnSpPr/>
      </xdr:nvCxnSpPr>
      <xdr:spPr>
        <a:xfrm flipV="1">
          <a:off x="21323300" y="185249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132842</xdr:rowOff>
    </xdr:from>
    <xdr:to>
      <xdr:col>107</xdr:col>
      <xdr:colOff>101600</xdr:colOff>
      <xdr:row>108</xdr:row>
      <xdr:rowOff>62992</xdr:rowOff>
    </xdr:to>
    <xdr:sp macro="" textlink="">
      <xdr:nvSpPr>
        <xdr:cNvPr id="740" name="楕円 739"/>
        <xdr:cNvSpPr/>
      </xdr:nvSpPr>
      <xdr:spPr>
        <a:xfrm>
          <a:off x="20383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xdr:rowOff>
    </xdr:from>
    <xdr:to>
      <xdr:col>111</xdr:col>
      <xdr:colOff>177800</xdr:colOff>
      <xdr:row>108</xdr:row>
      <xdr:rowOff>12192</xdr:rowOff>
    </xdr:to>
    <xdr:cxnSp macro="">
      <xdr:nvCxnSpPr>
        <xdr:cNvPr id="741" name="直線コネクタ 740"/>
        <xdr:cNvCxnSpPr/>
      </xdr:nvCxnSpPr>
      <xdr:spPr>
        <a:xfrm flipV="1">
          <a:off x="20434300" y="1852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135128</xdr:rowOff>
    </xdr:from>
    <xdr:to>
      <xdr:col>102</xdr:col>
      <xdr:colOff>165100</xdr:colOff>
      <xdr:row>108</xdr:row>
      <xdr:rowOff>65278</xdr:rowOff>
    </xdr:to>
    <xdr:sp macro="" textlink="">
      <xdr:nvSpPr>
        <xdr:cNvPr id="742" name="楕円 741"/>
        <xdr:cNvSpPr/>
      </xdr:nvSpPr>
      <xdr:spPr>
        <a:xfrm>
          <a:off x="19494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xdr:rowOff>
    </xdr:from>
    <xdr:to>
      <xdr:col>107</xdr:col>
      <xdr:colOff>50800</xdr:colOff>
      <xdr:row>108</xdr:row>
      <xdr:rowOff>14478</xdr:rowOff>
    </xdr:to>
    <xdr:cxnSp macro="">
      <xdr:nvCxnSpPr>
        <xdr:cNvPr id="743" name="直線コネクタ 742"/>
        <xdr:cNvCxnSpPr/>
      </xdr:nvCxnSpPr>
      <xdr:spPr>
        <a:xfrm flipV="1">
          <a:off x="19545300" y="185287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136652</xdr:rowOff>
    </xdr:from>
    <xdr:to>
      <xdr:col>98</xdr:col>
      <xdr:colOff>38100</xdr:colOff>
      <xdr:row>108</xdr:row>
      <xdr:rowOff>66802</xdr:rowOff>
    </xdr:to>
    <xdr:sp macro="" textlink="">
      <xdr:nvSpPr>
        <xdr:cNvPr id="744" name="楕円 743"/>
        <xdr:cNvSpPr/>
      </xdr:nvSpPr>
      <xdr:spPr>
        <a:xfrm>
          <a:off x="18605500" y="184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14478</xdr:rowOff>
    </xdr:from>
    <xdr:to>
      <xdr:col>102</xdr:col>
      <xdr:colOff>114300</xdr:colOff>
      <xdr:row>108</xdr:row>
      <xdr:rowOff>16002</xdr:rowOff>
    </xdr:to>
    <xdr:cxnSp macro="">
      <xdr:nvCxnSpPr>
        <xdr:cNvPr id="745" name="直線コネクタ 744"/>
        <xdr:cNvCxnSpPr/>
      </xdr:nvCxnSpPr>
      <xdr:spPr>
        <a:xfrm flipV="1">
          <a:off x="18656300" y="185310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746"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747"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748"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749"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51833</xdr:rowOff>
    </xdr:from>
    <xdr:ext cx="469744" cy="259045"/>
    <xdr:sp macro="" textlink="">
      <xdr:nvSpPr>
        <xdr:cNvPr id="750" name="n_1mainValue【庁舎】&#10;一人当たり面積"/>
        <xdr:cNvSpPr txBox="1"/>
      </xdr:nvSpPr>
      <xdr:spPr>
        <a:xfrm>
          <a:off x="210757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54119</xdr:rowOff>
    </xdr:from>
    <xdr:ext cx="469744" cy="259045"/>
    <xdr:sp macro="" textlink="">
      <xdr:nvSpPr>
        <xdr:cNvPr id="751" name="n_2mainValue【庁舎】&#10;一人当たり面積"/>
        <xdr:cNvSpPr txBox="1"/>
      </xdr:nvSpPr>
      <xdr:spPr>
        <a:xfrm>
          <a:off x="20199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56405</xdr:rowOff>
    </xdr:from>
    <xdr:ext cx="469744" cy="259045"/>
    <xdr:sp macro="" textlink="">
      <xdr:nvSpPr>
        <xdr:cNvPr id="752" name="n_3mainValue【庁舎】&#10;一人当たり面積"/>
        <xdr:cNvSpPr txBox="1"/>
      </xdr:nvSpPr>
      <xdr:spPr>
        <a:xfrm>
          <a:off x="19310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57929</xdr:rowOff>
    </xdr:from>
    <xdr:ext cx="469744" cy="259045"/>
    <xdr:sp macro="" textlink="">
      <xdr:nvSpPr>
        <xdr:cNvPr id="753" name="n_4mainValue【庁舎】&#10;一人当たり面積"/>
        <xdr:cNvSpPr txBox="1"/>
      </xdr:nvSpPr>
      <xdr:spPr>
        <a:xfrm>
          <a:off x="18421427" y="1857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年度に開催される「いちご一会とちぎ国体」の競技会場である矢板運動公園の改修工事を実施した体育館・プールについては、有形固定資産減価償却率が令和元年度から令和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しかしながら、いずれの施設も類似団体の平均値を超えている状況であり、施設の老朽化が進んでいることが示唆される。庁舎については、防災拠点としての役割があることから、施設更新への検討が急務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施設の更新には、多額の財政負担が必要となるため、公共施設個別施設計画に基づいたマネジメントに沿って、計画的に進めることが必須である。一例としては、体育館・プールと市民会館については、既存の矢板市体育館と矢板市文化会館を、文化スポーツ複合施設として新たに整備する予定である。また、福祉施設については、片岡デイサービスセンター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年度に民間へ譲渡する方針で進めている。そのほかの施設の更新の検討についても、公共施設個別施設計画に基づいたマネジメントに沿って、廃止や集約化・複合化などによる適正管理を順次進めていく。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31,719
31,400
170.46
18,617,143
17,596,960
994,107
7,828,751
12,582,840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は、前年同様</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類似団体と比較すると、比較的上位に位置している。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しかし、人口減少の進展や、市内大手製造業の事業縮小</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などに加え、新型コロナウイルス感染症の影響</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により、市税収入</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の大幅な増加は見込めない。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現状としては、財政力指数は横ばいの状況が続くものと思われる。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事務事業の選択と集中により、需要額の抑制と併せて、子育て支援事業や企業誘致により若年層の人口の流出を防ぎ、税収増に努めていくほか、公共施設等の使用料の見直しや市有財産の売払いの推進により財源の確保を目指す。</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137583</xdr:rowOff>
    </xdr:to>
    <xdr:cxnSp macro="">
      <xdr:nvCxnSpPr>
        <xdr:cNvPr id="69" name="直線コネクタ 68"/>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xdr:cNvCxnSpPr/>
      </xdr:nvCxnSpPr>
      <xdr:spPr>
        <a:xfrm flipV="1">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年度における経常収支比率</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89.4%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（対類似団体比△</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1.9pt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）は、令和元年度の</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91.3%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年連続で</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を下回った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の比率改善に寄与したふるさと納税基金繰入金が減少したことにより、分子となる経常経費充当一般財源等は増加したが、市税や地方消費税交付金等の増加により経常一般財源額（分母）も増加したことにより、結果とし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経常収支比率が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ただし、新型コロナウイルス感染症対策の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臨時的な特定財源</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を各種事業に充当したことによる経常経費充当一般財源等の一時的減少も影響していると考えられるため、</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市税収入等の経常的な財源の減少傾向が変わった訳ではない。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、定住人口、市税収入の確保に努め、さらなる歳出削減により改善を図る。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72072</xdr:rowOff>
    </xdr:to>
    <xdr:cxnSp macro="">
      <xdr:nvCxnSpPr>
        <xdr:cNvPr id="128" name="直線コネクタ 127"/>
        <xdr:cNvCxnSpPr/>
      </xdr:nvCxnSpPr>
      <xdr:spPr>
        <a:xfrm flipV="1">
          <a:off x="4114800" y="10758805"/>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63</xdr:row>
      <xdr:rowOff>132397</xdr:rowOff>
    </xdr:to>
    <xdr:cxnSp macro="">
      <xdr:nvCxnSpPr>
        <xdr:cNvPr id="131" name="直線コネクタ 130"/>
        <xdr:cNvCxnSpPr/>
      </xdr:nvCxnSpPr>
      <xdr:spPr>
        <a:xfrm flipV="1">
          <a:off x="3225800" y="108734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132397</xdr:rowOff>
    </xdr:from>
    <xdr:to>
      <xdr:col>15</xdr:col>
      <xdr:colOff>82550</xdr:colOff>
      <xdr:row>64</xdr:row>
      <xdr:rowOff>33338</xdr:rowOff>
    </xdr:to>
    <xdr:cxnSp macro="">
      <xdr:nvCxnSpPr>
        <xdr:cNvPr id="134" name="直線コネクタ 133"/>
        <xdr:cNvCxnSpPr/>
      </xdr:nvCxnSpPr>
      <xdr:spPr>
        <a:xfrm flipV="1">
          <a:off x="2336800" y="1093374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64</xdr:row>
      <xdr:rowOff>33338</xdr:rowOff>
    </xdr:to>
    <xdr:cxnSp macro="">
      <xdr:nvCxnSpPr>
        <xdr:cNvPr id="137" name="直線コネクタ 136"/>
        <xdr:cNvCxnSpPr/>
      </xdr:nvCxnSpPr>
      <xdr:spPr>
        <a:xfrm>
          <a:off x="1447800" y="1092771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7" name="楕円 146"/>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48"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9" name="楕円 148"/>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50" name="テキスト ボックス 149"/>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81597</xdr:rowOff>
    </xdr:from>
    <xdr:to>
      <xdr:col>15</xdr:col>
      <xdr:colOff>133350</xdr:colOff>
      <xdr:row>64</xdr:row>
      <xdr:rowOff>11747</xdr:rowOff>
    </xdr:to>
    <xdr:sp macro="" textlink="">
      <xdr:nvSpPr>
        <xdr:cNvPr id="151" name="楕円 150"/>
        <xdr:cNvSpPr/>
      </xdr:nvSpPr>
      <xdr:spPr>
        <a:xfrm>
          <a:off x="3175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167974</xdr:rowOff>
    </xdr:from>
    <xdr:ext cx="762000" cy="259045"/>
    <xdr:sp macro="" textlink="">
      <xdr:nvSpPr>
        <xdr:cNvPr id="152" name="テキスト ボックス 151"/>
        <xdr:cNvSpPr txBox="1"/>
      </xdr:nvSpPr>
      <xdr:spPr>
        <a:xfrm>
          <a:off x="2844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3" name="楕円 152"/>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4" name="テキスト ボックス 153"/>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5" name="楕円 154"/>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6" name="テキスト ボックス 15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年度における人口１人当たり人件費・物件費等決算額</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121,360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類似団体比△</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39,757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は、令和元年度の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117,514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3,846円増加した。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類似団体の中で６番目に少ない額である。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主な要因は、会計年度任用職員制度の創設である。従来の賃金（物件費）が報酬（人件費）へと性質が変わったこと、期末手当が支給されることとなったことにより人件費は増加し、物件費は減少した。また、感染症対策等に係る時間外勤務手当の増加も人件費増加の一因であ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河川浚渫事業や市道の維持管理事業に係る工事費等により維持補修費は増加した</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人口が減少し続ける中、感染症対応や老朽化した公共施設の維持補修等の増加が予想されるため、人口１人当たり人件費・物件費等の増加傾向は今後も続く可能性がある。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54088</xdr:rowOff>
    </xdr:from>
    <xdr:to>
      <xdr:col>23</xdr:col>
      <xdr:colOff>133350</xdr:colOff>
      <xdr:row>81</xdr:row>
      <xdr:rowOff>85023</xdr:rowOff>
    </xdr:to>
    <xdr:cxnSp macro="">
      <xdr:nvCxnSpPr>
        <xdr:cNvPr id="191" name="直線コネクタ 190"/>
        <xdr:cNvCxnSpPr/>
      </xdr:nvCxnSpPr>
      <xdr:spPr>
        <a:xfrm>
          <a:off x="4114800" y="13941538"/>
          <a:ext cx="8382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168084</xdr:rowOff>
    </xdr:from>
    <xdr:to>
      <xdr:col>19</xdr:col>
      <xdr:colOff>133350</xdr:colOff>
      <xdr:row>81</xdr:row>
      <xdr:rowOff>54088</xdr:rowOff>
    </xdr:to>
    <xdr:cxnSp macro="">
      <xdr:nvCxnSpPr>
        <xdr:cNvPr id="194" name="直線コネクタ 193"/>
        <xdr:cNvCxnSpPr/>
      </xdr:nvCxnSpPr>
      <xdr:spPr>
        <a:xfrm>
          <a:off x="3225800" y="13884084"/>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143359</xdr:rowOff>
    </xdr:from>
    <xdr:to>
      <xdr:col>15</xdr:col>
      <xdr:colOff>82550</xdr:colOff>
      <xdr:row>80</xdr:row>
      <xdr:rowOff>168084</xdr:rowOff>
    </xdr:to>
    <xdr:cxnSp macro="">
      <xdr:nvCxnSpPr>
        <xdr:cNvPr id="197" name="直線コネクタ 196"/>
        <xdr:cNvCxnSpPr/>
      </xdr:nvCxnSpPr>
      <xdr:spPr>
        <a:xfrm>
          <a:off x="2336800" y="13859359"/>
          <a:ext cx="889000" cy="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119800</xdr:rowOff>
    </xdr:from>
    <xdr:to>
      <xdr:col>11</xdr:col>
      <xdr:colOff>31750</xdr:colOff>
      <xdr:row>80</xdr:row>
      <xdr:rowOff>143359</xdr:rowOff>
    </xdr:to>
    <xdr:cxnSp macro="">
      <xdr:nvCxnSpPr>
        <xdr:cNvPr id="200" name="直線コネクタ 199"/>
        <xdr:cNvCxnSpPr/>
      </xdr:nvCxnSpPr>
      <xdr:spPr>
        <a:xfrm>
          <a:off x="1447800" y="13835800"/>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34223</xdr:rowOff>
    </xdr:from>
    <xdr:to>
      <xdr:col>23</xdr:col>
      <xdr:colOff>184150</xdr:colOff>
      <xdr:row>81</xdr:row>
      <xdr:rowOff>135823</xdr:rowOff>
    </xdr:to>
    <xdr:sp macro="" textlink="">
      <xdr:nvSpPr>
        <xdr:cNvPr id="210" name="楕円 209"/>
        <xdr:cNvSpPr/>
      </xdr:nvSpPr>
      <xdr:spPr>
        <a:xfrm>
          <a:off x="4902200" y="1392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126950</xdr:rowOff>
    </xdr:from>
    <xdr:ext cx="762000" cy="259045"/>
    <xdr:sp macro="" textlink="">
      <xdr:nvSpPr>
        <xdr:cNvPr id="211" name="人件費・物件費等の状況該当値テキスト"/>
        <xdr:cNvSpPr txBox="1"/>
      </xdr:nvSpPr>
      <xdr:spPr>
        <a:xfrm>
          <a:off x="5041900" y="1384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3288</xdr:rowOff>
    </xdr:from>
    <xdr:to>
      <xdr:col>19</xdr:col>
      <xdr:colOff>184150</xdr:colOff>
      <xdr:row>81</xdr:row>
      <xdr:rowOff>104888</xdr:rowOff>
    </xdr:to>
    <xdr:sp macro="" textlink="">
      <xdr:nvSpPr>
        <xdr:cNvPr id="212" name="楕円 211"/>
        <xdr:cNvSpPr/>
      </xdr:nvSpPr>
      <xdr:spPr>
        <a:xfrm>
          <a:off x="4064000" y="138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115065</xdr:rowOff>
    </xdr:from>
    <xdr:ext cx="736600" cy="259045"/>
    <xdr:sp macro="" textlink="">
      <xdr:nvSpPr>
        <xdr:cNvPr id="213" name="テキスト ボックス 212"/>
        <xdr:cNvSpPr txBox="1"/>
      </xdr:nvSpPr>
      <xdr:spPr>
        <a:xfrm>
          <a:off x="3733800" y="13659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117284</xdr:rowOff>
    </xdr:from>
    <xdr:to>
      <xdr:col>15</xdr:col>
      <xdr:colOff>133350</xdr:colOff>
      <xdr:row>81</xdr:row>
      <xdr:rowOff>47434</xdr:rowOff>
    </xdr:to>
    <xdr:sp macro="" textlink="">
      <xdr:nvSpPr>
        <xdr:cNvPr id="214" name="楕円 213"/>
        <xdr:cNvSpPr/>
      </xdr:nvSpPr>
      <xdr:spPr>
        <a:xfrm>
          <a:off x="3175000" y="138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57611</xdr:rowOff>
    </xdr:from>
    <xdr:ext cx="762000" cy="259045"/>
    <xdr:sp macro="" textlink="">
      <xdr:nvSpPr>
        <xdr:cNvPr id="215" name="テキスト ボックス 214"/>
        <xdr:cNvSpPr txBox="1"/>
      </xdr:nvSpPr>
      <xdr:spPr>
        <a:xfrm>
          <a:off x="2844800" y="1360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92559</xdr:rowOff>
    </xdr:from>
    <xdr:to>
      <xdr:col>11</xdr:col>
      <xdr:colOff>82550</xdr:colOff>
      <xdr:row>81</xdr:row>
      <xdr:rowOff>22709</xdr:rowOff>
    </xdr:to>
    <xdr:sp macro="" textlink="">
      <xdr:nvSpPr>
        <xdr:cNvPr id="216" name="楕円 215"/>
        <xdr:cNvSpPr/>
      </xdr:nvSpPr>
      <xdr:spPr>
        <a:xfrm>
          <a:off x="2286000" y="138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32886</xdr:rowOff>
    </xdr:from>
    <xdr:ext cx="762000" cy="259045"/>
    <xdr:sp macro="" textlink="">
      <xdr:nvSpPr>
        <xdr:cNvPr id="217" name="テキスト ボックス 216"/>
        <xdr:cNvSpPr txBox="1"/>
      </xdr:nvSpPr>
      <xdr:spPr>
        <a:xfrm>
          <a:off x="1955800" y="1357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69000</xdr:rowOff>
    </xdr:from>
    <xdr:to>
      <xdr:col>7</xdr:col>
      <xdr:colOff>31750</xdr:colOff>
      <xdr:row>80</xdr:row>
      <xdr:rowOff>170600</xdr:rowOff>
    </xdr:to>
    <xdr:sp macro="" textlink="">
      <xdr:nvSpPr>
        <xdr:cNvPr id="218" name="楕円 217"/>
        <xdr:cNvSpPr/>
      </xdr:nvSpPr>
      <xdr:spPr>
        <a:xfrm>
          <a:off x="1397000" y="137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9327</xdr:rowOff>
    </xdr:from>
    <xdr:ext cx="762000" cy="259045"/>
    <xdr:sp macro="" textlink="">
      <xdr:nvSpPr>
        <xdr:cNvPr id="219" name="テキスト ボックス 218"/>
        <xdr:cNvSpPr txBox="1"/>
      </xdr:nvSpPr>
      <xdr:spPr>
        <a:xfrm>
          <a:off x="1066800" y="135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ラスパイレス指数</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ラスパイレス指数が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上回る状況</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が続いている要因として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は、社会人経験者を採用していた期間や、新規採用を抑制した時期があり、経験年数階層内における職員の分布が若年層と比較すると中堅職員以上が大きく占め、そうした影響により平均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給料</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月額が高くなったためと考えられる。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112184</xdr:rowOff>
    </xdr:to>
    <xdr:cxnSp macro="">
      <xdr:nvCxnSpPr>
        <xdr:cNvPr id="253" name="直線コネクタ 252"/>
        <xdr:cNvCxnSpPr/>
      </xdr:nvCxnSpPr>
      <xdr:spPr>
        <a:xfrm>
          <a:off x="16179800" y="146586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85372</xdr:rowOff>
    </xdr:to>
    <xdr:cxnSp macro="">
      <xdr:nvCxnSpPr>
        <xdr:cNvPr id="256" name="直線コネクタ 255"/>
        <xdr:cNvCxnSpPr/>
      </xdr:nvCxnSpPr>
      <xdr:spPr>
        <a:xfrm>
          <a:off x="15290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85372</xdr:rowOff>
    </xdr:to>
    <xdr:cxnSp macro="">
      <xdr:nvCxnSpPr>
        <xdr:cNvPr id="259" name="直線コネクタ 258"/>
        <xdr:cNvCxnSpPr/>
      </xdr:nvCxnSpPr>
      <xdr:spPr>
        <a:xfrm>
          <a:off x="14401800" y="1457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152400</xdr:rowOff>
    </xdr:to>
    <xdr:cxnSp macro="">
      <xdr:nvCxnSpPr>
        <xdr:cNvPr id="262" name="直線コネクタ 261"/>
        <xdr:cNvCxnSpPr/>
      </xdr:nvCxnSpPr>
      <xdr:spPr>
        <a:xfrm flipV="1">
          <a:off x="13512800" y="145781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2" name="楕円 271"/>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3"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78" name="楕円 277"/>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79" name="テキスト ボックス 278"/>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0" name="楕円 279"/>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1" name="テキスト ボックス 280"/>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人当たり職員数</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人（対類似団体比△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ポイントの増でほぼ横ばいとなった。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類似団体の中で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比べても、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少ない職員</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により市政を運営しているといえる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自然</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災害の増加や、権限移譲等により業務量は増大しているが、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次年度は、矢板市定員適正化計画を策定し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、行政サービスを低下させることなく、各種研修等を継続的に実施し、少数精鋭による職員配置を行っていく。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5624</xdr:rowOff>
    </xdr:from>
    <xdr:to>
      <xdr:col>81</xdr:col>
      <xdr:colOff>44450</xdr:colOff>
      <xdr:row>61</xdr:row>
      <xdr:rowOff>14242</xdr:rowOff>
    </xdr:to>
    <xdr:cxnSp macro="">
      <xdr:nvCxnSpPr>
        <xdr:cNvPr id="318" name="直線コネクタ 317"/>
        <xdr:cNvCxnSpPr/>
      </xdr:nvCxnSpPr>
      <xdr:spPr>
        <a:xfrm>
          <a:off x="16179800" y="10464074"/>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5624</xdr:rowOff>
    </xdr:from>
    <xdr:to>
      <xdr:col>77</xdr:col>
      <xdr:colOff>44450</xdr:colOff>
      <xdr:row>61</xdr:row>
      <xdr:rowOff>9072</xdr:rowOff>
    </xdr:to>
    <xdr:cxnSp macro="">
      <xdr:nvCxnSpPr>
        <xdr:cNvPr id="321" name="直線コネクタ 320"/>
        <xdr:cNvCxnSpPr/>
      </xdr:nvCxnSpPr>
      <xdr:spPr>
        <a:xfrm flipV="1">
          <a:off x="15290800" y="104640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61</xdr:row>
      <xdr:rowOff>9072</xdr:rowOff>
    </xdr:to>
    <xdr:cxnSp macro="">
      <xdr:nvCxnSpPr>
        <xdr:cNvPr id="324" name="直線コネクタ 323"/>
        <xdr:cNvCxnSpPr/>
      </xdr:nvCxnSpPr>
      <xdr:spPr>
        <a:xfrm>
          <a:off x="14401800" y="10436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149497</xdr:rowOff>
    </xdr:to>
    <xdr:cxnSp macro="">
      <xdr:nvCxnSpPr>
        <xdr:cNvPr id="327" name="直線コネクタ 326"/>
        <xdr:cNvCxnSpPr/>
      </xdr:nvCxnSpPr>
      <xdr:spPr>
        <a:xfrm>
          <a:off x="13512800" y="1041409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134892</xdr:rowOff>
    </xdr:from>
    <xdr:to>
      <xdr:col>81</xdr:col>
      <xdr:colOff>95250</xdr:colOff>
      <xdr:row>61</xdr:row>
      <xdr:rowOff>65042</xdr:rowOff>
    </xdr:to>
    <xdr:sp macro="" textlink="">
      <xdr:nvSpPr>
        <xdr:cNvPr id="337" name="楕円 336"/>
        <xdr:cNvSpPr/>
      </xdr:nvSpPr>
      <xdr:spPr>
        <a:xfrm>
          <a:off x="169672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151419</xdr:rowOff>
    </xdr:from>
    <xdr:ext cx="762000" cy="259045"/>
    <xdr:sp macro="" textlink="">
      <xdr:nvSpPr>
        <xdr:cNvPr id="338" name="定員管理の状況該当値テキスト"/>
        <xdr:cNvSpPr txBox="1"/>
      </xdr:nvSpPr>
      <xdr:spPr>
        <a:xfrm>
          <a:off x="17106900" y="1026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126274</xdr:rowOff>
    </xdr:from>
    <xdr:to>
      <xdr:col>77</xdr:col>
      <xdr:colOff>95250</xdr:colOff>
      <xdr:row>61</xdr:row>
      <xdr:rowOff>56424</xdr:rowOff>
    </xdr:to>
    <xdr:sp macro="" textlink="">
      <xdr:nvSpPr>
        <xdr:cNvPr id="339" name="楕円 338"/>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66601</xdr:rowOff>
    </xdr:from>
    <xdr:ext cx="736600" cy="259045"/>
    <xdr:sp macro="" textlink="">
      <xdr:nvSpPr>
        <xdr:cNvPr id="340" name="テキスト ボックス 339"/>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41" name="楕円 340"/>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42" name="テキスト ボックス 341"/>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43" name="楕円 342"/>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44" name="テキスト ボックス 343"/>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76291</xdr:rowOff>
    </xdr:from>
    <xdr:to>
      <xdr:col>64</xdr:col>
      <xdr:colOff>152400</xdr:colOff>
      <xdr:row>61</xdr:row>
      <xdr:rowOff>6441</xdr:rowOff>
    </xdr:to>
    <xdr:sp macro="" textlink="">
      <xdr:nvSpPr>
        <xdr:cNvPr id="345" name="楕円 344"/>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16618</xdr:rowOff>
    </xdr:from>
    <xdr:ext cx="762000" cy="259045"/>
    <xdr:sp macro="" textlink="">
      <xdr:nvSpPr>
        <xdr:cNvPr id="346" name="テキスト ボックス 345"/>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9.1%（対類似団体比+0.5pt）は、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年度の9.0%から0.1ポイント</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た。しかしながら、この値は３か年の平均値であり、単年度で比較すると元利償還金の減等により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に減少している。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今後、小中学校の空調設置事業や運動公園改修事業</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などの大型公共事業に</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係る地方債の元金償還が開始されると、市債元利償還金が高水準で推移することが見込まれるため、実質公債費比率が悪化する懸念がある。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財政規模とのバランスがとれた中長期的な償還計画に基づいた市債の借入れを行う必要がある。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109982</xdr:rowOff>
    </xdr:to>
    <xdr:cxnSp macro="">
      <xdr:nvCxnSpPr>
        <xdr:cNvPr id="378" name="直線コネクタ 377"/>
        <xdr:cNvCxnSpPr/>
      </xdr:nvCxnSpPr>
      <xdr:spPr>
        <a:xfrm>
          <a:off x="16179800" y="71297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109982</xdr:rowOff>
    </xdr:to>
    <xdr:cxnSp macro="">
      <xdr:nvCxnSpPr>
        <xdr:cNvPr id="381" name="直線コネクタ 380"/>
        <xdr:cNvCxnSpPr/>
      </xdr:nvCxnSpPr>
      <xdr:spPr>
        <a:xfrm flipV="1">
          <a:off x="15290800" y="71297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138938</xdr:rowOff>
    </xdr:to>
    <xdr:cxnSp macro="">
      <xdr:nvCxnSpPr>
        <xdr:cNvPr id="384" name="直線コネクタ 383"/>
        <xdr:cNvCxnSpPr/>
      </xdr:nvCxnSpPr>
      <xdr:spPr>
        <a:xfrm flipV="1">
          <a:off x="14401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64008</xdr:rowOff>
    </xdr:to>
    <xdr:cxnSp macro="">
      <xdr:nvCxnSpPr>
        <xdr:cNvPr id="387" name="直線コネクタ 386"/>
        <xdr:cNvCxnSpPr/>
      </xdr:nvCxnSpPr>
      <xdr:spPr>
        <a:xfrm flipV="1">
          <a:off x="13512800" y="71683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7" name="楕円 396"/>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8"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9" name="楕円 398"/>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0" name="テキスト ボックス 39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1" name="楕円 400"/>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402" name="テキスト ボックス 401"/>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3" name="楕円 402"/>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28465</xdr:rowOff>
    </xdr:from>
    <xdr:ext cx="762000" cy="259045"/>
    <xdr:sp macro="" textlink="">
      <xdr:nvSpPr>
        <xdr:cNvPr id="404" name="テキスト ボックス 403"/>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5" name="楕円 404"/>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6" name="テキスト ボックス 40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年度における将来負担比率</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52.0%（対類似団体比+14.7pt）は、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度の50.2%から1.8ポイント増加し、2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これは、矢板北スマート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整備や防災行政無線再整備工事などの大型公共事業による市債現在高の増加が主な要因と考えられる。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大型公共事業のピークは過ぎたが、今後は老朽公共施設の更新、長寿命化などが見込まれるため、将来に過度な負担とならないよう中長期的な計画に基づき市債の借入れを行う必要がある。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121615</xdr:rowOff>
    </xdr:from>
    <xdr:to>
      <xdr:col>81</xdr:col>
      <xdr:colOff>44450</xdr:colOff>
      <xdr:row>15</xdr:row>
      <xdr:rowOff>130302</xdr:rowOff>
    </xdr:to>
    <xdr:cxnSp macro="">
      <xdr:nvCxnSpPr>
        <xdr:cNvPr id="438" name="直線コネクタ 437"/>
        <xdr:cNvCxnSpPr/>
      </xdr:nvCxnSpPr>
      <xdr:spPr>
        <a:xfrm>
          <a:off x="16179800" y="269336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87351</xdr:rowOff>
    </xdr:from>
    <xdr:to>
      <xdr:col>77</xdr:col>
      <xdr:colOff>44450</xdr:colOff>
      <xdr:row>15</xdr:row>
      <xdr:rowOff>121615</xdr:rowOff>
    </xdr:to>
    <xdr:cxnSp macro="">
      <xdr:nvCxnSpPr>
        <xdr:cNvPr id="441" name="直線コネクタ 440"/>
        <xdr:cNvCxnSpPr/>
      </xdr:nvCxnSpPr>
      <xdr:spPr>
        <a:xfrm>
          <a:off x="15290800" y="2659101"/>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87351</xdr:rowOff>
    </xdr:from>
    <xdr:to>
      <xdr:col>72</xdr:col>
      <xdr:colOff>203200</xdr:colOff>
      <xdr:row>15</xdr:row>
      <xdr:rowOff>102794</xdr:rowOff>
    </xdr:to>
    <xdr:cxnSp macro="">
      <xdr:nvCxnSpPr>
        <xdr:cNvPr id="444" name="直線コネクタ 443"/>
        <xdr:cNvCxnSpPr/>
      </xdr:nvCxnSpPr>
      <xdr:spPr>
        <a:xfrm flipV="1">
          <a:off x="14401800" y="2659101"/>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102794</xdr:rowOff>
    </xdr:from>
    <xdr:to>
      <xdr:col>68</xdr:col>
      <xdr:colOff>152400</xdr:colOff>
      <xdr:row>15</xdr:row>
      <xdr:rowOff>130785</xdr:rowOff>
    </xdr:to>
    <xdr:cxnSp macro="">
      <xdr:nvCxnSpPr>
        <xdr:cNvPr id="447" name="直線コネクタ 446"/>
        <xdr:cNvCxnSpPr/>
      </xdr:nvCxnSpPr>
      <xdr:spPr>
        <a:xfrm flipV="1">
          <a:off x="13512800" y="2674544"/>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79502</xdr:rowOff>
    </xdr:from>
    <xdr:to>
      <xdr:col>81</xdr:col>
      <xdr:colOff>95250</xdr:colOff>
      <xdr:row>16</xdr:row>
      <xdr:rowOff>9652</xdr:rowOff>
    </xdr:to>
    <xdr:sp macro="" textlink="">
      <xdr:nvSpPr>
        <xdr:cNvPr id="457" name="楕円 456"/>
        <xdr:cNvSpPr/>
      </xdr:nvSpPr>
      <xdr:spPr>
        <a:xfrm>
          <a:off x="169672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51579</xdr:rowOff>
    </xdr:from>
    <xdr:ext cx="762000" cy="259045"/>
    <xdr:sp macro="" textlink="">
      <xdr:nvSpPr>
        <xdr:cNvPr id="458" name="将来負担の状況該当値テキスト"/>
        <xdr:cNvSpPr txBox="1"/>
      </xdr:nvSpPr>
      <xdr:spPr>
        <a:xfrm>
          <a:off x="17106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70815</xdr:rowOff>
    </xdr:from>
    <xdr:to>
      <xdr:col>77</xdr:col>
      <xdr:colOff>95250</xdr:colOff>
      <xdr:row>16</xdr:row>
      <xdr:rowOff>965</xdr:rowOff>
    </xdr:to>
    <xdr:sp macro="" textlink="">
      <xdr:nvSpPr>
        <xdr:cNvPr id="459" name="楕円 458"/>
        <xdr:cNvSpPr/>
      </xdr:nvSpPr>
      <xdr:spPr>
        <a:xfrm>
          <a:off x="161290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60" name="テキスト ボックス 459"/>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36551</xdr:rowOff>
    </xdr:from>
    <xdr:to>
      <xdr:col>73</xdr:col>
      <xdr:colOff>44450</xdr:colOff>
      <xdr:row>15</xdr:row>
      <xdr:rowOff>138151</xdr:rowOff>
    </xdr:to>
    <xdr:sp macro="" textlink="">
      <xdr:nvSpPr>
        <xdr:cNvPr id="461" name="楕円 460"/>
        <xdr:cNvSpPr/>
      </xdr:nvSpPr>
      <xdr:spPr>
        <a:xfrm>
          <a:off x="15240000" y="26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148328</xdr:rowOff>
    </xdr:from>
    <xdr:ext cx="762000" cy="259045"/>
    <xdr:sp macro="" textlink="">
      <xdr:nvSpPr>
        <xdr:cNvPr id="462" name="テキスト ボックス 461"/>
        <xdr:cNvSpPr txBox="1"/>
      </xdr:nvSpPr>
      <xdr:spPr>
        <a:xfrm>
          <a:off x="14909800" y="237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51994</xdr:rowOff>
    </xdr:from>
    <xdr:to>
      <xdr:col>68</xdr:col>
      <xdr:colOff>203200</xdr:colOff>
      <xdr:row>15</xdr:row>
      <xdr:rowOff>153594</xdr:rowOff>
    </xdr:to>
    <xdr:sp macro="" textlink="">
      <xdr:nvSpPr>
        <xdr:cNvPr id="463" name="楕円 462"/>
        <xdr:cNvSpPr/>
      </xdr:nvSpPr>
      <xdr:spPr>
        <a:xfrm>
          <a:off x="14351000" y="262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163771</xdr:rowOff>
    </xdr:from>
    <xdr:ext cx="762000" cy="259045"/>
    <xdr:sp macro="" textlink="">
      <xdr:nvSpPr>
        <xdr:cNvPr id="464" name="テキスト ボックス 463"/>
        <xdr:cNvSpPr txBox="1"/>
      </xdr:nvSpPr>
      <xdr:spPr>
        <a:xfrm>
          <a:off x="14020800" y="239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79985</xdr:rowOff>
    </xdr:from>
    <xdr:to>
      <xdr:col>64</xdr:col>
      <xdr:colOff>152400</xdr:colOff>
      <xdr:row>16</xdr:row>
      <xdr:rowOff>10135</xdr:rowOff>
    </xdr:to>
    <xdr:sp macro="" textlink="">
      <xdr:nvSpPr>
        <xdr:cNvPr id="465" name="楕円 464"/>
        <xdr:cNvSpPr/>
      </xdr:nvSpPr>
      <xdr:spPr>
        <a:xfrm>
          <a:off x="13462000" y="2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20312</xdr:rowOff>
    </xdr:from>
    <xdr:ext cx="762000" cy="259045"/>
    <xdr:sp macro="" textlink="">
      <xdr:nvSpPr>
        <xdr:cNvPr id="466" name="テキスト ボックス 465"/>
        <xdr:cNvSpPr txBox="1"/>
      </xdr:nvSpPr>
      <xdr:spPr>
        <a:xfrm>
          <a:off x="13131800" y="242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31,719
31,400
170.46
18,617,143
17,596,960
994,107
7,828,751
12,582,840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年度における人件費に係る経常収支比率</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（対類似団体比△</a:t>
          </a:r>
          <a:r>
            <a:rPr kumimoji="1" lang="en-US" altLang="ja-JP" sz="1300">
              <a:latin typeface="ＭＳ Ｐゴシック" panose="020B0600070205080204" pitchFamily="50" charset="-128"/>
              <a:ea typeface="ＭＳ Ｐゴシック" panose="020B0600070205080204" pitchFamily="50" charset="-128"/>
            </a:rPr>
            <a:t>0.9pt</a:t>
          </a:r>
          <a:r>
            <a:rPr kumimoji="1" lang="ja-JP" altLang="en-US" sz="1300">
              <a:latin typeface="ＭＳ Ｐゴシック" panose="020B0600070205080204" pitchFamily="50" charset="-128"/>
              <a:ea typeface="ＭＳ Ｐゴシック" panose="020B0600070205080204" pitchFamily="50" charset="-128"/>
            </a:rPr>
            <a:t>）は、令和元年度の</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ポイント減少し、類似団体平均よりも低い水準となった。</a:t>
          </a:r>
        </a:p>
        <a:p>
          <a:r>
            <a:rPr kumimoji="1" lang="ja-JP" altLang="en-US" sz="1300">
              <a:latin typeface="ＭＳ Ｐゴシック" panose="020B0600070205080204" pitchFamily="50" charset="-128"/>
              <a:ea typeface="ＭＳ Ｐゴシック" panose="020B0600070205080204" pitchFamily="50" charset="-128"/>
            </a:rPr>
            <a:t>昨年度までは類似団体よりも高い水準で推移していたが、人口当たりの職員数が少ない（上位である）ことに加え、令和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年度は経常一般財源である市税収入等が増加したことが、類似団体平均を下回った要因と考えられる。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98425</xdr:rowOff>
    </xdr:to>
    <xdr:cxnSp macro="">
      <xdr:nvCxnSpPr>
        <xdr:cNvPr id="70" name="直線コネクタ 69"/>
        <xdr:cNvCxnSpPr/>
      </xdr:nvCxnSpPr>
      <xdr:spPr>
        <a:xfrm flipV="1">
          <a:off x="3987800" y="63754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xdr:rowOff>
    </xdr:from>
    <xdr:to>
      <xdr:col>19</xdr:col>
      <xdr:colOff>187325</xdr:colOff>
      <xdr:row>37</xdr:row>
      <xdr:rowOff>98425</xdr:rowOff>
    </xdr:to>
    <xdr:cxnSp macro="">
      <xdr:nvCxnSpPr>
        <xdr:cNvPr id="73" name="直線コネクタ 72"/>
        <xdr:cNvCxnSpPr/>
      </xdr:nvCxnSpPr>
      <xdr:spPr>
        <a:xfrm>
          <a:off x="3098800" y="63563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12700</xdr:rowOff>
    </xdr:from>
    <xdr:to>
      <xdr:col>15</xdr:col>
      <xdr:colOff>98425</xdr:colOff>
      <xdr:row>37</xdr:row>
      <xdr:rowOff>12700</xdr:rowOff>
    </xdr:to>
    <xdr:cxnSp macro="">
      <xdr:nvCxnSpPr>
        <xdr:cNvPr id="76" name="直線コネクタ 75"/>
        <xdr:cNvCxnSpPr/>
      </xdr:nvCxnSpPr>
      <xdr:spPr>
        <a:xfrm>
          <a:off x="2209800" y="635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12700</xdr:rowOff>
    </xdr:to>
    <xdr:cxnSp macro="">
      <xdr:nvCxnSpPr>
        <xdr:cNvPr id="79" name="直線コネクタ 78"/>
        <xdr:cNvCxnSpPr/>
      </xdr:nvCxnSpPr>
      <xdr:spPr>
        <a:xfrm>
          <a:off x="1320800" y="629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9" name="楕円 88"/>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90" name="人件費該当値テキスト"/>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47625</xdr:rowOff>
    </xdr:from>
    <xdr:to>
      <xdr:col>20</xdr:col>
      <xdr:colOff>38100</xdr:colOff>
      <xdr:row>37</xdr:row>
      <xdr:rowOff>149225</xdr:rowOff>
    </xdr:to>
    <xdr:sp macro="" textlink="">
      <xdr:nvSpPr>
        <xdr:cNvPr id="91" name="楕円 90"/>
        <xdr:cNvSpPr/>
      </xdr:nvSpPr>
      <xdr:spPr>
        <a:xfrm>
          <a:off x="393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92" name="テキスト ボックス 91"/>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133350</xdr:rowOff>
    </xdr:from>
    <xdr:to>
      <xdr:col>15</xdr:col>
      <xdr:colOff>149225</xdr:colOff>
      <xdr:row>37</xdr:row>
      <xdr:rowOff>63500</xdr:rowOff>
    </xdr:to>
    <xdr:sp macro="" textlink="">
      <xdr:nvSpPr>
        <xdr:cNvPr id="93" name="楕円 92"/>
        <xdr:cNvSpPr/>
      </xdr:nvSpPr>
      <xdr:spPr>
        <a:xfrm>
          <a:off x="3048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48277</xdr:rowOff>
    </xdr:from>
    <xdr:ext cx="762000" cy="259045"/>
    <xdr:sp macro="" textlink="">
      <xdr:nvSpPr>
        <xdr:cNvPr id="94" name="テキスト ボックス 93"/>
        <xdr:cNvSpPr txBox="1"/>
      </xdr:nvSpPr>
      <xdr:spPr>
        <a:xfrm>
          <a:off x="2717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133350</xdr:rowOff>
    </xdr:from>
    <xdr:to>
      <xdr:col>11</xdr:col>
      <xdr:colOff>60325</xdr:colOff>
      <xdr:row>37</xdr:row>
      <xdr:rowOff>63500</xdr:rowOff>
    </xdr:to>
    <xdr:sp macro="" textlink="">
      <xdr:nvSpPr>
        <xdr:cNvPr id="95" name="楕円 94"/>
        <xdr:cNvSpPr/>
      </xdr:nvSpPr>
      <xdr:spPr>
        <a:xfrm>
          <a:off x="2159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96" name="テキスト ボックス 95"/>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7" name="楕円 96"/>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8" name="テキスト ボックス 97"/>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本市の令和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年度の物件費は、決算額が令和元年度から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52,109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千円）減少し、それに係る経常収支比率</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14.6%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は令和元年度の</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14.9%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ポイント上回った。</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これは、前年度のふるさと納税寄附金充当と同様、新型コロナウイルス感染症対策の交付金を各種施策に充当したことにより、経常一般財源額が減少したためと思われる。前年度に引き続き、臨時な特定財源の増加によるものなので、今後の変動に注視していく必要が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物件費を含む経常経費については、徹底した削減に取り組んでいるが、今後も事務事業の見直しや委託施設等の整理などにより一層の圧縮を図っていく。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62230</xdr:rowOff>
    </xdr:to>
    <xdr:cxnSp macro="">
      <xdr:nvCxnSpPr>
        <xdr:cNvPr id="131" name="直線コネクタ 130"/>
        <xdr:cNvCxnSpPr/>
      </xdr:nvCxnSpPr>
      <xdr:spPr>
        <a:xfrm flipV="1">
          <a:off x="15671800" y="2954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130810</xdr:rowOff>
    </xdr:to>
    <xdr:cxnSp macro="">
      <xdr:nvCxnSpPr>
        <xdr:cNvPr id="134" name="直線コネクタ 133"/>
        <xdr:cNvCxnSpPr/>
      </xdr:nvCxnSpPr>
      <xdr:spPr>
        <a:xfrm flipV="1">
          <a:off x="14782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130810</xdr:rowOff>
    </xdr:to>
    <xdr:cxnSp macro="">
      <xdr:nvCxnSpPr>
        <xdr:cNvPr id="137" name="直線コネクタ 136"/>
        <xdr:cNvCxnSpPr/>
      </xdr:nvCxnSpPr>
      <xdr:spPr>
        <a:xfrm>
          <a:off x="13893800" y="301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100330</xdr:rowOff>
    </xdr:to>
    <xdr:cxnSp macro="">
      <xdr:nvCxnSpPr>
        <xdr:cNvPr id="140" name="直線コネクタ 139"/>
        <xdr:cNvCxnSpPr/>
      </xdr:nvCxnSpPr>
      <xdr:spPr>
        <a:xfrm>
          <a:off x="13004800" y="2976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50" name="楕円 149"/>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51"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52" name="楕円 151"/>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53" name="テキスト ボックス 152"/>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4" name="楕円 153"/>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5" name="テキスト ボックス 154"/>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6" name="楕円 155"/>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7" name="テキスト ボックス 156"/>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8" name="楕円 157"/>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9" name="テキスト ボックス 158"/>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本市の令和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年度における扶助費に係る経常収支比率</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（対類似団体比</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+0.5pt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）は、令和元年度の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ポイント減少したが、依然として類似団体平均よりも高い状況が続いている。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新型コロナウイルス感染症の影響による受診控え等により各種サービスの利用が減少したことや感染症対策等の臨時的特定財源を充当した事による経常経費の減少に伴う一時的な減少と考えられる。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後も、感染症の影響による生活困窮者対策や少子高齢化の進展に伴う扶助費の増加が見込まれるため、資格審査等の適正化や各種手当への独自加算等の見直し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58</xdr:row>
      <xdr:rowOff>159657</xdr:rowOff>
    </xdr:to>
    <xdr:cxnSp macro="">
      <xdr:nvCxnSpPr>
        <xdr:cNvPr id="194" name="直線コネクタ 193"/>
        <xdr:cNvCxnSpPr/>
      </xdr:nvCxnSpPr>
      <xdr:spPr>
        <a:xfrm flipV="1">
          <a:off x="3987800" y="9793515"/>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159657</xdr:rowOff>
    </xdr:to>
    <xdr:cxnSp macro="">
      <xdr:nvCxnSpPr>
        <xdr:cNvPr id="197" name="直線コネクタ 196"/>
        <xdr:cNvCxnSpPr/>
      </xdr:nvCxnSpPr>
      <xdr:spPr>
        <a:xfrm>
          <a:off x="3098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78015</xdr:rowOff>
    </xdr:to>
    <xdr:cxnSp macro="">
      <xdr:nvCxnSpPr>
        <xdr:cNvPr id="200" name="直線コネクタ 199"/>
        <xdr:cNvCxnSpPr/>
      </xdr:nvCxnSpPr>
      <xdr:spPr>
        <a:xfrm flipV="1">
          <a:off x="2209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78015</xdr:rowOff>
    </xdr:to>
    <xdr:cxnSp macro="">
      <xdr:nvCxnSpPr>
        <xdr:cNvPr id="203" name="直線コネクタ 202"/>
        <xdr:cNvCxnSpPr/>
      </xdr:nvCxnSpPr>
      <xdr:spPr>
        <a:xfrm>
          <a:off x="1320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13" name="楕円 212"/>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14"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5" name="楕円 214"/>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6" name="テキスト ボックス 215"/>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7" name="楕円 216"/>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8" name="テキスト ボックス 21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9" name="楕円 218"/>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20" name="テキスト ボックス 219"/>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21" name="楕円 220"/>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22" name="テキスト ボックス 221"/>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本市の令和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年度におけるその他の経費に係る経常収支比率</a:t>
          </a:r>
          <a:r>
            <a:rPr kumimoji="1" lang="en-US" altLang="ja-JP" sz="1000">
              <a:latin typeface="ＭＳ Ｐゴシック" panose="020B0600070205080204" pitchFamily="50" charset="-128"/>
              <a:ea typeface="ＭＳ Ｐゴシック" panose="020B0600070205080204" pitchFamily="50" charset="-128"/>
            </a:rPr>
            <a:t>12.3%</a:t>
          </a:r>
          <a:r>
            <a:rPr kumimoji="1" lang="ja-JP" altLang="en-US" sz="1000">
              <a:latin typeface="ＭＳ Ｐゴシック" panose="020B0600070205080204" pitchFamily="50" charset="-128"/>
              <a:ea typeface="ＭＳ Ｐゴシック" panose="020B0600070205080204" pitchFamily="50" charset="-128"/>
            </a:rPr>
            <a:t>（対類似団体比△</a:t>
          </a:r>
          <a:r>
            <a:rPr kumimoji="1" lang="en-US" altLang="ja-JP" sz="1000">
              <a:latin typeface="ＭＳ Ｐゴシック" panose="020B0600070205080204" pitchFamily="50" charset="-128"/>
              <a:ea typeface="ＭＳ Ｐゴシック" panose="020B0600070205080204" pitchFamily="50" charset="-128"/>
            </a:rPr>
            <a:t>0.6pt</a:t>
          </a:r>
          <a:r>
            <a:rPr kumimoji="1" lang="ja-JP" altLang="en-US" sz="1000">
              <a:latin typeface="ＭＳ Ｐゴシック" panose="020B0600070205080204" pitchFamily="50" charset="-128"/>
              <a:ea typeface="ＭＳ Ｐゴシック" panose="020B0600070205080204" pitchFamily="50" charset="-128"/>
            </a:rPr>
            <a:t>）は、令和元年度の</a:t>
          </a:r>
          <a:r>
            <a:rPr kumimoji="1" lang="en-US" altLang="ja-JP" sz="1000">
              <a:latin typeface="ＭＳ Ｐゴシック" panose="020B0600070205080204" pitchFamily="50" charset="-128"/>
              <a:ea typeface="ＭＳ Ｐゴシック" panose="020B0600070205080204" pitchFamily="50" charset="-128"/>
            </a:rPr>
            <a:t>16.4%</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4.1</a:t>
          </a:r>
          <a:r>
            <a:rPr kumimoji="1" lang="ja-JP" altLang="en-US" sz="1000">
              <a:latin typeface="ＭＳ Ｐゴシック" panose="020B0600070205080204" pitchFamily="50" charset="-128"/>
              <a:ea typeface="ＭＳ Ｐゴシック" panose="020B0600070205080204" pitchFamily="50" charset="-128"/>
            </a:rPr>
            <a:t>ポイント減少し、類似団体平均を下回った。</a:t>
          </a:r>
        </a:p>
        <a:p>
          <a:r>
            <a:rPr kumimoji="1" lang="ja-JP" altLang="en-US" sz="1000">
              <a:latin typeface="ＭＳ Ｐゴシック" panose="020B0600070205080204" pitchFamily="50" charset="-128"/>
              <a:ea typeface="ＭＳ Ｐゴシック" panose="020B0600070205080204" pitchFamily="50" charset="-128"/>
            </a:rPr>
            <a:t>下水道事業の法適用化に伴い、公共下水道事業特別会計繰出金や農業集落排水事業特別会計繰出金が減少したことが主な要因である。</a:t>
          </a:r>
        </a:p>
        <a:p>
          <a:r>
            <a:rPr kumimoji="1" lang="ja-JP" altLang="en-US" sz="1000">
              <a:latin typeface="ＭＳ Ｐゴシック" panose="020B0600070205080204" pitchFamily="50" charset="-128"/>
              <a:ea typeface="ＭＳ Ｐゴシック" panose="020B0600070205080204" pitchFamily="50" charset="-128"/>
            </a:rPr>
            <a:t>その一方で、介護保険特別会計繰出金や国民健康保険特別会計繰出金の増加傾向は変わっておらず、社会保障費の増加が続く限りそれらに係る繰出金も増加が続くと思われる。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また、老朽化した公共施設の維持補修費の増加が見込まれることから、その他費用について引き続き注視が必要である。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58</xdr:row>
      <xdr:rowOff>5080</xdr:rowOff>
    </xdr:to>
    <xdr:cxnSp macro="">
      <xdr:nvCxnSpPr>
        <xdr:cNvPr id="255" name="直線コネクタ 254"/>
        <xdr:cNvCxnSpPr/>
      </xdr:nvCxnSpPr>
      <xdr:spPr>
        <a:xfrm flipV="1">
          <a:off x="15671800" y="96367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96520</xdr:rowOff>
    </xdr:to>
    <xdr:cxnSp macro="">
      <xdr:nvCxnSpPr>
        <xdr:cNvPr id="258" name="直線コネクタ 257"/>
        <xdr:cNvCxnSpPr/>
      </xdr:nvCxnSpPr>
      <xdr:spPr>
        <a:xfrm flipV="1">
          <a:off x="14782800" y="994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111760</xdr:rowOff>
    </xdr:to>
    <xdr:cxnSp macro="">
      <xdr:nvCxnSpPr>
        <xdr:cNvPr id="261" name="直線コネクタ 260"/>
        <xdr:cNvCxnSpPr/>
      </xdr:nvCxnSpPr>
      <xdr:spPr>
        <a:xfrm flipV="1">
          <a:off x="13893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111760</xdr:rowOff>
    </xdr:to>
    <xdr:cxnSp macro="">
      <xdr:nvCxnSpPr>
        <xdr:cNvPr id="264" name="直線コネクタ 263"/>
        <xdr:cNvCxnSpPr/>
      </xdr:nvCxnSpPr>
      <xdr:spPr>
        <a:xfrm>
          <a:off x="13004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4" name="楕円 27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6" name="楕円 275"/>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7" name="テキスト ボックス 276"/>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78" name="楕円 277"/>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9" name="テキスト ボックス 278"/>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80" name="楕円 279"/>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81" name="テキスト ボックス 280"/>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82" name="楕円 281"/>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83" name="テキスト ボックス 282"/>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本市の令和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年度における補助費等に係る経常収支比率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は、令和元年度の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令和元年度は、ふるさと納税寄附金等の基金繰入金を各種事業に充当していたことで一時的に計上一般財源が減少していたこと、令和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年度は下水道事業の法適用化に伴い補助金が増加（繰出金→補助金）したことにより経常一般財源が増加したことが要因だと考えられる。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今後は、各種団体への運営費補助金等について、社会情勢の変化等を踏まえ、個々の団体ごとに十分な精査と検証を行い、積極的に見直しを行っていく予定である。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37</xdr:row>
      <xdr:rowOff>106426</xdr:rowOff>
    </xdr:to>
    <xdr:cxnSp macro="">
      <xdr:nvCxnSpPr>
        <xdr:cNvPr id="313" name="直線コネクタ 312"/>
        <xdr:cNvCxnSpPr/>
      </xdr:nvCxnSpPr>
      <xdr:spPr>
        <a:xfrm>
          <a:off x="15671800" y="618947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62992</xdr:rowOff>
    </xdr:to>
    <xdr:cxnSp macro="">
      <xdr:nvCxnSpPr>
        <xdr:cNvPr id="316" name="直線コネクタ 315"/>
        <xdr:cNvCxnSpPr/>
      </xdr:nvCxnSpPr>
      <xdr:spPr>
        <a:xfrm flipV="1">
          <a:off x="14782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122428</xdr:rowOff>
    </xdr:to>
    <xdr:cxnSp macro="">
      <xdr:nvCxnSpPr>
        <xdr:cNvPr id="319" name="直線コネクタ 318"/>
        <xdr:cNvCxnSpPr/>
      </xdr:nvCxnSpPr>
      <xdr:spPr>
        <a:xfrm flipV="1">
          <a:off x="13893800" y="6235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149860</xdr:rowOff>
    </xdr:to>
    <xdr:cxnSp macro="">
      <xdr:nvCxnSpPr>
        <xdr:cNvPr id="322" name="直線コネクタ 321"/>
        <xdr:cNvCxnSpPr/>
      </xdr:nvCxnSpPr>
      <xdr:spPr>
        <a:xfrm flipV="1">
          <a:off x="13004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32" name="楕円 331"/>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33"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4" name="楕円 333"/>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5" name="テキスト ボックス 334"/>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6" name="楕円 335"/>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7" name="テキスト ボックス 336"/>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8" name="楕円 337"/>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9" name="テキスト ボックス 338"/>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0" name="楕円 33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1" name="テキスト ボックス 34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本市における令和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（対類似団体比△</a:t>
          </a:r>
          <a:r>
            <a:rPr kumimoji="1" lang="en-US" altLang="ja-JP" sz="1300">
              <a:latin typeface="ＭＳ Ｐゴシック" panose="020B0600070205080204" pitchFamily="50" charset="-128"/>
              <a:ea typeface="ＭＳ Ｐゴシック" panose="020B0600070205080204" pitchFamily="50" charset="-128"/>
            </a:rPr>
            <a:t>2.8pt</a:t>
          </a:r>
          <a:r>
            <a:rPr kumimoji="1" lang="ja-JP" altLang="en-US" sz="1300">
              <a:latin typeface="ＭＳ Ｐゴシック" panose="020B0600070205080204" pitchFamily="50" charset="-128"/>
              <a:ea typeface="ＭＳ Ｐゴシック" panose="020B0600070205080204" pitchFamily="50" charset="-128"/>
            </a:rPr>
            <a:t>）は、令和元年度の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ポイント減少し、類似団体平均よりも少ない水準である。</a:t>
          </a:r>
        </a:p>
        <a:p>
          <a:r>
            <a:rPr kumimoji="1" lang="ja-JP" altLang="en-US" sz="1300">
              <a:latin typeface="ＭＳ Ｐゴシック" panose="020B0600070205080204" pitchFamily="50" charset="-128"/>
              <a:ea typeface="ＭＳ Ｐゴシック" panose="020B0600070205080204" pitchFamily="50" charset="-128"/>
            </a:rPr>
            <a:t>今後については、大型公共事業に係る起債の元金の償還が始まり、また、今後は老朽公共施設の維持補修等に係る起債事業が予定されるため、公債費に係る経常収支比率は上昇するものと思われる。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69850</xdr:rowOff>
    </xdr:to>
    <xdr:cxnSp macro="">
      <xdr:nvCxnSpPr>
        <xdr:cNvPr id="374" name="直線コネクタ 373"/>
        <xdr:cNvCxnSpPr/>
      </xdr:nvCxnSpPr>
      <xdr:spPr>
        <a:xfrm flipV="1">
          <a:off x="3987800" y="1322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69850</xdr:rowOff>
    </xdr:to>
    <xdr:cxnSp macro="">
      <xdr:nvCxnSpPr>
        <xdr:cNvPr id="377" name="直線コネクタ 376"/>
        <xdr:cNvCxnSpPr/>
      </xdr:nvCxnSpPr>
      <xdr:spPr>
        <a:xfrm>
          <a:off x="3098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31750</xdr:rowOff>
    </xdr:to>
    <xdr:cxnSp macro="">
      <xdr:nvCxnSpPr>
        <xdr:cNvPr id="380" name="直線コネクタ 379"/>
        <xdr:cNvCxnSpPr/>
      </xdr:nvCxnSpPr>
      <xdr:spPr>
        <a:xfrm>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46989</xdr:rowOff>
    </xdr:to>
    <xdr:cxnSp macro="">
      <xdr:nvCxnSpPr>
        <xdr:cNvPr id="383" name="直線コネクタ 382"/>
        <xdr:cNvCxnSpPr/>
      </xdr:nvCxnSpPr>
      <xdr:spPr>
        <a:xfrm flipV="1">
          <a:off x="1320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3" name="楕円 392"/>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4"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7" name="楕円 396"/>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8" name="テキスト ボックス 397"/>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9" name="楕円 398"/>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400" name="テキスト ボックス 399"/>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1" name="楕円 400"/>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2" name="テキスト ボックス 401"/>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本市の令和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年度の公債費以外の経費に係る経常収支比率</a:t>
          </a:r>
          <a:r>
            <a:rPr kumimoji="1" lang="en-US" altLang="ja-JP" sz="1000">
              <a:latin typeface="ＭＳ Ｐゴシック" panose="020B0600070205080204" pitchFamily="50" charset="-128"/>
              <a:ea typeface="ＭＳ Ｐゴシック" panose="020B0600070205080204" pitchFamily="50" charset="-128"/>
            </a:rPr>
            <a:t>75.0%</a:t>
          </a:r>
          <a:r>
            <a:rPr kumimoji="1" lang="ja-JP" altLang="en-US" sz="1000">
              <a:latin typeface="ＭＳ Ｐゴシック" panose="020B0600070205080204" pitchFamily="50" charset="-128"/>
              <a:ea typeface="ＭＳ Ｐゴシック" panose="020B0600070205080204" pitchFamily="50" charset="-128"/>
            </a:rPr>
            <a:t>は、令和元年度の</a:t>
          </a:r>
          <a:r>
            <a:rPr kumimoji="1" lang="en-US" altLang="ja-JP" sz="1000">
              <a:latin typeface="ＭＳ Ｐゴシック" panose="020B0600070205080204" pitchFamily="50" charset="-128"/>
              <a:ea typeface="ＭＳ Ｐゴシック" panose="020B0600070205080204" pitchFamily="50" charset="-128"/>
            </a:rPr>
            <a:t>76.3%</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ポイント減少し、類似団体平均とほぼ横ばいとなった。</a:t>
          </a:r>
        </a:p>
        <a:p>
          <a:r>
            <a:rPr kumimoji="1" lang="ja-JP" altLang="en-US" sz="1000">
              <a:latin typeface="ＭＳ Ｐゴシック" panose="020B0600070205080204" pitchFamily="50" charset="-128"/>
              <a:ea typeface="ＭＳ Ｐゴシック" panose="020B0600070205080204" pitchFamily="50" charset="-128"/>
            </a:rPr>
            <a:t>公債費以外の経常収支比率は、前年度はふるさと納税基金繰入金の影響により、今年度は新型コロナウイルス感染症対策の交付金を各種事業に充当したことにより改善した。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ただし、臨時的な特定財源が一時的に増加した結果に過ぎず、人口減少や感染症の流行などによる市税収入等の経常的な財源の減少への影響は避けられず、今後も企業誘致や定住促進等による税収確保策に加え、公共施設等の使用料の見直しを行うなど、経常的収入増に向けての取組みを推進して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129287</xdr:rowOff>
    </xdr:to>
    <xdr:cxnSp macro="">
      <xdr:nvCxnSpPr>
        <xdr:cNvPr id="433" name="直線コネクタ 432"/>
        <xdr:cNvCxnSpPr/>
      </xdr:nvCxnSpPr>
      <xdr:spPr>
        <a:xfrm flipV="1">
          <a:off x="15671800" y="132715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26415</xdr:rowOff>
    </xdr:to>
    <xdr:cxnSp macro="">
      <xdr:nvCxnSpPr>
        <xdr:cNvPr id="436" name="直線コネクタ 435"/>
        <xdr:cNvCxnSpPr/>
      </xdr:nvCxnSpPr>
      <xdr:spPr>
        <a:xfrm flipV="1">
          <a:off x="14782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85852</xdr:rowOff>
    </xdr:to>
    <xdr:cxnSp macro="">
      <xdr:nvCxnSpPr>
        <xdr:cNvPr id="439" name="直線コネクタ 438"/>
        <xdr:cNvCxnSpPr/>
      </xdr:nvCxnSpPr>
      <xdr:spPr>
        <a:xfrm flipV="1">
          <a:off x="13893800" y="133995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85852</xdr:rowOff>
    </xdr:to>
    <xdr:cxnSp macro="">
      <xdr:nvCxnSpPr>
        <xdr:cNvPr id="442" name="直線コネクタ 441"/>
        <xdr:cNvCxnSpPr/>
      </xdr:nvCxnSpPr>
      <xdr:spPr>
        <a:xfrm>
          <a:off x="13004800" y="13385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2" name="楕円 451"/>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3"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4" name="楕円 453"/>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5" name="テキスト ボックス 454"/>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6" name="楕円 455"/>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7" name="テキスト ボックス 456"/>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8" name="楕円 457"/>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9" name="テキスト ボックス 458"/>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60" name="楕円 459"/>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61" name="テキスト ボックス 460"/>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170575</xdr:rowOff>
    </xdr:from>
    <xdr:to>
      <xdr:col>29</xdr:col>
      <xdr:colOff>127000</xdr:colOff>
      <xdr:row>17</xdr:row>
      <xdr:rowOff>62219</xdr:rowOff>
    </xdr:to>
    <xdr:cxnSp macro="">
      <xdr:nvCxnSpPr>
        <xdr:cNvPr id="52" name="直線コネクタ 51"/>
        <xdr:cNvCxnSpPr/>
      </xdr:nvCxnSpPr>
      <xdr:spPr bwMode="auto">
        <a:xfrm>
          <a:off x="5003800" y="2961400"/>
          <a:ext cx="647700" cy="63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170575</xdr:rowOff>
    </xdr:from>
    <xdr:to>
      <xdr:col>26</xdr:col>
      <xdr:colOff>50800</xdr:colOff>
      <xdr:row>17</xdr:row>
      <xdr:rowOff>55867</xdr:rowOff>
    </xdr:to>
    <xdr:cxnSp macro="">
      <xdr:nvCxnSpPr>
        <xdr:cNvPr id="55" name="直線コネクタ 54"/>
        <xdr:cNvCxnSpPr/>
      </xdr:nvCxnSpPr>
      <xdr:spPr bwMode="auto">
        <a:xfrm flipV="1">
          <a:off x="4305300" y="2961400"/>
          <a:ext cx="698500" cy="56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55867</xdr:rowOff>
    </xdr:from>
    <xdr:to>
      <xdr:col>22</xdr:col>
      <xdr:colOff>114300</xdr:colOff>
      <xdr:row>17</xdr:row>
      <xdr:rowOff>108543</xdr:rowOff>
    </xdr:to>
    <xdr:cxnSp macro="">
      <xdr:nvCxnSpPr>
        <xdr:cNvPr id="58" name="直線コネクタ 57"/>
        <xdr:cNvCxnSpPr/>
      </xdr:nvCxnSpPr>
      <xdr:spPr bwMode="auto">
        <a:xfrm flipV="1">
          <a:off x="3606800" y="3018142"/>
          <a:ext cx="6985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108543</xdr:rowOff>
    </xdr:from>
    <xdr:to>
      <xdr:col>18</xdr:col>
      <xdr:colOff>177800</xdr:colOff>
      <xdr:row>17</xdr:row>
      <xdr:rowOff>151144</xdr:rowOff>
    </xdr:to>
    <xdr:cxnSp macro="">
      <xdr:nvCxnSpPr>
        <xdr:cNvPr id="61" name="直線コネクタ 60"/>
        <xdr:cNvCxnSpPr/>
      </xdr:nvCxnSpPr>
      <xdr:spPr bwMode="auto">
        <a:xfrm flipV="1">
          <a:off x="2908300" y="3070818"/>
          <a:ext cx="698500" cy="4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11419</xdr:rowOff>
    </xdr:from>
    <xdr:to>
      <xdr:col>29</xdr:col>
      <xdr:colOff>177800</xdr:colOff>
      <xdr:row>17</xdr:row>
      <xdr:rowOff>113019</xdr:rowOff>
    </xdr:to>
    <xdr:sp macro="" textlink="">
      <xdr:nvSpPr>
        <xdr:cNvPr id="71" name="楕円 70"/>
        <xdr:cNvSpPr/>
      </xdr:nvSpPr>
      <xdr:spPr bwMode="auto">
        <a:xfrm>
          <a:off x="5600700" y="2973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154946</xdr:rowOff>
    </xdr:from>
    <xdr:ext cx="762000" cy="259045"/>
    <xdr:sp macro="" textlink="">
      <xdr:nvSpPr>
        <xdr:cNvPr id="72" name="人口1人当たり決算額の推移該当値テキスト130"/>
        <xdr:cNvSpPr txBox="1"/>
      </xdr:nvSpPr>
      <xdr:spPr>
        <a:xfrm>
          <a:off x="5740400" y="29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119775</xdr:rowOff>
    </xdr:from>
    <xdr:to>
      <xdr:col>26</xdr:col>
      <xdr:colOff>101600</xdr:colOff>
      <xdr:row>17</xdr:row>
      <xdr:rowOff>49925</xdr:rowOff>
    </xdr:to>
    <xdr:sp macro="" textlink="">
      <xdr:nvSpPr>
        <xdr:cNvPr id="73" name="楕円 72"/>
        <xdr:cNvSpPr/>
      </xdr:nvSpPr>
      <xdr:spPr bwMode="auto">
        <a:xfrm>
          <a:off x="4953000" y="291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34702</xdr:rowOff>
    </xdr:from>
    <xdr:ext cx="736600" cy="259045"/>
    <xdr:sp macro="" textlink="">
      <xdr:nvSpPr>
        <xdr:cNvPr id="74" name="テキスト ボックス 73"/>
        <xdr:cNvSpPr txBox="1"/>
      </xdr:nvSpPr>
      <xdr:spPr>
        <a:xfrm>
          <a:off x="4622800" y="299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5067</xdr:rowOff>
    </xdr:from>
    <xdr:to>
      <xdr:col>22</xdr:col>
      <xdr:colOff>165100</xdr:colOff>
      <xdr:row>17</xdr:row>
      <xdr:rowOff>106667</xdr:rowOff>
    </xdr:to>
    <xdr:sp macro="" textlink="">
      <xdr:nvSpPr>
        <xdr:cNvPr id="75" name="楕円 74"/>
        <xdr:cNvSpPr/>
      </xdr:nvSpPr>
      <xdr:spPr bwMode="auto">
        <a:xfrm>
          <a:off x="4254500" y="296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91444</xdr:rowOff>
    </xdr:from>
    <xdr:ext cx="762000" cy="259045"/>
    <xdr:sp macro="" textlink="">
      <xdr:nvSpPr>
        <xdr:cNvPr id="76" name="テキスト ボックス 75"/>
        <xdr:cNvSpPr txBox="1"/>
      </xdr:nvSpPr>
      <xdr:spPr>
        <a:xfrm>
          <a:off x="3924300" y="305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57743</xdr:rowOff>
    </xdr:from>
    <xdr:to>
      <xdr:col>19</xdr:col>
      <xdr:colOff>38100</xdr:colOff>
      <xdr:row>17</xdr:row>
      <xdr:rowOff>159343</xdr:rowOff>
    </xdr:to>
    <xdr:sp macro="" textlink="">
      <xdr:nvSpPr>
        <xdr:cNvPr id="77" name="楕円 76"/>
        <xdr:cNvSpPr/>
      </xdr:nvSpPr>
      <xdr:spPr bwMode="auto">
        <a:xfrm>
          <a:off x="3556000" y="302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144120</xdr:rowOff>
    </xdr:from>
    <xdr:ext cx="762000" cy="259045"/>
    <xdr:sp macro="" textlink="">
      <xdr:nvSpPr>
        <xdr:cNvPr id="78" name="テキスト ボックス 77"/>
        <xdr:cNvSpPr txBox="1"/>
      </xdr:nvSpPr>
      <xdr:spPr>
        <a:xfrm>
          <a:off x="3225800" y="310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100344</xdr:rowOff>
    </xdr:from>
    <xdr:to>
      <xdr:col>15</xdr:col>
      <xdr:colOff>101600</xdr:colOff>
      <xdr:row>18</xdr:row>
      <xdr:rowOff>30494</xdr:rowOff>
    </xdr:to>
    <xdr:sp macro="" textlink="">
      <xdr:nvSpPr>
        <xdr:cNvPr id="79" name="楕円 78"/>
        <xdr:cNvSpPr/>
      </xdr:nvSpPr>
      <xdr:spPr bwMode="auto">
        <a:xfrm>
          <a:off x="2857500" y="306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15271</xdr:rowOff>
    </xdr:from>
    <xdr:ext cx="762000" cy="259045"/>
    <xdr:sp macro="" textlink="">
      <xdr:nvSpPr>
        <xdr:cNvPr id="80" name="テキスト ボックス 79"/>
        <xdr:cNvSpPr txBox="1"/>
      </xdr:nvSpPr>
      <xdr:spPr>
        <a:xfrm>
          <a:off x="2527300" y="314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69828</xdr:rowOff>
    </xdr:from>
    <xdr:to>
      <xdr:col>29</xdr:col>
      <xdr:colOff>127000</xdr:colOff>
      <xdr:row>36</xdr:row>
      <xdr:rowOff>70170</xdr:rowOff>
    </xdr:to>
    <xdr:cxnSp macro="">
      <xdr:nvCxnSpPr>
        <xdr:cNvPr id="112" name="直線コネクタ 111"/>
        <xdr:cNvCxnSpPr/>
      </xdr:nvCxnSpPr>
      <xdr:spPr bwMode="auto">
        <a:xfrm flipV="1">
          <a:off x="5003800" y="7023078"/>
          <a:ext cx="647700" cy="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70170</xdr:rowOff>
    </xdr:from>
    <xdr:to>
      <xdr:col>26</xdr:col>
      <xdr:colOff>50800</xdr:colOff>
      <xdr:row>36</xdr:row>
      <xdr:rowOff>121102</xdr:rowOff>
    </xdr:to>
    <xdr:cxnSp macro="">
      <xdr:nvCxnSpPr>
        <xdr:cNvPr id="115" name="直線コネクタ 114"/>
        <xdr:cNvCxnSpPr/>
      </xdr:nvCxnSpPr>
      <xdr:spPr bwMode="auto">
        <a:xfrm flipV="1">
          <a:off x="4305300" y="7023420"/>
          <a:ext cx="6985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113924</xdr:rowOff>
    </xdr:from>
    <xdr:to>
      <xdr:col>22</xdr:col>
      <xdr:colOff>114300</xdr:colOff>
      <xdr:row>36</xdr:row>
      <xdr:rowOff>121102</xdr:rowOff>
    </xdr:to>
    <xdr:cxnSp macro="">
      <xdr:nvCxnSpPr>
        <xdr:cNvPr id="118" name="直線コネクタ 117"/>
        <xdr:cNvCxnSpPr/>
      </xdr:nvCxnSpPr>
      <xdr:spPr bwMode="auto">
        <a:xfrm>
          <a:off x="3606800" y="7067174"/>
          <a:ext cx="698500" cy="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76502</xdr:rowOff>
    </xdr:from>
    <xdr:to>
      <xdr:col>18</xdr:col>
      <xdr:colOff>177800</xdr:colOff>
      <xdr:row>36</xdr:row>
      <xdr:rowOff>113924</xdr:rowOff>
    </xdr:to>
    <xdr:cxnSp macro="">
      <xdr:nvCxnSpPr>
        <xdr:cNvPr id="121" name="直線コネクタ 120"/>
        <xdr:cNvCxnSpPr/>
      </xdr:nvCxnSpPr>
      <xdr:spPr bwMode="auto">
        <a:xfrm>
          <a:off x="2908300" y="7029752"/>
          <a:ext cx="698500" cy="37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19028</xdr:rowOff>
    </xdr:from>
    <xdr:to>
      <xdr:col>29</xdr:col>
      <xdr:colOff>177800</xdr:colOff>
      <xdr:row>36</xdr:row>
      <xdr:rowOff>120628</xdr:rowOff>
    </xdr:to>
    <xdr:sp macro="" textlink="">
      <xdr:nvSpPr>
        <xdr:cNvPr id="131" name="楕円 130"/>
        <xdr:cNvSpPr/>
      </xdr:nvSpPr>
      <xdr:spPr bwMode="auto">
        <a:xfrm>
          <a:off x="5600700" y="697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334005</xdr:rowOff>
    </xdr:from>
    <xdr:ext cx="762000" cy="259045"/>
    <xdr:sp macro="" textlink="">
      <xdr:nvSpPr>
        <xdr:cNvPr id="132" name="人口1人当たり決算額の推移該当値テキスト445"/>
        <xdr:cNvSpPr txBox="1"/>
      </xdr:nvSpPr>
      <xdr:spPr>
        <a:xfrm>
          <a:off x="57404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19370</xdr:rowOff>
    </xdr:from>
    <xdr:to>
      <xdr:col>26</xdr:col>
      <xdr:colOff>101600</xdr:colOff>
      <xdr:row>36</xdr:row>
      <xdr:rowOff>120970</xdr:rowOff>
    </xdr:to>
    <xdr:sp macro="" textlink="">
      <xdr:nvSpPr>
        <xdr:cNvPr id="133" name="楕円 132"/>
        <xdr:cNvSpPr/>
      </xdr:nvSpPr>
      <xdr:spPr bwMode="auto">
        <a:xfrm>
          <a:off x="4953000" y="697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105747</xdr:rowOff>
    </xdr:from>
    <xdr:ext cx="736600" cy="259045"/>
    <xdr:sp macro="" textlink="">
      <xdr:nvSpPr>
        <xdr:cNvPr id="134" name="テキスト ボックス 133"/>
        <xdr:cNvSpPr txBox="1"/>
      </xdr:nvSpPr>
      <xdr:spPr>
        <a:xfrm>
          <a:off x="4622800" y="705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70302</xdr:rowOff>
    </xdr:from>
    <xdr:to>
      <xdr:col>22</xdr:col>
      <xdr:colOff>165100</xdr:colOff>
      <xdr:row>37</xdr:row>
      <xdr:rowOff>452</xdr:rowOff>
    </xdr:to>
    <xdr:sp macro="" textlink="">
      <xdr:nvSpPr>
        <xdr:cNvPr id="135" name="楕円 134"/>
        <xdr:cNvSpPr/>
      </xdr:nvSpPr>
      <xdr:spPr bwMode="auto">
        <a:xfrm>
          <a:off x="4254500" y="7023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156679</xdr:rowOff>
    </xdr:from>
    <xdr:ext cx="762000" cy="259045"/>
    <xdr:sp macro="" textlink="">
      <xdr:nvSpPr>
        <xdr:cNvPr id="136" name="テキスト ボックス 135"/>
        <xdr:cNvSpPr txBox="1"/>
      </xdr:nvSpPr>
      <xdr:spPr>
        <a:xfrm>
          <a:off x="3924300" y="710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63124</xdr:rowOff>
    </xdr:from>
    <xdr:to>
      <xdr:col>19</xdr:col>
      <xdr:colOff>38100</xdr:colOff>
      <xdr:row>36</xdr:row>
      <xdr:rowOff>164724</xdr:rowOff>
    </xdr:to>
    <xdr:sp macro="" textlink="">
      <xdr:nvSpPr>
        <xdr:cNvPr id="137" name="楕円 136"/>
        <xdr:cNvSpPr/>
      </xdr:nvSpPr>
      <xdr:spPr bwMode="auto">
        <a:xfrm>
          <a:off x="3556000" y="701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149501</xdr:rowOff>
    </xdr:from>
    <xdr:ext cx="762000" cy="259045"/>
    <xdr:sp macro="" textlink="">
      <xdr:nvSpPr>
        <xdr:cNvPr id="138" name="テキスト ボックス 137"/>
        <xdr:cNvSpPr txBox="1"/>
      </xdr:nvSpPr>
      <xdr:spPr>
        <a:xfrm>
          <a:off x="3225800" y="710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25702</xdr:rowOff>
    </xdr:from>
    <xdr:to>
      <xdr:col>15</xdr:col>
      <xdr:colOff>101600</xdr:colOff>
      <xdr:row>36</xdr:row>
      <xdr:rowOff>127302</xdr:rowOff>
    </xdr:to>
    <xdr:sp macro="" textlink="">
      <xdr:nvSpPr>
        <xdr:cNvPr id="139" name="楕円 138"/>
        <xdr:cNvSpPr/>
      </xdr:nvSpPr>
      <xdr:spPr bwMode="auto">
        <a:xfrm>
          <a:off x="2857500" y="697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112079</xdr:rowOff>
    </xdr:from>
    <xdr:ext cx="762000" cy="259045"/>
    <xdr:sp macro="" textlink="">
      <xdr:nvSpPr>
        <xdr:cNvPr id="140" name="テキスト ボックス 139"/>
        <xdr:cNvSpPr txBox="1"/>
      </xdr:nvSpPr>
      <xdr:spPr>
        <a:xfrm>
          <a:off x="2527300" y="706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31,719
31,400
170.46
18,617,143
17,596,960
994,107
7,828,751
12,582,840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162625</xdr:rowOff>
    </xdr:from>
    <xdr:to>
      <xdr:col>24</xdr:col>
      <xdr:colOff>63500</xdr:colOff>
      <xdr:row>37</xdr:row>
      <xdr:rowOff>46088</xdr:rowOff>
    </xdr:to>
    <xdr:cxnSp macro="">
      <xdr:nvCxnSpPr>
        <xdr:cNvPr id="63" name="直線コネクタ 62"/>
        <xdr:cNvCxnSpPr/>
      </xdr:nvCxnSpPr>
      <xdr:spPr>
        <a:xfrm flipV="1">
          <a:off x="3797300" y="6334825"/>
          <a:ext cx="8382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46088</xdr:rowOff>
    </xdr:from>
    <xdr:to>
      <xdr:col>19</xdr:col>
      <xdr:colOff>177800</xdr:colOff>
      <xdr:row>37</xdr:row>
      <xdr:rowOff>99679</xdr:rowOff>
    </xdr:to>
    <xdr:cxnSp macro="">
      <xdr:nvCxnSpPr>
        <xdr:cNvPr id="66" name="直線コネクタ 65"/>
        <xdr:cNvCxnSpPr/>
      </xdr:nvCxnSpPr>
      <xdr:spPr>
        <a:xfrm flipV="1">
          <a:off x="2908300" y="6389738"/>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99679</xdr:rowOff>
    </xdr:from>
    <xdr:to>
      <xdr:col>15</xdr:col>
      <xdr:colOff>50800</xdr:colOff>
      <xdr:row>37</xdr:row>
      <xdr:rowOff>122882</xdr:rowOff>
    </xdr:to>
    <xdr:cxnSp macro="">
      <xdr:nvCxnSpPr>
        <xdr:cNvPr id="69" name="直線コネクタ 68"/>
        <xdr:cNvCxnSpPr/>
      </xdr:nvCxnSpPr>
      <xdr:spPr>
        <a:xfrm flipV="1">
          <a:off x="2019300" y="644332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122882</xdr:rowOff>
    </xdr:from>
    <xdr:to>
      <xdr:col>10</xdr:col>
      <xdr:colOff>114300</xdr:colOff>
      <xdr:row>38</xdr:row>
      <xdr:rowOff>1429</xdr:rowOff>
    </xdr:to>
    <xdr:cxnSp macro="">
      <xdr:nvCxnSpPr>
        <xdr:cNvPr id="72" name="直線コネクタ 71"/>
        <xdr:cNvCxnSpPr/>
      </xdr:nvCxnSpPr>
      <xdr:spPr>
        <a:xfrm flipV="1">
          <a:off x="1130300" y="6466532"/>
          <a:ext cx="889000" cy="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111825</xdr:rowOff>
    </xdr:from>
    <xdr:to>
      <xdr:col>24</xdr:col>
      <xdr:colOff>114300</xdr:colOff>
      <xdr:row>37</xdr:row>
      <xdr:rowOff>41975</xdr:rowOff>
    </xdr:to>
    <xdr:sp macro="" textlink="">
      <xdr:nvSpPr>
        <xdr:cNvPr id="82" name="楕円 81"/>
        <xdr:cNvSpPr/>
      </xdr:nvSpPr>
      <xdr:spPr>
        <a:xfrm>
          <a:off x="4584700" y="62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90252</xdr:rowOff>
    </xdr:from>
    <xdr:ext cx="534377" cy="259045"/>
    <xdr:sp macro="" textlink="">
      <xdr:nvSpPr>
        <xdr:cNvPr id="83" name="人件費該当値テキスト"/>
        <xdr:cNvSpPr txBox="1"/>
      </xdr:nvSpPr>
      <xdr:spPr>
        <a:xfrm>
          <a:off x="4686300" y="62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166738</xdr:rowOff>
    </xdr:from>
    <xdr:to>
      <xdr:col>20</xdr:col>
      <xdr:colOff>38100</xdr:colOff>
      <xdr:row>37</xdr:row>
      <xdr:rowOff>96888</xdr:rowOff>
    </xdr:to>
    <xdr:sp macro="" textlink="">
      <xdr:nvSpPr>
        <xdr:cNvPr id="84" name="楕円 83"/>
        <xdr:cNvSpPr/>
      </xdr:nvSpPr>
      <xdr:spPr>
        <a:xfrm>
          <a:off x="3746500" y="6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88015</xdr:rowOff>
    </xdr:from>
    <xdr:ext cx="534377" cy="259045"/>
    <xdr:sp macro="" textlink="">
      <xdr:nvSpPr>
        <xdr:cNvPr id="85" name="テキスト ボックス 84"/>
        <xdr:cNvSpPr txBox="1"/>
      </xdr:nvSpPr>
      <xdr:spPr>
        <a:xfrm>
          <a:off x="3530111" y="6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48879</xdr:rowOff>
    </xdr:from>
    <xdr:to>
      <xdr:col>15</xdr:col>
      <xdr:colOff>101600</xdr:colOff>
      <xdr:row>37</xdr:row>
      <xdr:rowOff>150479</xdr:rowOff>
    </xdr:to>
    <xdr:sp macro="" textlink="">
      <xdr:nvSpPr>
        <xdr:cNvPr id="86" name="楕円 85"/>
        <xdr:cNvSpPr/>
      </xdr:nvSpPr>
      <xdr:spPr>
        <a:xfrm>
          <a:off x="2857500" y="6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141605</xdr:rowOff>
    </xdr:from>
    <xdr:ext cx="534377" cy="259045"/>
    <xdr:sp macro="" textlink="">
      <xdr:nvSpPr>
        <xdr:cNvPr id="87" name="テキスト ボックス 86"/>
        <xdr:cNvSpPr txBox="1"/>
      </xdr:nvSpPr>
      <xdr:spPr>
        <a:xfrm>
          <a:off x="2641111" y="64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72082</xdr:rowOff>
    </xdr:from>
    <xdr:to>
      <xdr:col>10</xdr:col>
      <xdr:colOff>165100</xdr:colOff>
      <xdr:row>38</xdr:row>
      <xdr:rowOff>2232</xdr:rowOff>
    </xdr:to>
    <xdr:sp macro="" textlink="">
      <xdr:nvSpPr>
        <xdr:cNvPr id="88" name="楕円 87"/>
        <xdr:cNvSpPr/>
      </xdr:nvSpPr>
      <xdr:spPr>
        <a:xfrm>
          <a:off x="1968500" y="6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164809</xdr:rowOff>
    </xdr:from>
    <xdr:ext cx="534377" cy="259045"/>
    <xdr:sp macro="" textlink="">
      <xdr:nvSpPr>
        <xdr:cNvPr id="89" name="テキスト ボックス 88"/>
        <xdr:cNvSpPr txBox="1"/>
      </xdr:nvSpPr>
      <xdr:spPr>
        <a:xfrm>
          <a:off x="1752111" y="65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122080</xdr:rowOff>
    </xdr:from>
    <xdr:to>
      <xdr:col>6</xdr:col>
      <xdr:colOff>38100</xdr:colOff>
      <xdr:row>38</xdr:row>
      <xdr:rowOff>52229</xdr:rowOff>
    </xdr:to>
    <xdr:sp macro="" textlink="">
      <xdr:nvSpPr>
        <xdr:cNvPr id="90" name="楕円 89"/>
        <xdr:cNvSpPr/>
      </xdr:nvSpPr>
      <xdr:spPr>
        <a:xfrm>
          <a:off x="1079500" y="6465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43356</xdr:rowOff>
    </xdr:from>
    <xdr:ext cx="534377" cy="259045"/>
    <xdr:sp macro="" textlink="">
      <xdr:nvSpPr>
        <xdr:cNvPr id="91" name="テキスト ボックス 90"/>
        <xdr:cNvSpPr txBox="1"/>
      </xdr:nvSpPr>
      <xdr:spPr>
        <a:xfrm>
          <a:off x="863111" y="65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15091</xdr:rowOff>
    </xdr:from>
    <xdr:to>
      <xdr:col>24</xdr:col>
      <xdr:colOff>63500</xdr:colOff>
      <xdr:row>58</xdr:row>
      <xdr:rowOff>26881</xdr:rowOff>
    </xdr:to>
    <xdr:cxnSp macro="">
      <xdr:nvCxnSpPr>
        <xdr:cNvPr id="123" name="直線コネクタ 122"/>
        <xdr:cNvCxnSpPr/>
      </xdr:nvCxnSpPr>
      <xdr:spPr>
        <a:xfrm>
          <a:off x="3797300" y="9959191"/>
          <a:ext cx="8382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15091</xdr:rowOff>
    </xdr:from>
    <xdr:to>
      <xdr:col>19</xdr:col>
      <xdr:colOff>177800</xdr:colOff>
      <xdr:row>58</xdr:row>
      <xdr:rowOff>53735</xdr:rowOff>
    </xdr:to>
    <xdr:cxnSp macro="">
      <xdr:nvCxnSpPr>
        <xdr:cNvPr id="126" name="直線コネクタ 125"/>
        <xdr:cNvCxnSpPr/>
      </xdr:nvCxnSpPr>
      <xdr:spPr>
        <a:xfrm flipV="1">
          <a:off x="2908300" y="9959191"/>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53735</xdr:rowOff>
    </xdr:from>
    <xdr:to>
      <xdr:col>15</xdr:col>
      <xdr:colOff>50800</xdr:colOff>
      <xdr:row>58</xdr:row>
      <xdr:rowOff>67952</xdr:rowOff>
    </xdr:to>
    <xdr:cxnSp macro="">
      <xdr:nvCxnSpPr>
        <xdr:cNvPr id="129" name="直線コネクタ 128"/>
        <xdr:cNvCxnSpPr/>
      </xdr:nvCxnSpPr>
      <xdr:spPr>
        <a:xfrm flipV="1">
          <a:off x="2019300" y="9997835"/>
          <a:ext cx="8890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66951</xdr:rowOff>
    </xdr:from>
    <xdr:to>
      <xdr:col>10</xdr:col>
      <xdr:colOff>114300</xdr:colOff>
      <xdr:row>58</xdr:row>
      <xdr:rowOff>67952</xdr:rowOff>
    </xdr:to>
    <xdr:cxnSp macro="">
      <xdr:nvCxnSpPr>
        <xdr:cNvPr id="132" name="直線コネクタ 131"/>
        <xdr:cNvCxnSpPr/>
      </xdr:nvCxnSpPr>
      <xdr:spPr>
        <a:xfrm>
          <a:off x="1130300" y="10011051"/>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147531</xdr:rowOff>
    </xdr:from>
    <xdr:to>
      <xdr:col>24</xdr:col>
      <xdr:colOff>114300</xdr:colOff>
      <xdr:row>58</xdr:row>
      <xdr:rowOff>77681</xdr:rowOff>
    </xdr:to>
    <xdr:sp macro="" textlink="">
      <xdr:nvSpPr>
        <xdr:cNvPr id="142" name="楕円 141"/>
        <xdr:cNvSpPr/>
      </xdr:nvSpPr>
      <xdr:spPr>
        <a:xfrm>
          <a:off x="4584700" y="99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62458</xdr:rowOff>
    </xdr:from>
    <xdr:ext cx="534377" cy="259045"/>
    <xdr:sp macro="" textlink="">
      <xdr:nvSpPr>
        <xdr:cNvPr id="143" name="物件費該当値テキスト"/>
        <xdr:cNvSpPr txBox="1"/>
      </xdr:nvSpPr>
      <xdr:spPr>
        <a:xfrm>
          <a:off x="4686300" y="98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135741</xdr:rowOff>
    </xdr:from>
    <xdr:to>
      <xdr:col>20</xdr:col>
      <xdr:colOff>38100</xdr:colOff>
      <xdr:row>58</xdr:row>
      <xdr:rowOff>65891</xdr:rowOff>
    </xdr:to>
    <xdr:sp macro="" textlink="">
      <xdr:nvSpPr>
        <xdr:cNvPr id="144" name="楕円 143"/>
        <xdr:cNvSpPr/>
      </xdr:nvSpPr>
      <xdr:spPr>
        <a:xfrm>
          <a:off x="3746500" y="99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57018</xdr:rowOff>
    </xdr:from>
    <xdr:ext cx="534377" cy="259045"/>
    <xdr:sp macro="" textlink="">
      <xdr:nvSpPr>
        <xdr:cNvPr id="145" name="テキスト ボックス 144"/>
        <xdr:cNvSpPr txBox="1"/>
      </xdr:nvSpPr>
      <xdr:spPr>
        <a:xfrm>
          <a:off x="3530111" y="1000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2935</xdr:rowOff>
    </xdr:from>
    <xdr:to>
      <xdr:col>15</xdr:col>
      <xdr:colOff>101600</xdr:colOff>
      <xdr:row>58</xdr:row>
      <xdr:rowOff>104535</xdr:rowOff>
    </xdr:to>
    <xdr:sp macro="" textlink="">
      <xdr:nvSpPr>
        <xdr:cNvPr id="146" name="楕円 145"/>
        <xdr:cNvSpPr/>
      </xdr:nvSpPr>
      <xdr:spPr>
        <a:xfrm>
          <a:off x="2857500" y="9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95662</xdr:rowOff>
    </xdr:from>
    <xdr:ext cx="534377" cy="259045"/>
    <xdr:sp macro="" textlink="">
      <xdr:nvSpPr>
        <xdr:cNvPr id="147" name="テキスト ボックス 146"/>
        <xdr:cNvSpPr txBox="1"/>
      </xdr:nvSpPr>
      <xdr:spPr>
        <a:xfrm>
          <a:off x="2641111" y="100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17152</xdr:rowOff>
    </xdr:from>
    <xdr:to>
      <xdr:col>10</xdr:col>
      <xdr:colOff>165100</xdr:colOff>
      <xdr:row>58</xdr:row>
      <xdr:rowOff>118752</xdr:rowOff>
    </xdr:to>
    <xdr:sp macro="" textlink="">
      <xdr:nvSpPr>
        <xdr:cNvPr id="148" name="楕円 147"/>
        <xdr:cNvSpPr/>
      </xdr:nvSpPr>
      <xdr:spPr>
        <a:xfrm>
          <a:off x="1968500" y="99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109879</xdr:rowOff>
    </xdr:from>
    <xdr:ext cx="534377" cy="259045"/>
    <xdr:sp macro="" textlink="">
      <xdr:nvSpPr>
        <xdr:cNvPr id="149" name="テキスト ボックス 148"/>
        <xdr:cNvSpPr txBox="1"/>
      </xdr:nvSpPr>
      <xdr:spPr>
        <a:xfrm>
          <a:off x="1752111" y="100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16151</xdr:rowOff>
    </xdr:from>
    <xdr:to>
      <xdr:col>6</xdr:col>
      <xdr:colOff>38100</xdr:colOff>
      <xdr:row>58</xdr:row>
      <xdr:rowOff>117751</xdr:rowOff>
    </xdr:to>
    <xdr:sp macro="" textlink="">
      <xdr:nvSpPr>
        <xdr:cNvPr id="150" name="楕円 149"/>
        <xdr:cNvSpPr/>
      </xdr:nvSpPr>
      <xdr:spPr>
        <a:xfrm>
          <a:off x="1079500" y="99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108878</xdr:rowOff>
    </xdr:from>
    <xdr:ext cx="534377" cy="259045"/>
    <xdr:sp macro="" textlink="">
      <xdr:nvSpPr>
        <xdr:cNvPr id="151" name="テキスト ボックス 150"/>
        <xdr:cNvSpPr txBox="1"/>
      </xdr:nvSpPr>
      <xdr:spPr>
        <a:xfrm>
          <a:off x="863111" y="100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80652</xdr:rowOff>
    </xdr:from>
    <xdr:to>
      <xdr:col>24</xdr:col>
      <xdr:colOff>63500</xdr:colOff>
      <xdr:row>78</xdr:row>
      <xdr:rowOff>98050</xdr:rowOff>
    </xdr:to>
    <xdr:cxnSp macro="">
      <xdr:nvCxnSpPr>
        <xdr:cNvPr id="178" name="直線コネクタ 177"/>
        <xdr:cNvCxnSpPr/>
      </xdr:nvCxnSpPr>
      <xdr:spPr>
        <a:xfrm flipV="1">
          <a:off x="3797300" y="13453752"/>
          <a:ext cx="8382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98050</xdr:rowOff>
    </xdr:from>
    <xdr:to>
      <xdr:col>19</xdr:col>
      <xdr:colOff>177800</xdr:colOff>
      <xdr:row>78</xdr:row>
      <xdr:rowOff>107170</xdr:rowOff>
    </xdr:to>
    <xdr:cxnSp macro="">
      <xdr:nvCxnSpPr>
        <xdr:cNvPr id="181" name="直線コネクタ 180"/>
        <xdr:cNvCxnSpPr/>
      </xdr:nvCxnSpPr>
      <xdr:spPr>
        <a:xfrm flipV="1">
          <a:off x="2908300" y="13471150"/>
          <a:ext cx="889000" cy="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107170</xdr:rowOff>
    </xdr:from>
    <xdr:to>
      <xdr:col>15</xdr:col>
      <xdr:colOff>50800</xdr:colOff>
      <xdr:row>78</xdr:row>
      <xdr:rowOff>112246</xdr:rowOff>
    </xdr:to>
    <xdr:cxnSp macro="">
      <xdr:nvCxnSpPr>
        <xdr:cNvPr id="184" name="直線コネクタ 183"/>
        <xdr:cNvCxnSpPr/>
      </xdr:nvCxnSpPr>
      <xdr:spPr>
        <a:xfrm flipV="1">
          <a:off x="2019300" y="13480270"/>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112246</xdr:rowOff>
    </xdr:from>
    <xdr:to>
      <xdr:col>10</xdr:col>
      <xdr:colOff>114300</xdr:colOff>
      <xdr:row>78</xdr:row>
      <xdr:rowOff>119424</xdr:rowOff>
    </xdr:to>
    <xdr:cxnSp macro="">
      <xdr:nvCxnSpPr>
        <xdr:cNvPr id="187" name="直線コネクタ 186"/>
        <xdr:cNvCxnSpPr/>
      </xdr:nvCxnSpPr>
      <xdr:spPr>
        <a:xfrm flipV="1">
          <a:off x="1130300" y="13485346"/>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29852</xdr:rowOff>
    </xdr:from>
    <xdr:to>
      <xdr:col>24</xdr:col>
      <xdr:colOff>114300</xdr:colOff>
      <xdr:row>78</xdr:row>
      <xdr:rowOff>131452</xdr:rowOff>
    </xdr:to>
    <xdr:sp macro="" textlink="">
      <xdr:nvSpPr>
        <xdr:cNvPr id="197" name="楕円 196"/>
        <xdr:cNvSpPr/>
      </xdr:nvSpPr>
      <xdr:spPr>
        <a:xfrm>
          <a:off x="4584700" y="134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116229</xdr:rowOff>
    </xdr:from>
    <xdr:ext cx="469744" cy="259045"/>
    <xdr:sp macro="" textlink="">
      <xdr:nvSpPr>
        <xdr:cNvPr id="198" name="維持補修費該当値テキスト"/>
        <xdr:cNvSpPr txBox="1"/>
      </xdr:nvSpPr>
      <xdr:spPr>
        <a:xfrm>
          <a:off x="4686300" y="133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47250</xdr:rowOff>
    </xdr:from>
    <xdr:to>
      <xdr:col>20</xdr:col>
      <xdr:colOff>38100</xdr:colOff>
      <xdr:row>78</xdr:row>
      <xdr:rowOff>148850</xdr:rowOff>
    </xdr:to>
    <xdr:sp macro="" textlink="">
      <xdr:nvSpPr>
        <xdr:cNvPr id="199" name="楕円 198"/>
        <xdr:cNvSpPr/>
      </xdr:nvSpPr>
      <xdr:spPr>
        <a:xfrm>
          <a:off x="3746500" y="13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139977</xdr:rowOff>
    </xdr:from>
    <xdr:ext cx="469744" cy="259045"/>
    <xdr:sp macro="" textlink="">
      <xdr:nvSpPr>
        <xdr:cNvPr id="200" name="テキスト ボックス 199"/>
        <xdr:cNvSpPr txBox="1"/>
      </xdr:nvSpPr>
      <xdr:spPr>
        <a:xfrm>
          <a:off x="3562428" y="13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56370</xdr:rowOff>
    </xdr:from>
    <xdr:to>
      <xdr:col>15</xdr:col>
      <xdr:colOff>101600</xdr:colOff>
      <xdr:row>78</xdr:row>
      <xdr:rowOff>157970</xdr:rowOff>
    </xdr:to>
    <xdr:sp macro="" textlink="">
      <xdr:nvSpPr>
        <xdr:cNvPr id="201" name="楕円 200"/>
        <xdr:cNvSpPr/>
      </xdr:nvSpPr>
      <xdr:spPr>
        <a:xfrm>
          <a:off x="2857500" y="134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149097</xdr:rowOff>
    </xdr:from>
    <xdr:ext cx="469744" cy="259045"/>
    <xdr:sp macro="" textlink="">
      <xdr:nvSpPr>
        <xdr:cNvPr id="202" name="テキスト ボックス 201"/>
        <xdr:cNvSpPr txBox="1"/>
      </xdr:nvSpPr>
      <xdr:spPr>
        <a:xfrm>
          <a:off x="2673428" y="135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61446</xdr:rowOff>
    </xdr:from>
    <xdr:to>
      <xdr:col>10</xdr:col>
      <xdr:colOff>165100</xdr:colOff>
      <xdr:row>78</xdr:row>
      <xdr:rowOff>163046</xdr:rowOff>
    </xdr:to>
    <xdr:sp macro="" textlink="">
      <xdr:nvSpPr>
        <xdr:cNvPr id="203" name="楕円 202"/>
        <xdr:cNvSpPr/>
      </xdr:nvSpPr>
      <xdr:spPr>
        <a:xfrm>
          <a:off x="1968500" y="1343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154173</xdr:rowOff>
    </xdr:from>
    <xdr:ext cx="469744" cy="259045"/>
    <xdr:sp macro="" textlink="">
      <xdr:nvSpPr>
        <xdr:cNvPr id="204" name="テキスト ボックス 203"/>
        <xdr:cNvSpPr txBox="1"/>
      </xdr:nvSpPr>
      <xdr:spPr>
        <a:xfrm>
          <a:off x="1784428" y="1352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68624</xdr:rowOff>
    </xdr:from>
    <xdr:to>
      <xdr:col>6</xdr:col>
      <xdr:colOff>38100</xdr:colOff>
      <xdr:row>78</xdr:row>
      <xdr:rowOff>170224</xdr:rowOff>
    </xdr:to>
    <xdr:sp macro="" textlink="">
      <xdr:nvSpPr>
        <xdr:cNvPr id="205" name="楕円 204"/>
        <xdr:cNvSpPr/>
      </xdr:nvSpPr>
      <xdr:spPr>
        <a:xfrm>
          <a:off x="1079500" y="134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161351</xdr:rowOff>
    </xdr:from>
    <xdr:ext cx="378565" cy="259045"/>
    <xdr:sp macro="" textlink="">
      <xdr:nvSpPr>
        <xdr:cNvPr id="206" name="テキスト ボックス 205"/>
        <xdr:cNvSpPr txBox="1"/>
      </xdr:nvSpPr>
      <xdr:spPr>
        <a:xfrm>
          <a:off x="941017" y="1353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100267</xdr:rowOff>
    </xdr:from>
    <xdr:to>
      <xdr:col>24</xdr:col>
      <xdr:colOff>63500</xdr:colOff>
      <xdr:row>93</xdr:row>
      <xdr:rowOff>121202</xdr:rowOff>
    </xdr:to>
    <xdr:cxnSp macro="">
      <xdr:nvCxnSpPr>
        <xdr:cNvPr id="236" name="直線コネクタ 235"/>
        <xdr:cNvCxnSpPr/>
      </xdr:nvCxnSpPr>
      <xdr:spPr>
        <a:xfrm>
          <a:off x="3797300" y="16045117"/>
          <a:ext cx="838200" cy="2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100267</xdr:rowOff>
    </xdr:from>
    <xdr:to>
      <xdr:col>19</xdr:col>
      <xdr:colOff>177800</xdr:colOff>
      <xdr:row>94</xdr:row>
      <xdr:rowOff>11512</xdr:rowOff>
    </xdr:to>
    <xdr:cxnSp macro="">
      <xdr:nvCxnSpPr>
        <xdr:cNvPr id="239" name="直線コネクタ 238"/>
        <xdr:cNvCxnSpPr/>
      </xdr:nvCxnSpPr>
      <xdr:spPr>
        <a:xfrm flipV="1">
          <a:off x="2908300" y="16045117"/>
          <a:ext cx="889000" cy="8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11512</xdr:rowOff>
    </xdr:from>
    <xdr:to>
      <xdr:col>15</xdr:col>
      <xdr:colOff>50800</xdr:colOff>
      <xdr:row>94</xdr:row>
      <xdr:rowOff>54660</xdr:rowOff>
    </xdr:to>
    <xdr:cxnSp macro="">
      <xdr:nvCxnSpPr>
        <xdr:cNvPr id="242" name="直線コネクタ 241"/>
        <xdr:cNvCxnSpPr/>
      </xdr:nvCxnSpPr>
      <xdr:spPr>
        <a:xfrm flipV="1">
          <a:off x="2019300" y="16127812"/>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54660</xdr:rowOff>
    </xdr:from>
    <xdr:to>
      <xdr:col>10</xdr:col>
      <xdr:colOff>114300</xdr:colOff>
      <xdr:row>94</xdr:row>
      <xdr:rowOff>61652</xdr:rowOff>
    </xdr:to>
    <xdr:cxnSp macro="">
      <xdr:nvCxnSpPr>
        <xdr:cNvPr id="245" name="直線コネクタ 244"/>
        <xdr:cNvCxnSpPr/>
      </xdr:nvCxnSpPr>
      <xdr:spPr>
        <a:xfrm flipV="1">
          <a:off x="1130300" y="16170960"/>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70402</xdr:rowOff>
    </xdr:from>
    <xdr:to>
      <xdr:col>24</xdr:col>
      <xdr:colOff>114300</xdr:colOff>
      <xdr:row>94</xdr:row>
      <xdr:rowOff>552</xdr:rowOff>
    </xdr:to>
    <xdr:sp macro="" textlink="">
      <xdr:nvSpPr>
        <xdr:cNvPr id="255" name="楕円 254"/>
        <xdr:cNvSpPr/>
      </xdr:nvSpPr>
      <xdr:spPr>
        <a:xfrm>
          <a:off x="4584700" y="160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93279</xdr:rowOff>
    </xdr:from>
    <xdr:ext cx="534377" cy="259045"/>
    <xdr:sp macro="" textlink="">
      <xdr:nvSpPr>
        <xdr:cNvPr id="256" name="扶助費該当値テキスト"/>
        <xdr:cNvSpPr txBox="1"/>
      </xdr:nvSpPr>
      <xdr:spPr>
        <a:xfrm>
          <a:off x="4686300" y="158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49467</xdr:rowOff>
    </xdr:from>
    <xdr:to>
      <xdr:col>20</xdr:col>
      <xdr:colOff>38100</xdr:colOff>
      <xdr:row>93</xdr:row>
      <xdr:rowOff>151067</xdr:rowOff>
    </xdr:to>
    <xdr:sp macro="" textlink="">
      <xdr:nvSpPr>
        <xdr:cNvPr id="257" name="楕円 256"/>
        <xdr:cNvSpPr/>
      </xdr:nvSpPr>
      <xdr:spPr>
        <a:xfrm>
          <a:off x="3746500" y="159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167594</xdr:rowOff>
    </xdr:from>
    <xdr:ext cx="534377" cy="259045"/>
    <xdr:sp macro="" textlink="">
      <xdr:nvSpPr>
        <xdr:cNvPr id="258" name="テキスト ボックス 257"/>
        <xdr:cNvSpPr txBox="1"/>
      </xdr:nvSpPr>
      <xdr:spPr>
        <a:xfrm>
          <a:off x="3530111" y="157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132162</xdr:rowOff>
    </xdr:from>
    <xdr:to>
      <xdr:col>15</xdr:col>
      <xdr:colOff>101600</xdr:colOff>
      <xdr:row>94</xdr:row>
      <xdr:rowOff>62312</xdr:rowOff>
    </xdr:to>
    <xdr:sp macro="" textlink="">
      <xdr:nvSpPr>
        <xdr:cNvPr id="259" name="楕円 258"/>
        <xdr:cNvSpPr/>
      </xdr:nvSpPr>
      <xdr:spPr>
        <a:xfrm>
          <a:off x="2857500" y="160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78839</xdr:rowOff>
    </xdr:from>
    <xdr:ext cx="534377" cy="259045"/>
    <xdr:sp macro="" textlink="">
      <xdr:nvSpPr>
        <xdr:cNvPr id="260" name="テキスト ボックス 259"/>
        <xdr:cNvSpPr txBox="1"/>
      </xdr:nvSpPr>
      <xdr:spPr>
        <a:xfrm>
          <a:off x="2641111" y="158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3860</xdr:rowOff>
    </xdr:from>
    <xdr:to>
      <xdr:col>10</xdr:col>
      <xdr:colOff>165100</xdr:colOff>
      <xdr:row>94</xdr:row>
      <xdr:rowOff>105460</xdr:rowOff>
    </xdr:to>
    <xdr:sp macro="" textlink="">
      <xdr:nvSpPr>
        <xdr:cNvPr id="261" name="楕円 260"/>
        <xdr:cNvSpPr/>
      </xdr:nvSpPr>
      <xdr:spPr>
        <a:xfrm>
          <a:off x="1968500" y="161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121987</xdr:rowOff>
    </xdr:from>
    <xdr:ext cx="534377" cy="259045"/>
    <xdr:sp macro="" textlink="">
      <xdr:nvSpPr>
        <xdr:cNvPr id="262" name="テキスト ボックス 261"/>
        <xdr:cNvSpPr txBox="1"/>
      </xdr:nvSpPr>
      <xdr:spPr>
        <a:xfrm>
          <a:off x="1752111" y="158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10852</xdr:rowOff>
    </xdr:from>
    <xdr:to>
      <xdr:col>6</xdr:col>
      <xdr:colOff>38100</xdr:colOff>
      <xdr:row>94</xdr:row>
      <xdr:rowOff>112452</xdr:rowOff>
    </xdr:to>
    <xdr:sp macro="" textlink="">
      <xdr:nvSpPr>
        <xdr:cNvPr id="263" name="楕円 262"/>
        <xdr:cNvSpPr/>
      </xdr:nvSpPr>
      <xdr:spPr>
        <a:xfrm>
          <a:off x="1079500" y="161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128979</xdr:rowOff>
    </xdr:from>
    <xdr:ext cx="534377" cy="259045"/>
    <xdr:sp macro="" textlink="">
      <xdr:nvSpPr>
        <xdr:cNvPr id="264" name="テキスト ボックス 263"/>
        <xdr:cNvSpPr txBox="1"/>
      </xdr:nvSpPr>
      <xdr:spPr>
        <a:xfrm>
          <a:off x="863111" y="1590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89614</xdr:rowOff>
    </xdr:from>
    <xdr:to>
      <xdr:col>55</xdr:col>
      <xdr:colOff>0</xdr:colOff>
      <xdr:row>37</xdr:row>
      <xdr:rowOff>113423</xdr:rowOff>
    </xdr:to>
    <xdr:cxnSp macro="">
      <xdr:nvCxnSpPr>
        <xdr:cNvPr id="293" name="直線コネクタ 292"/>
        <xdr:cNvCxnSpPr/>
      </xdr:nvCxnSpPr>
      <xdr:spPr>
        <a:xfrm flipV="1">
          <a:off x="9639300" y="6090364"/>
          <a:ext cx="838200" cy="36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48557</xdr:rowOff>
    </xdr:from>
    <xdr:to>
      <xdr:col>50</xdr:col>
      <xdr:colOff>114300</xdr:colOff>
      <xdr:row>37</xdr:row>
      <xdr:rowOff>113423</xdr:rowOff>
    </xdr:to>
    <xdr:cxnSp macro="">
      <xdr:nvCxnSpPr>
        <xdr:cNvPr id="296" name="直線コネクタ 295"/>
        <xdr:cNvCxnSpPr/>
      </xdr:nvCxnSpPr>
      <xdr:spPr>
        <a:xfrm>
          <a:off x="8750300" y="6392207"/>
          <a:ext cx="889000" cy="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48557</xdr:rowOff>
    </xdr:from>
    <xdr:to>
      <xdr:col>45</xdr:col>
      <xdr:colOff>177800</xdr:colOff>
      <xdr:row>38</xdr:row>
      <xdr:rowOff>7672</xdr:rowOff>
    </xdr:to>
    <xdr:cxnSp macro="">
      <xdr:nvCxnSpPr>
        <xdr:cNvPr id="299" name="直線コネクタ 298"/>
        <xdr:cNvCxnSpPr/>
      </xdr:nvCxnSpPr>
      <xdr:spPr>
        <a:xfrm flipV="1">
          <a:off x="7861300" y="6392207"/>
          <a:ext cx="889000" cy="1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7672</xdr:rowOff>
    </xdr:from>
    <xdr:to>
      <xdr:col>41</xdr:col>
      <xdr:colOff>50800</xdr:colOff>
      <xdr:row>38</xdr:row>
      <xdr:rowOff>24306</xdr:rowOff>
    </xdr:to>
    <xdr:cxnSp macro="">
      <xdr:nvCxnSpPr>
        <xdr:cNvPr id="302" name="直線コネクタ 301"/>
        <xdr:cNvCxnSpPr/>
      </xdr:nvCxnSpPr>
      <xdr:spPr>
        <a:xfrm flipV="1">
          <a:off x="6972300" y="6522772"/>
          <a:ext cx="889000" cy="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38814</xdr:rowOff>
    </xdr:from>
    <xdr:to>
      <xdr:col>55</xdr:col>
      <xdr:colOff>50800</xdr:colOff>
      <xdr:row>35</xdr:row>
      <xdr:rowOff>140414</xdr:rowOff>
    </xdr:to>
    <xdr:sp macro="" textlink="">
      <xdr:nvSpPr>
        <xdr:cNvPr id="312" name="楕円 311"/>
        <xdr:cNvSpPr/>
      </xdr:nvSpPr>
      <xdr:spPr>
        <a:xfrm>
          <a:off x="10426700" y="60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17241</xdr:rowOff>
    </xdr:from>
    <xdr:ext cx="599010" cy="259045"/>
    <xdr:sp macro="" textlink="">
      <xdr:nvSpPr>
        <xdr:cNvPr id="313" name="補助費等該当値テキスト"/>
        <xdr:cNvSpPr txBox="1"/>
      </xdr:nvSpPr>
      <xdr:spPr>
        <a:xfrm>
          <a:off x="10528300" y="60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62623</xdr:rowOff>
    </xdr:from>
    <xdr:to>
      <xdr:col>50</xdr:col>
      <xdr:colOff>165100</xdr:colOff>
      <xdr:row>37</xdr:row>
      <xdr:rowOff>164223</xdr:rowOff>
    </xdr:to>
    <xdr:sp macro="" textlink="">
      <xdr:nvSpPr>
        <xdr:cNvPr id="314" name="楕円 313"/>
        <xdr:cNvSpPr/>
      </xdr:nvSpPr>
      <xdr:spPr>
        <a:xfrm>
          <a:off x="9588500" y="64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9300</xdr:rowOff>
    </xdr:from>
    <xdr:ext cx="534377" cy="259045"/>
    <xdr:sp macro="" textlink="">
      <xdr:nvSpPr>
        <xdr:cNvPr id="315" name="テキスト ボックス 314"/>
        <xdr:cNvSpPr txBox="1"/>
      </xdr:nvSpPr>
      <xdr:spPr>
        <a:xfrm>
          <a:off x="9372111" y="61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169207</xdr:rowOff>
    </xdr:from>
    <xdr:to>
      <xdr:col>46</xdr:col>
      <xdr:colOff>38100</xdr:colOff>
      <xdr:row>37</xdr:row>
      <xdr:rowOff>99357</xdr:rowOff>
    </xdr:to>
    <xdr:sp macro="" textlink="">
      <xdr:nvSpPr>
        <xdr:cNvPr id="316" name="楕円 315"/>
        <xdr:cNvSpPr/>
      </xdr:nvSpPr>
      <xdr:spPr>
        <a:xfrm>
          <a:off x="8699500" y="63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115884</xdr:rowOff>
    </xdr:from>
    <xdr:ext cx="534377" cy="259045"/>
    <xdr:sp macro="" textlink="">
      <xdr:nvSpPr>
        <xdr:cNvPr id="317" name="テキスト ボックス 316"/>
        <xdr:cNvSpPr txBox="1"/>
      </xdr:nvSpPr>
      <xdr:spPr>
        <a:xfrm>
          <a:off x="8483111" y="61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128322</xdr:rowOff>
    </xdr:from>
    <xdr:to>
      <xdr:col>41</xdr:col>
      <xdr:colOff>101600</xdr:colOff>
      <xdr:row>38</xdr:row>
      <xdr:rowOff>58472</xdr:rowOff>
    </xdr:to>
    <xdr:sp macro="" textlink="">
      <xdr:nvSpPr>
        <xdr:cNvPr id="318" name="楕円 317"/>
        <xdr:cNvSpPr/>
      </xdr:nvSpPr>
      <xdr:spPr>
        <a:xfrm>
          <a:off x="7810500" y="64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49599</xdr:rowOff>
    </xdr:from>
    <xdr:ext cx="534377" cy="259045"/>
    <xdr:sp macro="" textlink="">
      <xdr:nvSpPr>
        <xdr:cNvPr id="319" name="テキスト ボックス 318"/>
        <xdr:cNvSpPr txBox="1"/>
      </xdr:nvSpPr>
      <xdr:spPr>
        <a:xfrm>
          <a:off x="7594111" y="65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144957</xdr:rowOff>
    </xdr:from>
    <xdr:to>
      <xdr:col>36</xdr:col>
      <xdr:colOff>165100</xdr:colOff>
      <xdr:row>38</xdr:row>
      <xdr:rowOff>75107</xdr:rowOff>
    </xdr:to>
    <xdr:sp macro="" textlink="">
      <xdr:nvSpPr>
        <xdr:cNvPr id="320" name="楕円 319"/>
        <xdr:cNvSpPr/>
      </xdr:nvSpPr>
      <xdr:spPr>
        <a:xfrm>
          <a:off x="6921500" y="648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66233</xdr:rowOff>
    </xdr:from>
    <xdr:ext cx="534377" cy="259045"/>
    <xdr:sp macro="" textlink="">
      <xdr:nvSpPr>
        <xdr:cNvPr id="321" name="テキスト ボックス 320"/>
        <xdr:cNvSpPr txBox="1"/>
      </xdr:nvSpPr>
      <xdr:spPr>
        <a:xfrm>
          <a:off x="6705111" y="65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124589</xdr:rowOff>
    </xdr:from>
    <xdr:to>
      <xdr:col>55</xdr:col>
      <xdr:colOff>0</xdr:colOff>
      <xdr:row>57</xdr:row>
      <xdr:rowOff>34398</xdr:rowOff>
    </xdr:to>
    <xdr:cxnSp macro="">
      <xdr:nvCxnSpPr>
        <xdr:cNvPr id="348" name="直線コネクタ 347"/>
        <xdr:cNvCxnSpPr/>
      </xdr:nvCxnSpPr>
      <xdr:spPr>
        <a:xfrm flipV="1">
          <a:off x="9639300" y="9725789"/>
          <a:ext cx="838200" cy="8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34398</xdr:rowOff>
    </xdr:from>
    <xdr:to>
      <xdr:col>50</xdr:col>
      <xdr:colOff>114300</xdr:colOff>
      <xdr:row>57</xdr:row>
      <xdr:rowOff>93747</xdr:rowOff>
    </xdr:to>
    <xdr:cxnSp macro="">
      <xdr:nvCxnSpPr>
        <xdr:cNvPr id="351" name="直線コネクタ 350"/>
        <xdr:cNvCxnSpPr/>
      </xdr:nvCxnSpPr>
      <xdr:spPr>
        <a:xfrm flipV="1">
          <a:off x="8750300" y="9807048"/>
          <a:ext cx="889000" cy="5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85421</xdr:rowOff>
    </xdr:from>
    <xdr:to>
      <xdr:col>45</xdr:col>
      <xdr:colOff>177800</xdr:colOff>
      <xdr:row>57</xdr:row>
      <xdr:rowOff>93747</xdr:rowOff>
    </xdr:to>
    <xdr:cxnSp macro="">
      <xdr:nvCxnSpPr>
        <xdr:cNvPr id="354" name="直線コネクタ 353"/>
        <xdr:cNvCxnSpPr/>
      </xdr:nvCxnSpPr>
      <xdr:spPr>
        <a:xfrm>
          <a:off x="7861300" y="9858071"/>
          <a:ext cx="8890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85421</xdr:rowOff>
    </xdr:from>
    <xdr:to>
      <xdr:col>41</xdr:col>
      <xdr:colOff>50800</xdr:colOff>
      <xdr:row>57</xdr:row>
      <xdr:rowOff>142598</xdr:rowOff>
    </xdr:to>
    <xdr:cxnSp macro="">
      <xdr:nvCxnSpPr>
        <xdr:cNvPr id="357" name="直線コネクタ 356"/>
        <xdr:cNvCxnSpPr/>
      </xdr:nvCxnSpPr>
      <xdr:spPr>
        <a:xfrm flipV="1">
          <a:off x="6972300" y="9858071"/>
          <a:ext cx="889000" cy="5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73789</xdr:rowOff>
    </xdr:from>
    <xdr:to>
      <xdr:col>55</xdr:col>
      <xdr:colOff>50800</xdr:colOff>
      <xdr:row>57</xdr:row>
      <xdr:rowOff>3939</xdr:rowOff>
    </xdr:to>
    <xdr:sp macro="" textlink="">
      <xdr:nvSpPr>
        <xdr:cNvPr id="367" name="楕円 366"/>
        <xdr:cNvSpPr/>
      </xdr:nvSpPr>
      <xdr:spPr>
        <a:xfrm>
          <a:off x="10426700" y="967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96666</xdr:rowOff>
    </xdr:from>
    <xdr:ext cx="534377" cy="259045"/>
    <xdr:sp macro="" textlink="">
      <xdr:nvSpPr>
        <xdr:cNvPr id="368" name="普通建設事業費該当値テキスト"/>
        <xdr:cNvSpPr txBox="1"/>
      </xdr:nvSpPr>
      <xdr:spPr>
        <a:xfrm>
          <a:off x="10528300" y="952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155048</xdr:rowOff>
    </xdr:from>
    <xdr:to>
      <xdr:col>50</xdr:col>
      <xdr:colOff>165100</xdr:colOff>
      <xdr:row>57</xdr:row>
      <xdr:rowOff>85198</xdr:rowOff>
    </xdr:to>
    <xdr:sp macro="" textlink="">
      <xdr:nvSpPr>
        <xdr:cNvPr id="369" name="楕円 368"/>
        <xdr:cNvSpPr/>
      </xdr:nvSpPr>
      <xdr:spPr>
        <a:xfrm>
          <a:off x="9588500" y="97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76325</xdr:rowOff>
    </xdr:from>
    <xdr:ext cx="534377" cy="259045"/>
    <xdr:sp macro="" textlink="">
      <xdr:nvSpPr>
        <xdr:cNvPr id="370" name="テキスト ボックス 369"/>
        <xdr:cNvSpPr txBox="1"/>
      </xdr:nvSpPr>
      <xdr:spPr>
        <a:xfrm>
          <a:off x="9372111" y="984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42947</xdr:rowOff>
    </xdr:from>
    <xdr:to>
      <xdr:col>46</xdr:col>
      <xdr:colOff>38100</xdr:colOff>
      <xdr:row>57</xdr:row>
      <xdr:rowOff>144547</xdr:rowOff>
    </xdr:to>
    <xdr:sp macro="" textlink="">
      <xdr:nvSpPr>
        <xdr:cNvPr id="371" name="楕円 370"/>
        <xdr:cNvSpPr/>
      </xdr:nvSpPr>
      <xdr:spPr>
        <a:xfrm>
          <a:off x="8699500" y="98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135674</xdr:rowOff>
    </xdr:from>
    <xdr:ext cx="534377" cy="259045"/>
    <xdr:sp macro="" textlink="">
      <xdr:nvSpPr>
        <xdr:cNvPr id="372" name="テキスト ボックス 371"/>
        <xdr:cNvSpPr txBox="1"/>
      </xdr:nvSpPr>
      <xdr:spPr>
        <a:xfrm>
          <a:off x="8483111" y="99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34621</xdr:rowOff>
    </xdr:from>
    <xdr:to>
      <xdr:col>41</xdr:col>
      <xdr:colOff>101600</xdr:colOff>
      <xdr:row>57</xdr:row>
      <xdr:rowOff>136221</xdr:rowOff>
    </xdr:to>
    <xdr:sp macro="" textlink="">
      <xdr:nvSpPr>
        <xdr:cNvPr id="373" name="楕円 372"/>
        <xdr:cNvSpPr/>
      </xdr:nvSpPr>
      <xdr:spPr>
        <a:xfrm>
          <a:off x="7810500" y="98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127348</xdr:rowOff>
    </xdr:from>
    <xdr:ext cx="534377" cy="259045"/>
    <xdr:sp macro="" textlink="">
      <xdr:nvSpPr>
        <xdr:cNvPr id="374" name="テキスト ボックス 373"/>
        <xdr:cNvSpPr txBox="1"/>
      </xdr:nvSpPr>
      <xdr:spPr>
        <a:xfrm>
          <a:off x="7594111" y="98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91798</xdr:rowOff>
    </xdr:from>
    <xdr:to>
      <xdr:col>36</xdr:col>
      <xdr:colOff>165100</xdr:colOff>
      <xdr:row>58</xdr:row>
      <xdr:rowOff>21948</xdr:rowOff>
    </xdr:to>
    <xdr:sp macro="" textlink="">
      <xdr:nvSpPr>
        <xdr:cNvPr id="375" name="楕円 374"/>
        <xdr:cNvSpPr/>
      </xdr:nvSpPr>
      <xdr:spPr>
        <a:xfrm>
          <a:off x="6921500" y="98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13075</xdr:rowOff>
    </xdr:from>
    <xdr:ext cx="534377" cy="259045"/>
    <xdr:sp macro="" textlink="">
      <xdr:nvSpPr>
        <xdr:cNvPr id="376" name="テキスト ボックス 375"/>
        <xdr:cNvSpPr txBox="1"/>
      </xdr:nvSpPr>
      <xdr:spPr>
        <a:xfrm>
          <a:off x="6705111" y="99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43129</xdr:rowOff>
    </xdr:from>
    <xdr:to>
      <xdr:col>55</xdr:col>
      <xdr:colOff>0</xdr:colOff>
      <xdr:row>77</xdr:row>
      <xdr:rowOff>75564</xdr:rowOff>
    </xdr:to>
    <xdr:cxnSp macro="">
      <xdr:nvCxnSpPr>
        <xdr:cNvPr id="405" name="直線コネクタ 404"/>
        <xdr:cNvCxnSpPr/>
      </xdr:nvCxnSpPr>
      <xdr:spPr>
        <a:xfrm>
          <a:off x="9639300" y="13244779"/>
          <a:ext cx="8382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43129</xdr:rowOff>
    </xdr:from>
    <xdr:to>
      <xdr:col>50</xdr:col>
      <xdr:colOff>114300</xdr:colOff>
      <xdr:row>78</xdr:row>
      <xdr:rowOff>62485</xdr:rowOff>
    </xdr:to>
    <xdr:cxnSp macro="">
      <xdr:nvCxnSpPr>
        <xdr:cNvPr id="408" name="直線コネクタ 407"/>
        <xdr:cNvCxnSpPr/>
      </xdr:nvCxnSpPr>
      <xdr:spPr>
        <a:xfrm flipV="1">
          <a:off x="8750300" y="13244779"/>
          <a:ext cx="889000" cy="19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62485</xdr:rowOff>
    </xdr:from>
    <xdr:to>
      <xdr:col>45</xdr:col>
      <xdr:colOff>177800</xdr:colOff>
      <xdr:row>78</xdr:row>
      <xdr:rowOff>149161</xdr:rowOff>
    </xdr:to>
    <xdr:cxnSp macro="">
      <xdr:nvCxnSpPr>
        <xdr:cNvPr id="411" name="直線コネクタ 410"/>
        <xdr:cNvCxnSpPr/>
      </xdr:nvCxnSpPr>
      <xdr:spPr>
        <a:xfrm flipV="1">
          <a:off x="7861300" y="13435585"/>
          <a:ext cx="889000" cy="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120814</xdr:rowOff>
    </xdr:from>
    <xdr:to>
      <xdr:col>41</xdr:col>
      <xdr:colOff>50800</xdr:colOff>
      <xdr:row>78</xdr:row>
      <xdr:rowOff>149161</xdr:rowOff>
    </xdr:to>
    <xdr:cxnSp macro="">
      <xdr:nvCxnSpPr>
        <xdr:cNvPr id="414" name="直線コネクタ 413"/>
        <xdr:cNvCxnSpPr/>
      </xdr:nvCxnSpPr>
      <xdr:spPr>
        <a:xfrm>
          <a:off x="6972300" y="13493914"/>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24764</xdr:rowOff>
    </xdr:from>
    <xdr:to>
      <xdr:col>55</xdr:col>
      <xdr:colOff>50800</xdr:colOff>
      <xdr:row>77</xdr:row>
      <xdr:rowOff>126364</xdr:rowOff>
    </xdr:to>
    <xdr:sp macro="" textlink="">
      <xdr:nvSpPr>
        <xdr:cNvPr id="424" name="楕円 423"/>
        <xdr:cNvSpPr/>
      </xdr:nvSpPr>
      <xdr:spPr>
        <a:xfrm>
          <a:off x="104267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47641</xdr:rowOff>
    </xdr:from>
    <xdr:ext cx="534377" cy="259045"/>
    <xdr:sp macro="" textlink="">
      <xdr:nvSpPr>
        <xdr:cNvPr id="425" name="普通建設事業費 （ うち新規整備　）該当値テキスト"/>
        <xdr:cNvSpPr txBox="1"/>
      </xdr:nvSpPr>
      <xdr:spPr>
        <a:xfrm>
          <a:off x="10528300" y="130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163779</xdr:rowOff>
    </xdr:from>
    <xdr:to>
      <xdr:col>50</xdr:col>
      <xdr:colOff>165100</xdr:colOff>
      <xdr:row>77</xdr:row>
      <xdr:rowOff>93929</xdr:rowOff>
    </xdr:to>
    <xdr:sp macro="" textlink="">
      <xdr:nvSpPr>
        <xdr:cNvPr id="426" name="楕円 425"/>
        <xdr:cNvSpPr/>
      </xdr:nvSpPr>
      <xdr:spPr>
        <a:xfrm>
          <a:off x="9588500" y="131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110456</xdr:rowOff>
    </xdr:from>
    <xdr:ext cx="534377" cy="259045"/>
    <xdr:sp macro="" textlink="">
      <xdr:nvSpPr>
        <xdr:cNvPr id="427" name="テキスト ボックス 426"/>
        <xdr:cNvSpPr txBox="1"/>
      </xdr:nvSpPr>
      <xdr:spPr>
        <a:xfrm>
          <a:off x="9372111" y="129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11685</xdr:rowOff>
    </xdr:from>
    <xdr:to>
      <xdr:col>46</xdr:col>
      <xdr:colOff>38100</xdr:colOff>
      <xdr:row>78</xdr:row>
      <xdr:rowOff>113285</xdr:rowOff>
    </xdr:to>
    <xdr:sp macro="" textlink="">
      <xdr:nvSpPr>
        <xdr:cNvPr id="428" name="楕円 427"/>
        <xdr:cNvSpPr/>
      </xdr:nvSpPr>
      <xdr:spPr>
        <a:xfrm>
          <a:off x="8699500" y="133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104412</xdr:rowOff>
    </xdr:from>
    <xdr:ext cx="534377" cy="259045"/>
    <xdr:sp macro="" textlink="">
      <xdr:nvSpPr>
        <xdr:cNvPr id="429" name="テキスト ボックス 428"/>
        <xdr:cNvSpPr txBox="1"/>
      </xdr:nvSpPr>
      <xdr:spPr>
        <a:xfrm>
          <a:off x="8483111" y="134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98361</xdr:rowOff>
    </xdr:from>
    <xdr:to>
      <xdr:col>41</xdr:col>
      <xdr:colOff>101600</xdr:colOff>
      <xdr:row>79</xdr:row>
      <xdr:rowOff>28511</xdr:rowOff>
    </xdr:to>
    <xdr:sp macro="" textlink="">
      <xdr:nvSpPr>
        <xdr:cNvPr id="430" name="楕円 429"/>
        <xdr:cNvSpPr/>
      </xdr:nvSpPr>
      <xdr:spPr>
        <a:xfrm>
          <a:off x="7810500" y="134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19638</xdr:rowOff>
    </xdr:from>
    <xdr:ext cx="469744" cy="259045"/>
    <xdr:sp macro="" textlink="">
      <xdr:nvSpPr>
        <xdr:cNvPr id="431" name="テキスト ボックス 430"/>
        <xdr:cNvSpPr txBox="1"/>
      </xdr:nvSpPr>
      <xdr:spPr>
        <a:xfrm>
          <a:off x="7626428" y="135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70014</xdr:rowOff>
    </xdr:from>
    <xdr:to>
      <xdr:col>36</xdr:col>
      <xdr:colOff>165100</xdr:colOff>
      <xdr:row>79</xdr:row>
      <xdr:rowOff>164</xdr:rowOff>
    </xdr:to>
    <xdr:sp macro="" textlink="">
      <xdr:nvSpPr>
        <xdr:cNvPr id="432" name="楕円 431"/>
        <xdr:cNvSpPr/>
      </xdr:nvSpPr>
      <xdr:spPr>
        <a:xfrm>
          <a:off x="6921500" y="1344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162741</xdr:rowOff>
    </xdr:from>
    <xdr:ext cx="469744" cy="259045"/>
    <xdr:sp macro="" textlink="">
      <xdr:nvSpPr>
        <xdr:cNvPr id="433" name="テキスト ボックス 432"/>
        <xdr:cNvSpPr txBox="1"/>
      </xdr:nvSpPr>
      <xdr:spPr>
        <a:xfrm>
          <a:off x="6737428" y="1353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44510</xdr:rowOff>
    </xdr:from>
    <xdr:to>
      <xdr:col>55</xdr:col>
      <xdr:colOff>0</xdr:colOff>
      <xdr:row>97</xdr:row>
      <xdr:rowOff>164030</xdr:rowOff>
    </xdr:to>
    <xdr:cxnSp macro="">
      <xdr:nvCxnSpPr>
        <xdr:cNvPr id="462" name="直線コネクタ 461"/>
        <xdr:cNvCxnSpPr/>
      </xdr:nvCxnSpPr>
      <xdr:spPr>
        <a:xfrm flipV="1">
          <a:off x="9639300" y="16675160"/>
          <a:ext cx="838200" cy="1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164030</xdr:rowOff>
    </xdr:from>
    <xdr:to>
      <xdr:col>50</xdr:col>
      <xdr:colOff>114300</xdr:colOff>
      <xdr:row>98</xdr:row>
      <xdr:rowOff>40717</xdr:rowOff>
    </xdr:to>
    <xdr:cxnSp macro="">
      <xdr:nvCxnSpPr>
        <xdr:cNvPr id="465" name="直線コネクタ 464"/>
        <xdr:cNvCxnSpPr/>
      </xdr:nvCxnSpPr>
      <xdr:spPr>
        <a:xfrm flipV="1">
          <a:off x="8750300" y="16794680"/>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125039</xdr:rowOff>
    </xdr:from>
    <xdr:to>
      <xdr:col>45</xdr:col>
      <xdr:colOff>177800</xdr:colOff>
      <xdr:row>98</xdr:row>
      <xdr:rowOff>40717</xdr:rowOff>
    </xdr:to>
    <xdr:cxnSp macro="">
      <xdr:nvCxnSpPr>
        <xdr:cNvPr id="468" name="直線コネクタ 467"/>
        <xdr:cNvCxnSpPr/>
      </xdr:nvCxnSpPr>
      <xdr:spPr>
        <a:xfrm>
          <a:off x="7861300" y="16755689"/>
          <a:ext cx="889000" cy="8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125039</xdr:rowOff>
    </xdr:from>
    <xdr:to>
      <xdr:col>41</xdr:col>
      <xdr:colOff>50800</xdr:colOff>
      <xdr:row>98</xdr:row>
      <xdr:rowOff>47856</xdr:rowOff>
    </xdr:to>
    <xdr:cxnSp macro="">
      <xdr:nvCxnSpPr>
        <xdr:cNvPr id="471" name="直線コネクタ 470"/>
        <xdr:cNvCxnSpPr/>
      </xdr:nvCxnSpPr>
      <xdr:spPr>
        <a:xfrm flipV="1">
          <a:off x="6972300" y="16755689"/>
          <a:ext cx="889000" cy="9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165160</xdr:rowOff>
    </xdr:from>
    <xdr:to>
      <xdr:col>55</xdr:col>
      <xdr:colOff>50800</xdr:colOff>
      <xdr:row>97</xdr:row>
      <xdr:rowOff>95310</xdr:rowOff>
    </xdr:to>
    <xdr:sp macro="" textlink="">
      <xdr:nvSpPr>
        <xdr:cNvPr id="481" name="楕円 480"/>
        <xdr:cNvSpPr/>
      </xdr:nvSpPr>
      <xdr:spPr>
        <a:xfrm>
          <a:off x="10426700" y="166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16587</xdr:rowOff>
    </xdr:from>
    <xdr:ext cx="534377" cy="259045"/>
    <xdr:sp macro="" textlink="">
      <xdr:nvSpPr>
        <xdr:cNvPr id="482" name="普通建設事業費 （ うち更新整備　）該当値テキスト"/>
        <xdr:cNvSpPr txBox="1"/>
      </xdr:nvSpPr>
      <xdr:spPr>
        <a:xfrm>
          <a:off x="10528300" y="1647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113230</xdr:rowOff>
    </xdr:from>
    <xdr:to>
      <xdr:col>50</xdr:col>
      <xdr:colOff>165100</xdr:colOff>
      <xdr:row>98</xdr:row>
      <xdr:rowOff>43380</xdr:rowOff>
    </xdr:to>
    <xdr:sp macro="" textlink="">
      <xdr:nvSpPr>
        <xdr:cNvPr id="483" name="楕円 482"/>
        <xdr:cNvSpPr/>
      </xdr:nvSpPr>
      <xdr:spPr>
        <a:xfrm>
          <a:off x="9588500" y="1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34507</xdr:rowOff>
    </xdr:from>
    <xdr:ext cx="534377" cy="259045"/>
    <xdr:sp macro="" textlink="">
      <xdr:nvSpPr>
        <xdr:cNvPr id="484" name="テキスト ボックス 483"/>
        <xdr:cNvSpPr txBox="1"/>
      </xdr:nvSpPr>
      <xdr:spPr>
        <a:xfrm>
          <a:off x="9372111" y="168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161367</xdr:rowOff>
    </xdr:from>
    <xdr:to>
      <xdr:col>46</xdr:col>
      <xdr:colOff>38100</xdr:colOff>
      <xdr:row>98</xdr:row>
      <xdr:rowOff>91517</xdr:rowOff>
    </xdr:to>
    <xdr:sp macro="" textlink="">
      <xdr:nvSpPr>
        <xdr:cNvPr id="485" name="楕円 484"/>
        <xdr:cNvSpPr/>
      </xdr:nvSpPr>
      <xdr:spPr>
        <a:xfrm>
          <a:off x="8699500" y="167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82644</xdr:rowOff>
    </xdr:from>
    <xdr:ext cx="534377" cy="259045"/>
    <xdr:sp macro="" textlink="">
      <xdr:nvSpPr>
        <xdr:cNvPr id="486" name="テキスト ボックス 485"/>
        <xdr:cNvSpPr txBox="1"/>
      </xdr:nvSpPr>
      <xdr:spPr>
        <a:xfrm>
          <a:off x="8483111" y="168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74239</xdr:rowOff>
    </xdr:from>
    <xdr:to>
      <xdr:col>41</xdr:col>
      <xdr:colOff>101600</xdr:colOff>
      <xdr:row>98</xdr:row>
      <xdr:rowOff>4389</xdr:rowOff>
    </xdr:to>
    <xdr:sp macro="" textlink="">
      <xdr:nvSpPr>
        <xdr:cNvPr id="487" name="楕円 486"/>
        <xdr:cNvSpPr/>
      </xdr:nvSpPr>
      <xdr:spPr>
        <a:xfrm>
          <a:off x="7810500" y="167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20916</xdr:rowOff>
    </xdr:from>
    <xdr:ext cx="534377" cy="259045"/>
    <xdr:sp macro="" textlink="">
      <xdr:nvSpPr>
        <xdr:cNvPr id="488" name="テキスト ボックス 487"/>
        <xdr:cNvSpPr txBox="1"/>
      </xdr:nvSpPr>
      <xdr:spPr>
        <a:xfrm>
          <a:off x="7594111" y="164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168506</xdr:rowOff>
    </xdr:from>
    <xdr:to>
      <xdr:col>36</xdr:col>
      <xdr:colOff>165100</xdr:colOff>
      <xdr:row>98</xdr:row>
      <xdr:rowOff>98656</xdr:rowOff>
    </xdr:to>
    <xdr:sp macro="" textlink="">
      <xdr:nvSpPr>
        <xdr:cNvPr id="489" name="楕円 488"/>
        <xdr:cNvSpPr/>
      </xdr:nvSpPr>
      <xdr:spPr>
        <a:xfrm>
          <a:off x="6921500" y="167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89783</xdr:rowOff>
    </xdr:from>
    <xdr:ext cx="534377" cy="259045"/>
    <xdr:sp macro="" textlink="">
      <xdr:nvSpPr>
        <xdr:cNvPr id="490" name="テキスト ボックス 489"/>
        <xdr:cNvSpPr txBox="1"/>
      </xdr:nvSpPr>
      <xdr:spPr>
        <a:xfrm>
          <a:off x="6705111" y="168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54966</xdr:rowOff>
    </xdr:from>
    <xdr:to>
      <xdr:col>85</xdr:col>
      <xdr:colOff>127000</xdr:colOff>
      <xdr:row>38</xdr:row>
      <xdr:rowOff>164865</xdr:rowOff>
    </xdr:to>
    <xdr:cxnSp macro="">
      <xdr:nvCxnSpPr>
        <xdr:cNvPr id="519" name="直線コネクタ 518"/>
        <xdr:cNvCxnSpPr/>
      </xdr:nvCxnSpPr>
      <xdr:spPr>
        <a:xfrm>
          <a:off x="15481300" y="6570066"/>
          <a:ext cx="838200" cy="10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54966</xdr:rowOff>
    </xdr:from>
    <xdr:to>
      <xdr:col>81</xdr:col>
      <xdr:colOff>50800</xdr:colOff>
      <xdr:row>39</xdr:row>
      <xdr:rowOff>44450</xdr:rowOff>
    </xdr:to>
    <xdr:cxnSp macro="">
      <xdr:nvCxnSpPr>
        <xdr:cNvPr id="522" name="直線コネクタ 521"/>
        <xdr:cNvCxnSpPr/>
      </xdr:nvCxnSpPr>
      <xdr:spPr>
        <a:xfrm flipV="1">
          <a:off x="14592300" y="6570066"/>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43193</xdr:rowOff>
    </xdr:from>
    <xdr:to>
      <xdr:col>71</xdr:col>
      <xdr:colOff>177800</xdr:colOff>
      <xdr:row>39</xdr:row>
      <xdr:rowOff>44450</xdr:rowOff>
    </xdr:to>
    <xdr:cxnSp macro="">
      <xdr:nvCxnSpPr>
        <xdr:cNvPr id="528" name="直線コネクタ 527"/>
        <xdr:cNvCxnSpPr/>
      </xdr:nvCxnSpPr>
      <xdr:spPr>
        <a:xfrm>
          <a:off x="12814300" y="6729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114065</xdr:rowOff>
    </xdr:from>
    <xdr:to>
      <xdr:col>85</xdr:col>
      <xdr:colOff>177800</xdr:colOff>
      <xdr:row>39</xdr:row>
      <xdr:rowOff>44215</xdr:rowOff>
    </xdr:to>
    <xdr:sp macro="" textlink="">
      <xdr:nvSpPr>
        <xdr:cNvPr id="538" name="楕円 537"/>
        <xdr:cNvSpPr/>
      </xdr:nvSpPr>
      <xdr:spPr>
        <a:xfrm>
          <a:off x="16268700" y="66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28992</xdr:rowOff>
    </xdr:from>
    <xdr:ext cx="469744" cy="259045"/>
    <xdr:sp macro="" textlink="">
      <xdr:nvSpPr>
        <xdr:cNvPr id="539" name="災害復旧事業費該当値テキスト"/>
        <xdr:cNvSpPr txBox="1"/>
      </xdr:nvSpPr>
      <xdr:spPr>
        <a:xfrm>
          <a:off x="16370300" y="65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4166</xdr:rowOff>
    </xdr:from>
    <xdr:to>
      <xdr:col>81</xdr:col>
      <xdr:colOff>101600</xdr:colOff>
      <xdr:row>38</xdr:row>
      <xdr:rowOff>105766</xdr:rowOff>
    </xdr:to>
    <xdr:sp macro="" textlink="">
      <xdr:nvSpPr>
        <xdr:cNvPr id="540" name="楕円 539"/>
        <xdr:cNvSpPr/>
      </xdr:nvSpPr>
      <xdr:spPr>
        <a:xfrm>
          <a:off x="15430500" y="65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122293</xdr:rowOff>
    </xdr:from>
    <xdr:ext cx="469744" cy="259045"/>
    <xdr:sp macro="" textlink="">
      <xdr:nvSpPr>
        <xdr:cNvPr id="541" name="テキスト ボックス 540"/>
        <xdr:cNvSpPr txBox="1"/>
      </xdr:nvSpPr>
      <xdr:spPr>
        <a:xfrm>
          <a:off x="15246428" y="62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163843</xdr:rowOff>
    </xdr:from>
    <xdr:to>
      <xdr:col>67</xdr:col>
      <xdr:colOff>101600</xdr:colOff>
      <xdr:row>39</xdr:row>
      <xdr:rowOff>93993</xdr:rowOff>
    </xdr:to>
    <xdr:sp macro="" textlink="">
      <xdr:nvSpPr>
        <xdr:cNvPr id="546" name="楕円 545"/>
        <xdr:cNvSpPr/>
      </xdr:nvSpPr>
      <xdr:spPr>
        <a:xfrm>
          <a:off x="12763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85120</xdr:rowOff>
    </xdr:from>
    <xdr:ext cx="313932" cy="259045"/>
    <xdr:sp macro="" textlink="">
      <xdr:nvSpPr>
        <xdr:cNvPr id="547" name="テキスト ボックス 546"/>
        <xdr:cNvSpPr txBox="1"/>
      </xdr:nvSpPr>
      <xdr:spPr>
        <a:xfrm>
          <a:off x="12657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101730</xdr:rowOff>
    </xdr:from>
    <xdr:to>
      <xdr:col>85</xdr:col>
      <xdr:colOff>127000</xdr:colOff>
      <xdr:row>77</xdr:row>
      <xdr:rowOff>101890</xdr:rowOff>
    </xdr:to>
    <xdr:cxnSp macro="">
      <xdr:nvCxnSpPr>
        <xdr:cNvPr id="625" name="直線コネクタ 624"/>
        <xdr:cNvCxnSpPr/>
      </xdr:nvCxnSpPr>
      <xdr:spPr>
        <a:xfrm>
          <a:off x="15481300" y="13303380"/>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87221</xdr:rowOff>
    </xdr:from>
    <xdr:to>
      <xdr:col>81</xdr:col>
      <xdr:colOff>50800</xdr:colOff>
      <xdr:row>77</xdr:row>
      <xdr:rowOff>101730</xdr:rowOff>
    </xdr:to>
    <xdr:cxnSp macro="">
      <xdr:nvCxnSpPr>
        <xdr:cNvPr id="628" name="直線コネクタ 627"/>
        <xdr:cNvCxnSpPr/>
      </xdr:nvCxnSpPr>
      <xdr:spPr>
        <a:xfrm>
          <a:off x="14592300" y="13288871"/>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87221</xdr:rowOff>
    </xdr:from>
    <xdr:to>
      <xdr:col>76</xdr:col>
      <xdr:colOff>114300</xdr:colOff>
      <xdr:row>77</xdr:row>
      <xdr:rowOff>117366</xdr:rowOff>
    </xdr:to>
    <xdr:cxnSp macro="">
      <xdr:nvCxnSpPr>
        <xdr:cNvPr id="631" name="直線コネクタ 630"/>
        <xdr:cNvCxnSpPr/>
      </xdr:nvCxnSpPr>
      <xdr:spPr>
        <a:xfrm flipV="1">
          <a:off x="13703300" y="13288871"/>
          <a:ext cx="8890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113891</xdr:rowOff>
    </xdr:from>
    <xdr:to>
      <xdr:col>71</xdr:col>
      <xdr:colOff>177800</xdr:colOff>
      <xdr:row>77</xdr:row>
      <xdr:rowOff>117366</xdr:rowOff>
    </xdr:to>
    <xdr:cxnSp macro="">
      <xdr:nvCxnSpPr>
        <xdr:cNvPr id="634" name="直線コネクタ 633"/>
        <xdr:cNvCxnSpPr/>
      </xdr:nvCxnSpPr>
      <xdr:spPr>
        <a:xfrm>
          <a:off x="12814300" y="1331554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51090</xdr:rowOff>
    </xdr:from>
    <xdr:to>
      <xdr:col>85</xdr:col>
      <xdr:colOff>177800</xdr:colOff>
      <xdr:row>77</xdr:row>
      <xdr:rowOff>152690</xdr:rowOff>
    </xdr:to>
    <xdr:sp macro="" textlink="">
      <xdr:nvSpPr>
        <xdr:cNvPr id="644" name="楕円 643"/>
        <xdr:cNvSpPr/>
      </xdr:nvSpPr>
      <xdr:spPr>
        <a:xfrm>
          <a:off x="16268700" y="132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29517</xdr:rowOff>
    </xdr:from>
    <xdr:ext cx="534377" cy="259045"/>
    <xdr:sp macro="" textlink="">
      <xdr:nvSpPr>
        <xdr:cNvPr id="645" name="公債費該当値テキスト"/>
        <xdr:cNvSpPr txBox="1"/>
      </xdr:nvSpPr>
      <xdr:spPr>
        <a:xfrm>
          <a:off x="16370300" y="1323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50930</xdr:rowOff>
    </xdr:from>
    <xdr:to>
      <xdr:col>81</xdr:col>
      <xdr:colOff>101600</xdr:colOff>
      <xdr:row>77</xdr:row>
      <xdr:rowOff>152530</xdr:rowOff>
    </xdr:to>
    <xdr:sp macro="" textlink="">
      <xdr:nvSpPr>
        <xdr:cNvPr id="646" name="楕円 645"/>
        <xdr:cNvSpPr/>
      </xdr:nvSpPr>
      <xdr:spPr>
        <a:xfrm>
          <a:off x="15430500" y="132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143657</xdr:rowOff>
    </xdr:from>
    <xdr:ext cx="534377" cy="259045"/>
    <xdr:sp macro="" textlink="">
      <xdr:nvSpPr>
        <xdr:cNvPr id="647" name="テキスト ボックス 646"/>
        <xdr:cNvSpPr txBox="1"/>
      </xdr:nvSpPr>
      <xdr:spPr>
        <a:xfrm>
          <a:off x="15214111" y="133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36421</xdr:rowOff>
    </xdr:from>
    <xdr:to>
      <xdr:col>76</xdr:col>
      <xdr:colOff>165100</xdr:colOff>
      <xdr:row>77</xdr:row>
      <xdr:rowOff>138021</xdr:rowOff>
    </xdr:to>
    <xdr:sp macro="" textlink="">
      <xdr:nvSpPr>
        <xdr:cNvPr id="648" name="楕円 647"/>
        <xdr:cNvSpPr/>
      </xdr:nvSpPr>
      <xdr:spPr>
        <a:xfrm>
          <a:off x="14541500" y="132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129148</xdr:rowOff>
    </xdr:from>
    <xdr:ext cx="534377" cy="259045"/>
    <xdr:sp macro="" textlink="">
      <xdr:nvSpPr>
        <xdr:cNvPr id="649" name="テキスト ボックス 648"/>
        <xdr:cNvSpPr txBox="1"/>
      </xdr:nvSpPr>
      <xdr:spPr>
        <a:xfrm>
          <a:off x="14325111" y="1333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66566</xdr:rowOff>
    </xdr:from>
    <xdr:to>
      <xdr:col>72</xdr:col>
      <xdr:colOff>38100</xdr:colOff>
      <xdr:row>77</xdr:row>
      <xdr:rowOff>168166</xdr:rowOff>
    </xdr:to>
    <xdr:sp macro="" textlink="">
      <xdr:nvSpPr>
        <xdr:cNvPr id="650" name="楕円 649"/>
        <xdr:cNvSpPr/>
      </xdr:nvSpPr>
      <xdr:spPr>
        <a:xfrm>
          <a:off x="13652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159293</xdr:rowOff>
    </xdr:from>
    <xdr:ext cx="534377" cy="259045"/>
    <xdr:sp macro="" textlink="">
      <xdr:nvSpPr>
        <xdr:cNvPr id="651" name="テキスト ボックス 650"/>
        <xdr:cNvSpPr txBox="1"/>
      </xdr:nvSpPr>
      <xdr:spPr>
        <a:xfrm>
          <a:off x="13436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63091</xdr:rowOff>
    </xdr:from>
    <xdr:to>
      <xdr:col>67</xdr:col>
      <xdr:colOff>101600</xdr:colOff>
      <xdr:row>77</xdr:row>
      <xdr:rowOff>164691</xdr:rowOff>
    </xdr:to>
    <xdr:sp macro="" textlink="">
      <xdr:nvSpPr>
        <xdr:cNvPr id="652" name="楕円 651"/>
        <xdr:cNvSpPr/>
      </xdr:nvSpPr>
      <xdr:spPr>
        <a:xfrm>
          <a:off x="12763500" y="13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155818</xdr:rowOff>
    </xdr:from>
    <xdr:ext cx="534377" cy="259045"/>
    <xdr:sp macro="" textlink="">
      <xdr:nvSpPr>
        <xdr:cNvPr id="653" name="テキスト ボックス 652"/>
        <xdr:cNvSpPr txBox="1"/>
      </xdr:nvSpPr>
      <xdr:spPr>
        <a:xfrm>
          <a:off x="12547111" y="1335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77915</xdr:rowOff>
    </xdr:from>
    <xdr:to>
      <xdr:col>85</xdr:col>
      <xdr:colOff>127000</xdr:colOff>
      <xdr:row>98</xdr:row>
      <xdr:rowOff>102260</xdr:rowOff>
    </xdr:to>
    <xdr:cxnSp macro="">
      <xdr:nvCxnSpPr>
        <xdr:cNvPr id="682" name="直線コネクタ 681"/>
        <xdr:cNvCxnSpPr/>
      </xdr:nvCxnSpPr>
      <xdr:spPr>
        <a:xfrm flipV="1">
          <a:off x="15481300" y="16880015"/>
          <a:ext cx="8382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41923</xdr:rowOff>
    </xdr:from>
    <xdr:to>
      <xdr:col>81</xdr:col>
      <xdr:colOff>50800</xdr:colOff>
      <xdr:row>98</xdr:row>
      <xdr:rowOff>102260</xdr:rowOff>
    </xdr:to>
    <xdr:cxnSp macro="">
      <xdr:nvCxnSpPr>
        <xdr:cNvPr id="685" name="直線コネクタ 684"/>
        <xdr:cNvCxnSpPr/>
      </xdr:nvCxnSpPr>
      <xdr:spPr>
        <a:xfrm>
          <a:off x="14592300" y="16844023"/>
          <a:ext cx="889000" cy="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41923</xdr:rowOff>
    </xdr:from>
    <xdr:to>
      <xdr:col>76</xdr:col>
      <xdr:colOff>114300</xdr:colOff>
      <xdr:row>98</xdr:row>
      <xdr:rowOff>143015</xdr:rowOff>
    </xdr:to>
    <xdr:cxnSp macro="">
      <xdr:nvCxnSpPr>
        <xdr:cNvPr id="688" name="直線コネクタ 687"/>
        <xdr:cNvCxnSpPr/>
      </xdr:nvCxnSpPr>
      <xdr:spPr>
        <a:xfrm flipV="1">
          <a:off x="13703300" y="16844023"/>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110858</xdr:rowOff>
    </xdr:from>
    <xdr:to>
      <xdr:col>71</xdr:col>
      <xdr:colOff>177800</xdr:colOff>
      <xdr:row>98</xdr:row>
      <xdr:rowOff>143015</xdr:rowOff>
    </xdr:to>
    <xdr:cxnSp macro="">
      <xdr:nvCxnSpPr>
        <xdr:cNvPr id="691" name="直線コネクタ 690"/>
        <xdr:cNvCxnSpPr/>
      </xdr:nvCxnSpPr>
      <xdr:spPr>
        <a:xfrm>
          <a:off x="12814300" y="16912958"/>
          <a:ext cx="889000" cy="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27115</xdr:rowOff>
    </xdr:from>
    <xdr:to>
      <xdr:col>85</xdr:col>
      <xdr:colOff>177800</xdr:colOff>
      <xdr:row>98</xdr:row>
      <xdr:rowOff>128715</xdr:rowOff>
    </xdr:to>
    <xdr:sp macro="" textlink="">
      <xdr:nvSpPr>
        <xdr:cNvPr id="701" name="楕円 700"/>
        <xdr:cNvSpPr/>
      </xdr:nvSpPr>
      <xdr:spPr>
        <a:xfrm>
          <a:off x="16268700" y="168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5542</xdr:rowOff>
    </xdr:from>
    <xdr:ext cx="534377" cy="259045"/>
    <xdr:sp macro="" textlink="">
      <xdr:nvSpPr>
        <xdr:cNvPr id="702" name="積立金該当値テキスト"/>
        <xdr:cNvSpPr txBox="1"/>
      </xdr:nvSpPr>
      <xdr:spPr>
        <a:xfrm>
          <a:off x="16370300" y="168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51460</xdr:rowOff>
    </xdr:from>
    <xdr:to>
      <xdr:col>81</xdr:col>
      <xdr:colOff>101600</xdr:colOff>
      <xdr:row>98</xdr:row>
      <xdr:rowOff>153060</xdr:rowOff>
    </xdr:to>
    <xdr:sp macro="" textlink="">
      <xdr:nvSpPr>
        <xdr:cNvPr id="703" name="楕円 702"/>
        <xdr:cNvSpPr/>
      </xdr:nvSpPr>
      <xdr:spPr>
        <a:xfrm>
          <a:off x="15430500" y="168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144187</xdr:rowOff>
    </xdr:from>
    <xdr:ext cx="469744" cy="259045"/>
    <xdr:sp macro="" textlink="">
      <xdr:nvSpPr>
        <xdr:cNvPr id="704" name="テキスト ボックス 703"/>
        <xdr:cNvSpPr txBox="1"/>
      </xdr:nvSpPr>
      <xdr:spPr>
        <a:xfrm>
          <a:off x="15246428" y="1694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162573</xdr:rowOff>
    </xdr:from>
    <xdr:to>
      <xdr:col>76</xdr:col>
      <xdr:colOff>165100</xdr:colOff>
      <xdr:row>98</xdr:row>
      <xdr:rowOff>92723</xdr:rowOff>
    </xdr:to>
    <xdr:sp macro="" textlink="">
      <xdr:nvSpPr>
        <xdr:cNvPr id="705" name="楕円 704"/>
        <xdr:cNvSpPr/>
      </xdr:nvSpPr>
      <xdr:spPr>
        <a:xfrm>
          <a:off x="14541500" y="167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109250</xdr:rowOff>
    </xdr:from>
    <xdr:ext cx="534377" cy="259045"/>
    <xdr:sp macro="" textlink="">
      <xdr:nvSpPr>
        <xdr:cNvPr id="706" name="テキスト ボックス 705"/>
        <xdr:cNvSpPr txBox="1"/>
      </xdr:nvSpPr>
      <xdr:spPr>
        <a:xfrm>
          <a:off x="14325111" y="165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92215</xdr:rowOff>
    </xdr:from>
    <xdr:to>
      <xdr:col>72</xdr:col>
      <xdr:colOff>38100</xdr:colOff>
      <xdr:row>99</xdr:row>
      <xdr:rowOff>22365</xdr:rowOff>
    </xdr:to>
    <xdr:sp macro="" textlink="">
      <xdr:nvSpPr>
        <xdr:cNvPr id="707" name="楕円 706"/>
        <xdr:cNvSpPr/>
      </xdr:nvSpPr>
      <xdr:spPr>
        <a:xfrm>
          <a:off x="13652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13492</xdr:rowOff>
    </xdr:from>
    <xdr:ext cx="469744" cy="259045"/>
    <xdr:sp macro="" textlink="">
      <xdr:nvSpPr>
        <xdr:cNvPr id="708" name="テキスト ボックス 707"/>
        <xdr:cNvSpPr txBox="1"/>
      </xdr:nvSpPr>
      <xdr:spPr>
        <a:xfrm>
          <a:off x="13468428" y="169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60058</xdr:rowOff>
    </xdr:from>
    <xdr:to>
      <xdr:col>67</xdr:col>
      <xdr:colOff>101600</xdr:colOff>
      <xdr:row>98</xdr:row>
      <xdr:rowOff>161658</xdr:rowOff>
    </xdr:to>
    <xdr:sp macro="" textlink="">
      <xdr:nvSpPr>
        <xdr:cNvPr id="709" name="楕円 708"/>
        <xdr:cNvSpPr/>
      </xdr:nvSpPr>
      <xdr:spPr>
        <a:xfrm>
          <a:off x="12763500" y="168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152785</xdr:rowOff>
    </xdr:from>
    <xdr:ext cx="469744" cy="259045"/>
    <xdr:sp macro="" textlink="">
      <xdr:nvSpPr>
        <xdr:cNvPr id="710" name="テキスト ボックス 709"/>
        <xdr:cNvSpPr txBox="1"/>
      </xdr:nvSpPr>
      <xdr:spPr>
        <a:xfrm>
          <a:off x="12579428" y="1695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5817</xdr:rowOff>
    </xdr:from>
    <xdr:to>
      <xdr:col>111</xdr:col>
      <xdr:colOff>177800</xdr:colOff>
      <xdr:row>39</xdr:row>
      <xdr:rowOff>44450</xdr:rowOff>
    </xdr:to>
    <xdr:cxnSp macro="">
      <xdr:nvCxnSpPr>
        <xdr:cNvPr id="742" name="直線コネクタ 741"/>
        <xdr:cNvCxnSpPr/>
      </xdr:nvCxnSpPr>
      <xdr:spPr>
        <a:xfrm>
          <a:off x="20434300" y="6692367"/>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5817</xdr:rowOff>
    </xdr:from>
    <xdr:to>
      <xdr:col>107</xdr:col>
      <xdr:colOff>50800</xdr:colOff>
      <xdr:row>39</xdr:row>
      <xdr:rowOff>38126</xdr:rowOff>
    </xdr:to>
    <xdr:cxnSp macro="">
      <xdr:nvCxnSpPr>
        <xdr:cNvPr id="745" name="直線コネクタ 744"/>
        <xdr:cNvCxnSpPr/>
      </xdr:nvCxnSpPr>
      <xdr:spPr>
        <a:xfrm flipV="1">
          <a:off x="19545300" y="6692367"/>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38126</xdr:rowOff>
    </xdr:from>
    <xdr:to>
      <xdr:col>102</xdr:col>
      <xdr:colOff>114300</xdr:colOff>
      <xdr:row>39</xdr:row>
      <xdr:rowOff>44450</xdr:rowOff>
    </xdr:to>
    <xdr:cxnSp macro="">
      <xdr:nvCxnSpPr>
        <xdr:cNvPr id="748" name="直線コネクタ 747"/>
        <xdr:cNvCxnSpPr/>
      </xdr:nvCxnSpPr>
      <xdr:spPr>
        <a:xfrm flipV="1">
          <a:off x="18656300" y="6724676"/>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126467</xdr:rowOff>
    </xdr:from>
    <xdr:to>
      <xdr:col>107</xdr:col>
      <xdr:colOff>101600</xdr:colOff>
      <xdr:row>39</xdr:row>
      <xdr:rowOff>56617</xdr:rowOff>
    </xdr:to>
    <xdr:sp macro="" textlink="">
      <xdr:nvSpPr>
        <xdr:cNvPr id="762" name="楕円 761"/>
        <xdr:cNvSpPr/>
      </xdr:nvSpPr>
      <xdr:spPr>
        <a:xfrm>
          <a:off x="20383500" y="66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47744</xdr:rowOff>
    </xdr:from>
    <xdr:ext cx="469744" cy="259045"/>
    <xdr:sp macro="" textlink="">
      <xdr:nvSpPr>
        <xdr:cNvPr id="763" name="テキスト ボックス 762"/>
        <xdr:cNvSpPr txBox="1"/>
      </xdr:nvSpPr>
      <xdr:spPr>
        <a:xfrm>
          <a:off x="20199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158776</xdr:rowOff>
    </xdr:from>
    <xdr:to>
      <xdr:col>102</xdr:col>
      <xdr:colOff>165100</xdr:colOff>
      <xdr:row>39</xdr:row>
      <xdr:rowOff>88926</xdr:rowOff>
    </xdr:to>
    <xdr:sp macro="" textlink="">
      <xdr:nvSpPr>
        <xdr:cNvPr id="764" name="楕円 763"/>
        <xdr:cNvSpPr/>
      </xdr:nvSpPr>
      <xdr:spPr>
        <a:xfrm>
          <a:off x="19494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80053</xdr:rowOff>
    </xdr:from>
    <xdr:ext cx="378565" cy="259045"/>
    <xdr:sp macro="" textlink="">
      <xdr:nvSpPr>
        <xdr:cNvPr id="765" name="テキスト ボックス 764"/>
        <xdr:cNvSpPr txBox="1"/>
      </xdr:nvSpPr>
      <xdr:spPr>
        <a:xfrm>
          <a:off x="19356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120223</xdr:rowOff>
    </xdr:from>
    <xdr:to>
      <xdr:col>116</xdr:col>
      <xdr:colOff>63500</xdr:colOff>
      <xdr:row>56</xdr:row>
      <xdr:rowOff>125161</xdr:rowOff>
    </xdr:to>
    <xdr:cxnSp macro="">
      <xdr:nvCxnSpPr>
        <xdr:cNvPr id="794" name="直線コネクタ 793"/>
        <xdr:cNvCxnSpPr/>
      </xdr:nvCxnSpPr>
      <xdr:spPr>
        <a:xfrm flipV="1">
          <a:off x="21323300" y="9721423"/>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124795</xdr:rowOff>
    </xdr:from>
    <xdr:to>
      <xdr:col>111</xdr:col>
      <xdr:colOff>177800</xdr:colOff>
      <xdr:row>56</xdr:row>
      <xdr:rowOff>125161</xdr:rowOff>
    </xdr:to>
    <xdr:cxnSp macro="">
      <xdr:nvCxnSpPr>
        <xdr:cNvPr id="797" name="直線コネクタ 796"/>
        <xdr:cNvCxnSpPr/>
      </xdr:nvCxnSpPr>
      <xdr:spPr>
        <a:xfrm>
          <a:off x="20434300" y="972599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124795</xdr:rowOff>
    </xdr:from>
    <xdr:to>
      <xdr:col>107</xdr:col>
      <xdr:colOff>50800</xdr:colOff>
      <xdr:row>56</xdr:row>
      <xdr:rowOff>142398</xdr:rowOff>
    </xdr:to>
    <xdr:cxnSp macro="">
      <xdr:nvCxnSpPr>
        <xdr:cNvPr id="800" name="直線コネクタ 799"/>
        <xdr:cNvCxnSpPr/>
      </xdr:nvCxnSpPr>
      <xdr:spPr>
        <a:xfrm flipV="1">
          <a:off x="19545300" y="9725995"/>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140569</xdr:rowOff>
    </xdr:from>
    <xdr:to>
      <xdr:col>102</xdr:col>
      <xdr:colOff>114300</xdr:colOff>
      <xdr:row>56</xdr:row>
      <xdr:rowOff>142398</xdr:rowOff>
    </xdr:to>
    <xdr:cxnSp macro="">
      <xdr:nvCxnSpPr>
        <xdr:cNvPr id="803" name="直線コネクタ 802"/>
        <xdr:cNvCxnSpPr/>
      </xdr:nvCxnSpPr>
      <xdr:spPr>
        <a:xfrm>
          <a:off x="18656300" y="97417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69423</xdr:rowOff>
    </xdr:from>
    <xdr:to>
      <xdr:col>116</xdr:col>
      <xdr:colOff>114300</xdr:colOff>
      <xdr:row>56</xdr:row>
      <xdr:rowOff>171023</xdr:rowOff>
    </xdr:to>
    <xdr:sp macro="" textlink="">
      <xdr:nvSpPr>
        <xdr:cNvPr id="813" name="楕円 812"/>
        <xdr:cNvSpPr/>
      </xdr:nvSpPr>
      <xdr:spPr>
        <a:xfrm>
          <a:off x="22110700" y="96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92300</xdr:rowOff>
    </xdr:from>
    <xdr:ext cx="469744" cy="259045"/>
    <xdr:sp macro="" textlink="">
      <xdr:nvSpPr>
        <xdr:cNvPr id="814" name="貸付金該当値テキスト"/>
        <xdr:cNvSpPr txBox="1"/>
      </xdr:nvSpPr>
      <xdr:spPr>
        <a:xfrm>
          <a:off x="22212300" y="95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74361</xdr:rowOff>
    </xdr:from>
    <xdr:to>
      <xdr:col>112</xdr:col>
      <xdr:colOff>38100</xdr:colOff>
      <xdr:row>57</xdr:row>
      <xdr:rowOff>4511</xdr:rowOff>
    </xdr:to>
    <xdr:sp macro="" textlink="">
      <xdr:nvSpPr>
        <xdr:cNvPr id="815" name="楕円 814"/>
        <xdr:cNvSpPr/>
      </xdr:nvSpPr>
      <xdr:spPr>
        <a:xfrm>
          <a:off x="21272500" y="967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21038</xdr:rowOff>
    </xdr:from>
    <xdr:ext cx="469744" cy="259045"/>
    <xdr:sp macro="" textlink="">
      <xdr:nvSpPr>
        <xdr:cNvPr id="816" name="テキスト ボックス 815"/>
        <xdr:cNvSpPr txBox="1"/>
      </xdr:nvSpPr>
      <xdr:spPr>
        <a:xfrm>
          <a:off x="21088428" y="945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73995</xdr:rowOff>
    </xdr:from>
    <xdr:to>
      <xdr:col>107</xdr:col>
      <xdr:colOff>101600</xdr:colOff>
      <xdr:row>57</xdr:row>
      <xdr:rowOff>4145</xdr:rowOff>
    </xdr:to>
    <xdr:sp macro="" textlink="">
      <xdr:nvSpPr>
        <xdr:cNvPr id="817" name="楕円 816"/>
        <xdr:cNvSpPr/>
      </xdr:nvSpPr>
      <xdr:spPr>
        <a:xfrm>
          <a:off x="20383500" y="96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20672</xdr:rowOff>
    </xdr:from>
    <xdr:ext cx="469744" cy="259045"/>
    <xdr:sp macro="" textlink="">
      <xdr:nvSpPr>
        <xdr:cNvPr id="818" name="テキスト ボックス 817"/>
        <xdr:cNvSpPr txBox="1"/>
      </xdr:nvSpPr>
      <xdr:spPr>
        <a:xfrm>
          <a:off x="20199428" y="94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91598</xdr:rowOff>
    </xdr:from>
    <xdr:to>
      <xdr:col>102</xdr:col>
      <xdr:colOff>165100</xdr:colOff>
      <xdr:row>57</xdr:row>
      <xdr:rowOff>21748</xdr:rowOff>
    </xdr:to>
    <xdr:sp macro="" textlink="">
      <xdr:nvSpPr>
        <xdr:cNvPr id="819" name="楕円 818"/>
        <xdr:cNvSpPr/>
      </xdr:nvSpPr>
      <xdr:spPr>
        <a:xfrm>
          <a:off x="19494500" y="96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38275</xdr:rowOff>
    </xdr:from>
    <xdr:ext cx="469744" cy="259045"/>
    <xdr:sp macro="" textlink="">
      <xdr:nvSpPr>
        <xdr:cNvPr id="820" name="テキスト ボックス 819"/>
        <xdr:cNvSpPr txBox="1"/>
      </xdr:nvSpPr>
      <xdr:spPr>
        <a:xfrm>
          <a:off x="19310428" y="94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89769</xdr:rowOff>
    </xdr:from>
    <xdr:to>
      <xdr:col>98</xdr:col>
      <xdr:colOff>38100</xdr:colOff>
      <xdr:row>57</xdr:row>
      <xdr:rowOff>19919</xdr:rowOff>
    </xdr:to>
    <xdr:sp macro="" textlink="">
      <xdr:nvSpPr>
        <xdr:cNvPr id="821" name="楕円 820"/>
        <xdr:cNvSpPr/>
      </xdr:nvSpPr>
      <xdr:spPr>
        <a:xfrm>
          <a:off x="18605500" y="96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36446</xdr:rowOff>
    </xdr:from>
    <xdr:ext cx="469744" cy="259045"/>
    <xdr:sp macro="" textlink="">
      <xdr:nvSpPr>
        <xdr:cNvPr id="822" name="テキスト ボックス 821"/>
        <xdr:cNvSpPr txBox="1"/>
      </xdr:nvSpPr>
      <xdr:spPr>
        <a:xfrm>
          <a:off x="18421428" y="94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29496</xdr:rowOff>
    </xdr:from>
    <xdr:to>
      <xdr:col>116</xdr:col>
      <xdr:colOff>63500</xdr:colOff>
      <xdr:row>77</xdr:row>
      <xdr:rowOff>65787</xdr:rowOff>
    </xdr:to>
    <xdr:cxnSp macro="">
      <xdr:nvCxnSpPr>
        <xdr:cNvPr id="852" name="直線コネクタ 851"/>
        <xdr:cNvCxnSpPr/>
      </xdr:nvCxnSpPr>
      <xdr:spPr>
        <a:xfrm>
          <a:off x="21323300" y="13059696"/>
          <a:ext cx="838200" cy="20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15399</xdr:rowOff>
    </xdr:from>
    <xdr:to>
      <xdr:col>111</xdr:col>
      <xdr:colOff>177800</xdr:colOff>
      <xdr:row>76</xdr:row>
      <xdr:rowOff>29496</xdr:rowOff>
    </xdr:to>
    <xdr:cxnSp macro="">
      <xdr:nvCxnSpPr>
        <xdr:cNvPr id="855" name="直線コネクタ 854"/>
        <xdr:cNvCxnSpPr/>
      </xdr:nvCxnSpPr>
      <xdr:spPr>
        <a:xfrm>
          <a:off x="20434300" y="1304559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131642</xdr:rowOff>
    </xdr:from>
    <xdr:to>
      <xdr:col>107</xdr:col>
      <xdr:colOff>50800</xdr:colOff>
      <xdr:row>76</xdr:row>
      <xdr:rowOff>15399</xdr:rowOff>
    </xdr:to>
    <xdr:cxnSp macro="">
      <xdr:nvCxnSpPr>
        <xdr:cNvPr id="858" name="直線コネクタ 857"/>
        <xdr:cNvCxnSpPr/>
      </xdr:nvCxnSpPr>
      <xdr:spPr>
        <a:xfrm>
          <a:off x="19545300" y="12990392"/>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128460</xdr:rowOff>
    </xdr:from>
    <xdr:to>
      <xdr:col>102</xdr:col>
      <xdr:colOff>114300</xdr:colOff>
      <xdr:row>75</xdr:row>
      <xdr:rowOff>131642</xdr:rowOff>
    </xdr:to>
    <xdr:cxnSp macro="">
      <xdr:nvCxnSpPr>
        <xdr:cNvPr id="861" name="直線コネクタ 860"/>
        <xdr:cNvCxnSpPr/>
      </xdr:nvCxnSpPr>
      <xdr:spPr>
        <a:xfrm>
          <a:off x="18656300" y="1298721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14987</xdr:rowOff>
    </xdr:from>
    <xdr:to>
      <xdr:col>116</xdr:col>
      <xdr:colOff>114300</xdr:colOff>
      <xdr:row>77</xdr:row>
      <xdr:rowOff>116587</xdr:rowOff>
    </xdr:to>
    <xdr:sp macro="" textlink="">
      <xdr:nvSpPr>
        <xdr:cNvPr id="871" name="楕円 870"/>
        <xdr:cNvSpPr/>
      </xdr:nvSpPr>
      <xdr:spPr>
        <a:xfrm>
          <a:off x="221107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164864</xdr:rowOff>
    </xdr:from>
    <xdr:ext cx="534377" cy="259045"/>
    <xdr:sp macro="" textlink="">
      <xdr:nvSpPr>
        <xdr:cNvPr id="872" name="繰出金該当値テキスト"/>
        <xdr:cNvSpPr txBox="1"/>
      </xdr:nvSpPr>
      <xdr:spPr>
        <a:xfrm>
          <a:off x="22212300" y="131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150146</xdr:rowOff>
    </xdr:from>
    <xdr:to>
      <xdr:col>112</xdr:col>
      <xdr:colOff>38100</xdr:colOff>
      <xdr:row>76</xdr:row>
      <xdr:rowOff>80296</xdr:rowOff>
    </xdr:to>
    <xdr:sp macro="" textlink="">
      <xdr:nvSpPr>
        <xdr:cNvPr id="873" name="楕円 872"/>
        <xdr:cNvSpPr/>
      </xdr:nvSpPr>
      <xdr:spPr>
        <a:xfrm>
          <a:off x="212725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71423</xdr:rowOff>
    </xdr:from>
    <xdr:ext cx="534377" cy="259045"/>
    <xdr:sp macro="" textlink="">
      <xdr:nvSpPr>
        <xdr:cNvPr id="874" name="テキスト ボックス 873"/>
        <xdr:cNvSpPr txBox="1"/>
      </xdr:nvSpPr>
      <xdr:spPr>
        <a:xfrm>
          <a:off x="21056111" y="13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136049</xdr:rowOff>
    </xdr:from>
    <xdr:to>
      <xdr:col>107</xdr:col>
      <xdr:colOff>101600</xdr:colOff>
      <xdr:row>76</xdr:row>
      <xdr:rowOff>66199</xdr:rowOff>
    </xdr:to>
    <xdr:sp macro="" textlink="">
      <xdr:nvSpPr>
        <xdr:cNvPr id="875" name="楕円 874"/>
        <xdr:cNvSpPr/>
      </xdr:nvSpPr>
      <xdr:spPr>
        <a:xfrm>
          <a:off x="20383500" y="129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57326</xdr:rowOff>
    </xdr:from>
    <xdr:ext cx="534377" cy="259045"/>
    <xdr:sp macro="" textlink="">
      <xdr:nvSpPr>
        <xdr:cNvPr id="876" name="テキスト ボックス 875"/>
        <xdr:cNvSpPr txBox="1"/>
      </xdr:nvSpPr>
      <xdr:spPr>
        <a:xfrm>
          <a:off x="20167111" y="130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80842</xdr:rowOff>
    </xdr:from>
    <xdr:to>
      <xdr:col>102</xdr:col>
      <xdr:colOff>165100</xdr:colOff>
      <xdr:row>76</xdr:row>
      <xdr:rowOff>10992</xdr:rowOff>
    </xdr:to>
    <xdr:sp macro="" textlink="">
      <xdr:nvSpPr>
        <xdr:cNvPr id="877" name="楕円 876"/>
        <xdr:cNvSpPr/>
      </xdr:nvSpPr>
      <xdr:spPr>
        <a:xfrm>
          <a:off x="19494500" y="129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2119</xdr:rowOff>
    </xdr:from>
    <xdr:ext cx="534377" cy="259045"/>
    <xdr:sp macro="" textlink="">
      <xdr:nvSpPr>
        <xdr:cNvPr id="878" name="テキスト ボックス 877"/>
        <xdr:cNvSpPr txBox="1"/>
      </xdr:nvSpPr>
      <xdr:spPr>
        <a:xfrm>
          <a:off x="19278111" y="130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77660</xdr:rowOff>
    </xdr:from>
    <xdr:to>
      <xdr:col>98</xdr:col>
      <xdr:colOff>38100</xdr:colOff>
      <xdr:row>76</xdr:row>
      <xdr:rowOff>7810</xdr:rowOff>
    </xdr:to>
    <xdr:sp macro="" textlink="">
      <xdr:nvSpPr>
        <xdr:cNvPr id="879" name="楕円 878"/>
        <xdr:cNvSpPr/>
      </xdr:nvSpPr>
      <xdr:spPr>
        <a:xfrm>
          <a:off x="186055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170387</xdr:rowOff>
    </xdr:from>
    <xdr:ext cx="534377" cy="259045"/>
    <xdr:sp macro="" textlink="">
      <xdr:nvSpPr>
        <xdr:cNvPr id="880" name="テキスト ボックス 879"/>
        <xdr:cNvSpPr txBox="1"/>
      </xdr:nvSpPr>
      <xdr:spPr>
        <a:xfrm>
          <a:off x="18389111" y="130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年度における歳出決算総額は、住民一人当たり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千円となり、令和元年度の</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千円（対前年度比</a:t>
          </a:r>
          <a:r>
            <a:rPr kumimoji="1" lang="en-US" altLang="ja-JP" sz="1300">
              <a:latin typeface="ＭＳ Ｐゴシック" panose="020B0600070205080204" pitchFamily="50" charset="-128"/>
              <a:ea typeface="ＭＳ Ｐゴシック" panose="020B0600070205080204" pitchFamily="50" charset="-128"/>
            </a:rPr>
            <a:t>+29.6pt</a:t>
          </a:r>
          <a:r>
            <a:rPr kumimoji="1" lang="ja-JP" altLang="en-US" sz="1300">
              <a:latin typeface="ＭＳ Ｐゴシック" panose="020B0600070205080204" pitchFamily="50" charset="-128"/>
              <a:ea typeface="ＭＳ Ｐゴシック" panose="020B0600070205080204" pitchFamily="50" charset="-128"/>
            </a:rPr>
            <a:t>）と大幅に増加した。</a:t>
          </a:r>
        </a:p>
        <a:p>
          <a:r>
            <a:rPr kumimoji="1" lang="ja-JP" altLang="en-US" sz="1300">
              <a:latin typeface="ＭＳ Ｐゴシック" panose="020B0600070205080204" pitchFamily="50" charset="-128"/>
              <a:ea typeface="ＭＳ Ｐゴシック" panose="020B0600070205080204" pitchFamily="50" charset="-128"/>
            </a:rPr>
            <a:t>これらのうち大きなウエイトを占めているのは、補助費等であり、住民一人当たり</a:t>
          </a:r>
          <a:r>
            <a:rPr kumimoji="1" lang="en-US" altLang="ja-JP" sz="1300">
              <a:latin typeface="ＭＳ Ｐゴシック" panose="020B0600070205080204" pitchFamily="50" charset="-128"/>
              <a:ea typeface="ＭＳ Ｐゴシック" panose="020B0600070205080204" pitchFamily="50" charset="-128"/>
            </a:rPr>
            <a:t>168,146</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ポイントの増となった。これは、新型コロナウイルス対策に係る特別定額給付金によるものであり、歳出総額を大きく増加させた要因ともなっている。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次に大きいのは扶助費であり、低所得者・子育て世帯主向けプレミアム付商品券発行事業費や施設型等給付費が減少したことにより住民一人当たり</a:t>
          </a:r>
          <a:r>
            <a:rPr kumimoji="1" lang="en-US" altLang="ja-JP" sz="1300">
              <a:latin typeface="ＭＳ Ｐゴシック" panose="020B0600070205080204" pitchFamily="50" charset="-128"/>
              <a:ea typeface="ＭＳ Ｐゴシック" panose="020B0600070205080204" pitchFamily="50" charset="-128"/>
            </a:rPr>
            <a:t>89,971</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ポイントの減となっているものの、類似団体平均を上回る高い水準で推移している。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人件費については会計年度任用職員制度の開始等に伴い住民一人当たり</a:t>
          </a:r>
          <a:r>
            <a:rPr kumimoji="1" lang="en-US" altLang="ja-JP" sz="1300">
              <a:latin typeface="ＭＳ Ｐゴシック" panose="020B0600070205080204" pitchFamily="50" charset="-128"/>
              <a:ea typeface="ＭＳ Ｐゴシック" panose="020B0600070205080204" pitchFamily="50" charset="-128"/>
            </a:rPr>
            <a:t>67,596</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ポイントの増となったが、類似団体平均は大きく下回っている。維持補修費は、河川浚渫事業や市道の維持管理事業に係るコストの増により</a:t>
          </a:r>
          <a:r>
            <a:rPr kumimoji="1" lang="en-US" altLang="ja-JP" sz="1300">
              <a:latin typeface="ＭＳ Ｐゴシック" panose="020B0600070205080204" pitchFamily="50" charset="-128"/>
              <a:ea typeface="ＭＳ Ｐゴシック" panose="020B0600070205080204" pitchFamily="50" charset="-128"/>
            </a:rPr>
            <a:t>2,583</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ポイントの増となった。公共施設の老朽化が進む本市においては、今後も維持補修に係る経費の増加が見込まれるため、経常費用の削減に一層努める。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繰出金は、下水道事業が法適用化に伴い補助金等へと性質が変わったため、住民一人当たり</a:t>
          </a:r>
          <a:r>
            <a:rPr kumimoji="1" lang="en-US" altLang="ja-JP" sz="1300">
              <a:latin typeface="ＭＳ Ｐゴシック" panose="020B0600070205080204" pitchFamily="50" charset="-128"/>
              <a:ea typeface="ＭＳ Ｐゴシック" panose="020B0600070205080204" pitchFamily="50" charset="-128"/>
            </a:rPr>
            <a:t>36,880</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31,719
31,400
170.46
18,617,143
17,596,960
994,107
7,828,751
12,582,840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167785</xdr:rowOff>
    </xdr:from>
    <xdr:to>
      <xdr:col>24</xdr:col>
      <xdr:colOff>63500</xdr:colOff>
      <xdr:row>36</xdr:row>
      <xdr:rowOff>51526</xdr:rowOff>
    </xdr:to>
    <xdr:cxnSp macro="">
      <xdr:nvCxnSpPr>
        <xdr:cNvPr id="63" name="直線コネクタ 62"/>
        <xdr:cNvCxnSpPr/>
      </xdr:nvCxnSpPr>
      <xdr:spPr>
        <a:xfrm>
          <a:off x="3797300" y="6168535"/>
          <a:ext cx="8382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166479</xdr:rowOff>
    </xdr:from>
    <xdr:to>
      <xdr:col>19</xdr:col>
      <xdr:colOff>177800</xdr:colOff>
      <xdr:row>35</xdr:row>
      <xdr:rowOff>167785</xdr:rowOff>
    </xdr:to>
    <xdr:cxnSp macro="">
      <xdr:nvCxnSpPr>
        <xdr:cNvPr id="66" name="直線コネクタ 65"/>
        <xdr:cNvCxnSpPr/>
      </xdr:nvCxnSpPr>
      <xdr:spPr>
        <a:xfrm>
          <a:off x="2908300" y="616722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166479</xdr:rowOff>
    </xdr:from>
    <xdr:to>
      <xdr:col>15</xdr:col>
      <xdr:colOff>50800</xdr:colOff>
      <xdr:row>36</xdr:row>
      <xdr:rowOff>23767</xdr:rowOff>
    </xdr:to>
    <xdr:cxnSp macro="">
      <xdr:nvCxnSpPr>
        <xdr:cNvPr id="69" name="直線コネクタ 68"/>
        <xdr:cNvCxnSpPr/>
      </xdr:nvCxnSpPr>
      <xdr:spPr>
        <a:xfrm flipV="1">
          <a:off x="2019300" y="6167229"/>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23767</xdr:rowOff>
    </xdr:from>
    <xdr:to>
      <xdr:col>10</xdr:col>
      <xdr:colOff>114300</xdr:colOff>
      <xdr:row>36</xdr:row>
      <xdr:rowOff>93654</xdr:rowOff>
    </xdr:to>
    <xdr:cxnSp macro="">
      <xdr:nvCxnSpPr>
        <xdr:cNvPr id="72" name="直線コネクタ 71"/>
        <xdr:cNvCxnSpPr/>
      </xdr:nvCxnSpPr>
      <xdr:spPr>
        <a:xfrm flipV="1">
          <a:off x="1130300" y="6195967"/>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726</xdr:rowOff>
    </xdr:from>
    <xdr:to>
      <xdr:col>24</xdr:col>
      <xdr:colOff>114300</xdr:colOff>
      <xdr:row>36</xdr:row>
      <xdr:rowOff>102326</xdr:rowOff>
    </xdr:to>
    <xdr:sp macro="" textlink="">
      <xdr:nvSpPr>
        <xdr:cNvPr id="82" name="楕円 81"/>
        <xdr:cNvSpPr/>
      </xdr:nvSpPr>
      <xdr:spPr>
        <a:xfrm>
          <a:off x="45847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23603</xdr:rowOff>
    </xdr:from>
    <xdr:ext cx="469744" cy="259045"/>
    <xdr:sp macro="" textlink="">
      <xdr:nvSpPr>
        <xdr:cNvPr id="83" name="議会費該当値テキスト"/>
        <xdr:cNvSpPr txBox="1"/>
      </xdr:nvSpPr>
      <xdr:spPr>
        <a:xfrm>
          <a:off x="4686300" y="602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116985</xdr:rowOff>
    </xdr:from>
    <xdr:to>
      <xdr:col>20</xdr:col>
      <xdr:colOff>38100</xdr:colOff>
      <xdr:row>36</xdr:row>
      <xdr:rowOff>47135</xdr:rowOff>
    </xdr:to>
    <xdr:sp macro="" textlink="">
      <xdr:nvSpPr>
        <xdr:cNvPr id="84" name="楕円 83"/>
        <xdr:cNvSpPr/>
      </xdr:nvSpPr>
      <xdr:spPr>
        <a:xfrm>
          <a:off x="3746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63662</xdr:rowOff>
    </xdr:from>
    <xdr:ext cx="469744" cy="259045"/>
    <xdr:sp macro="" textlink="">
      <xdr:nvSpPr>
        <xdr:cNvPr id="85" name="テキスト ボックス 84"/>
        <xdr:cNvSpPr txBox="1"/>
      </xdr:nvSpPr>
      <xdr:spPr>
        <a:xfrm>
          <a:off x="3562428" y="589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115679</xdr:rowOff>
    </xdr:from>
    <xdr:to>
      <xdr:col>15</xdr:col>
      <xdr:colOff>101600</xdr:colOff>
      <xdr:row>36</xdr:row>
      <xdr:rowOff>45829</xdr:rowOff>
    </xdr:to>
    <xdr:sp macro="" textlink="">
      <xdr:nvSpPr>
        <xdr:cNvPr id="86" name="楕円 85"/>
        <xdr:cNvSpPr/>
      </xdr:nvSpPr>
      <xdr:spPr>
        <a:xfrm>
          <a:off x="2857500" y="61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62356</xdr:rowOff>
    </xdr:from>
    <xdr:ext cx="469744" cy="259045"/>
    <xdr:sp macro="" textlink="">
      <xdr:nvSpPr>
        <xdr:cNvPr id="87" name="テキスト ボックス 86"/>
        <xdr:cNvSpPr txBox="1"/>
      </xdr:nvSpPr>
      <xdr:spPr>
        <a:xfrm>
          <a:off x="2673428" y="58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144417</xdr:rowOff>
    </xdr:from>
    <xdr:to>
      <xdr:col>10</xdr:col>
      <xdr:colOff>165100</xdr:colOff>
      <xdr:row>36</xdr:row>
      <xdr:rowOff>74567</xdr:rowOff>
    </xdr:to>
    <xdr:sp macro="" textlink="">
      <xdr:nvSpPr>
        <xdr:cNvPr id="88" name="楕円 87"/>
        <xdr:cNvSpPr/>
      </xdr:nvSpPr>
      <xdr:spPr>
        <a:xfrm>
          <a:off x="1968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91094</xdr:rowOff>
    </xdr:from>
    <xdr:ext cx="469744" cy="259045"/>
    <xdr:sp macro="" textlink="">
      <xdr:nvSpPr>
        <xdr:cNvPr id="89" name="テキスト ボックス 88"/>
        <xdr:cNvSpPr txBox="1"/>
      </xdr:nvSpPr>
      <xdr:spPr>
        <a:xfrm>
          <a:off x="1784428" y="592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42854</xdr:rowOff>
    </xdr:from>
    <xdr:to>
      <xdr:col>6</xdr:col>
      <xdr:colOff>38100</xdr:colOff>
      <xdr:row>36</xdr:row>
      <xdr:rowOff>144454</xdr:rowOff>
    </xdr:to>
    <xdr:sp macro="" textlink="">
      <xdr:nvSpPr>
        <xdr:cNvPr id="90" name="楕円 89"/>
        <xdr:cNvSpPr/>
      </xdr:nvSpPr>
      <xdr:spPr>
        <a:xfrm>
          <a:off x="1079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135581</xdr:rowOff>
    </xdr:from>
    <xdr:ext cx="469744" cy="259045"/>
    <xdr:sp macro="" textlink="">
      <xdr:nvSpPr>
        <xdr:cNvPr id="91" name="テキスト ボックス 90"/>
        <xdr:cNvSpPr txBox="1"/>
      </xdr:nvSpPr>
      <xdr:spPr>
        <a:xfrm>
          <a:off x="895428" y="63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119988</xdr:rowOff>
    </xdr:from>
    <xdr:to>
      <xdr:col>24</xdr:col>
      <xdr:colOff>63500</xdr:colOff>
      <xdr:row>58</xdr:row>
      <xdr:rowOff>112856</xdr:rowOff>
    </xdr:to>
    <xdr:cxnSp macro="">
      <xdr:nvCxnSpPr>
        <xdr:cNvPr id="122" name="直線コネクタ 121"/>
        <xdr:cNvCxnSpPr/>
      </xdr:nvCxnSpPr>
      <xdr:spPr>
        <a:xfrm flipV="1">
          <a:off x="3797300" y="9721188"/>
          <a:ext cx="8382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88226</xdr:rowOff>
    </xdr:from>
    <xdr:to>
      <xdr:col>19</xdr:col>
      <xdr:colOff>177800</xdr:colOff>
      <xdr:row>58</xdr:row>
      <xdr:rowOff>112856</xdr:rowOff>
    </xdr:to>
    <xdr:cxnSp macro="">
      <xdr:nvCxnSpPr>
        <xdr:cNvPr id="125" name="直線コネクタ 124"/>
        <xdr:cNvCxnSpPr/>
      </xdr:nvCxnSpPr>
      <xdr:spPr>
        <a:xfrm>
          <a:off x="2908300" y="10032326"/>
          <a:ext cx="889000" cy="2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88226</xdr:rowOff>
    </xdr:from>
    <xdr:to>
      <xdr:col>15</xdr:col>
      <xdr:colOff>50800</xdr:colOff>
      <xdr:row>58</xdr:row>
      <xdr:rowOff>123881</xdr:rowOff>
    </xdr:to>
    <xdr:cxnSp macro="">
      <xdr:nvCxnSpPr>
        <xdr:cNvPr id="128" name="直線コネクタ 127"/>
        <xdr:cNvCxnSpPr/>
      </xdr:nvCxnSpPr>
      <xdr:spPr>
        <a:xfrm flipV="1">
          <a:off x="2019300" y="10032326"/>
          <a:ext cx="889000" cy="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106438</xdr:rowOff>
    </xdr:from>
    <xdr:to>
      <xdr:col>10</xdr:col>
      <xdr:colOff>114300</xdr:colOff>
      <xdr:row>58</xdr:row>
      <xdr:rowOff>123881</xdr:rowOff>
    </xdr:to>
    <xdr:cxnSp macro="">
      <xdr:nvCxnSpPr>
        <xdr:cNvPr id="131" name="直線コネクタ 130"/>
        <xdr:cNvCxnSpPr/>
      </xdr:nvCxnSpPr>
      <xdr:spPr>
        <a:xfrm>
          <a:off x="1130300" y="10050538"/>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69188</xdr:rowOff>
    </xdr:from>
    <xdr:to>
      <xdr:col>24</xdr:col>
      <xdr:colOff>114300</xdr:colOff>
      <xdr:row>56</xdr:row>
      <xdr:rowOff>170788</xdr:rowOff>
    </xdr:to>
    <xdr:sp macro="" textlink="">
      <xdr:nvSpPr>
        <xdr:cNvPr id="141" name="楕円 140"/>
        <xdr:cNvSpPr/>
      </xdr:nvSpPr>
      <xdr:spPr>
        <a:xfrm>
          <a:off x="4584700" y="967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155565</xdr:rowOff>
    </xdr:from>
    <xdr:ext cx="599010" cy="259045"/>
    <xdr:sp macro="" textlink="">
      <xdr:nvSpPr>
        <xdr:cNvPr id="142" name="総務費該当値テキスト"/>
        <xdr:cNvSpPr txBox="1"/>
      </xdr:nvSpPr>
      <xdr:spPr>
        <a:xfrm>
          <a:off x="4686300" y="958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62056</xdr:rowOff>
    </xdr:from>
    <xdr:to>
      <xdr:col>20</xdr:col>
      <xdr:colOff>38100</xdr:colOff>
      <xdr:row>58</xdr:row>
      <xdr:rowOff>163656</xdr:rowOff>
    </xdr:to>
    <xdr:sp macro="" textlink="">
      <xdr:nvSpPr>
        <xdr:cNvPr id="143" name="楕円 142"/>
        <xdr:cNvSpPr/>
      </xdr:nvSpPr>
      <xdr:spPr>
        <a:xfrm>
          <a:off x="3746500" y="100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154783</xdr:rowOff>
    </xdr:from>
    <xdr:ext cx="534377" cy="259045"/>
    <xdr:sp macro="" textlink="">
      <xdr:nvSpPr>
        <xdr:cNvPr id="144" name="テキスト ボックス 143"/>
        <xdr:cNvSpPr txBox="1"/>
      </xdr:nvSpPr>
      <xdr:spPr>
        <a:xfrm>
          <a:off x="3530111" y="1009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37426</xdr:rowOff>
    </xdr:from>
    <xdr:to>
      <xdr:col>15</xdr:col>
      <xdr:colOff>101600</xdr:colOff>
      <xdr:row>58</xdr:row>
      <xdr:rowOff>139026</xdr:rowOff>
    </xdr:to>
    <xdr:sp macro="" textlink="">
      <xdr:nvSpPr>
        <xdr:cNvPr id="145" name="楕円 144"/>
        <xdr:cNvSpPr/>
      </xdr:nvSpPr>
      <xdr:spPr>
        <a:xfrm>
          <a:off x="2857500" y="9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130153</xdr:rowOff>
    </xdr:from>
    <xdr:ext cx="534377" cy="259045"/>
    <xdr:sp macro="" textlink="">
      <xdr:nvSpPr>
        <xdr:cNvPr id="146" name="テキスト ボックス 145"/>
        <xdr:cNvSpPr txBox="1"/>
      </xdr:nvSpPr>
      <xdr:spPr>
        <a:xfrm>
          <a:off x="2641111" y="100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73081</xdr:rowOff>
    </xdr:from>
    <xdr:to>
      <xdr:col>10</xdr:col>
      <xdr:colOff>165100</xdr:colOff>
      <xdr:row>59</xdr:row>
      <xdr:rowOff>3231</xdr:rowOff>
    </xdr:to>
    <xdr:sp macro="" textlink="">
      <xdr:nvSpPr>
        <xdr:cNvPr id="147" name="楕円 146"/>
        <xdr:cNvSpPr/>
      </xdr:nvSpPr>
      <xdr:spPr>
        <a:xfrm>
          <a:off x="19685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165808</xdr:rowOff>
    </xdr:from>
    <xdr:ext cx="534377" cy="259045"/>
    <xdr:sp macro="" textlink="">
      <xdr:nvSpPr>
        <xdr:cNvPr id="148" name="テキスト ボックス 147"/>
        <xdr:cNvSpPr txBox="1"/>
      </xdr:nvSpPr>
      <xdr:spPr>
        <a:xfrm>
          <a:off x="1752111" y="101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55638</xdr:rowOff>
    </xdr:from>
    <xdr:to>
      <xdr:col>6</xdr:col>
      <xdr:colOff>38100</xdr:colOff>
      <xdr:row>58</xdr:row>
      <xdr:rowOff>157238</xdr:rowOff>
    </xdr:to>
    <xdr:sp macro="" textlink="">
      <xdr:nvSpPr>
        <xdr:cNvPr id="149" name="楕円 148"/>
        <xdr:cNvSpPr/>
      </xdr:nvSpPr>
      <xdr:spPr>
        <a:xfrm>
          <a:off x="1079500" y="99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148365</xdr:rowOff>
    </xdr:from>
    <xdr:ext cx="534377" cy="259045"/>
    <xdr:sp macro="" textlink="">
      <xdr:nvSpPr>
        <xdr:cNvPr id="150" name="テキスト ボックス 149"/>
        <xdr:cNvSpPr txBox="1"/>
      </xdr:nvSpPr>
      <xdr:spPr>
        <a:xfrm>
          <a:off x="863111" y="100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39605</xdr:rowOff>
    </xdr:from>
    <xdr:to>
      <xdr:col>24</xdr:col>
      <xdr:colOff>63500</xdr:colOff>
      <xdr:row>76</xdr:row>
      <xdr:rowOff>103189</xdr:rowOff>
    </xdr:to>
    <xdr:cxnSp macro="">
      <xdr:nvCxnSpPr>
        <xdr:cNvPr id="182" name="直線コネクタ 181"/>
        <xdr:cNvCxnSpPr/>
      </xdr:nvCxnSpPr>
      <xdr:spPr>
        <a:xfrm flipV="1">
          <a:off x="3797300" y="13069805"/>
          <a:ext cx="838200" cy="6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103189</xdr:rowOff>
    </xdr:from>
    <xdr:to>
      <xdr:col>19</xdr:col>
      <xdr:colOff>177800</xdr:colOff>
      <xdr:row>76</xdr:row>
      <xdr:rowOff>125085</xdr:rowOff>
    </xdr:to>
    <xdr:cxnSp macro="">
      <xdr:nvCxnSpPr>
        <xdr:cNvPr id="185" name="直線コネクタ 184"/>
        <xdr:cNvCxnSpPr/>
      </xdr:nvCxnSpPr>
      <xdr:spPr>
        <a:xfrm flipV="1">
          <a:off x="2908300" y="13133389"/>
          <a:ext cx="8890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100985</xdr:rowOff>
    </xdr:from>
    <xdr:to>
      <xdr:col>15</xdr:col>
      <xdr:colOff>50800</xdr:colOff>
      <xdr:row>76</xdr:row>
      <xdr:rowOff>125085</xdr:rowOff>
    </xdr:to>
    <xdr:cxnSp macro="">
      <xdr:nvCxnSpPr>
        <xdr:cNvPr id="188" name="直線コネクタ 187"/>
        <xdr:cNvCxnSpPr/>
      </xdr:nvCxnSpPr>
      <xdr:spPr>
        <a:xfrm>
          <a:off x="2019300" y="13131185"/>
          <a:ext cx="8890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100985</xdr:rowOff>
    </xdr:from>
    <xdr:to>
      <xdr:col>10</xdr:col>
      <xdr:colOff>114300</xdr:colOff>
      <xdr:row>76</xdr:row>
      <xdr:rowOff>168308</xdr:rowOff>
    </xdr:to>
    <xdr:cxnSp macro="">
      <xdr:nvCxnSpPr>
        <xdr:cNvPr id="191" name="直線コネクタ 190"/>
        <xdr:cNvCxnSpPr/>
      </xdr:nvCxnSpPr>
      <xdr:spPr>
        <a:xfrm flipV="1">
          <a:off x="1130300" y="13131185"/>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160255</xdr:rowOff>
    </xdr:from>
    <xdr:to>
      <xdr:col>24</xdr:col>
      <xdr:colOff>114300</xdr:colOff>
      <xdr:row>76</xdr:row>
      <xdr:rowOff>90405</xdr:rowOff>
    </xdr:to>
    <xdr:sp macro="" textlink="">
      <xdr:nvSpPr>
        <xdr:cNvPr id="201" name="楕円 200"/>
        <xdr:cNvSpPr/>
      </xdr:nvSpPr>
      <xdr:spPr>
        <a:xfrm>
          <a:off x="4584700" y="130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138682</xdr:rowOff>
    </xdr:from>
    <xdr:ext cx="599010" cy="259045"/>
    <xdr:sp macro="" textlink="">
      <xdr:nvSpPr>
        <xdr:cNvPr id="202" name="民生費該当値テキスト"/>
        <xdr:cNvSpPr txBox="1"/>
      </xdr:nvSpPr>
      <xdr:spPr>
        <a:xfrm>
          <a:off x="4686300" y="1299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52389</xdr:rowOff>
    </xdr:from>
    <xdr:to>
      <xdr:col>20</xdr:col>
      <xdr:colOff>38100</xdr:colOff>
      <xdr:row>76</xdr:row>
      <xdr:rowOff>153989</xdr:rowOff>
    </xdr:to>
    <xdr:sp macro="" textlink="">
      <xdr:nvSpPr>
        <xdr:cNvPr id="203" name="楕円 202"/>
        <xdr:cNvSpPr/>
      </xdr:nvSpPr>
      <xdr:spPr>
        <a:xfrm>
          <a:off x="3746500" y="130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145116</xdr:rowOff>
    </xdr:from>
    <xdr:ext cx="599010" cy="259045"/>
    <xdr:sp macro="" textlink="">
      <xdr:nvSpPr>
        <xdr:cNvPr id="204" name="テキスト ボックス 203"/>
        <xdr:cNvSpPr txBox="1"/>
      </xdr:nvSpPr>
      <xdr:spPr>
        <a:xfrm>
          <a:off x="3497795" y="1317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74285</xdr:rowOff>
    </xdr:from>
    <xdr:to>
      <xdr:col>15</xdr:col>
      <xdr:colOff>101600</xdr:colOff>
      <xdr:row>77</xdr:row>
      <xdr:rowOff>4435</xdr:rowOff>
    </xdr:to>
    <xdr:sp macro="" textlink="">
      <xdr:nvSpPr>
        <xdr:cNvPr id="205" name="楕円 204"/>
        <xdr:cNvSpPr/>
      </xdr:nvSpPr>
      <xdr:spPr>
        <a:xfrm>
          <a:off x="2857500" y="131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20963</xdr:rowOff>
    </xdr:from>
    <xdr:ext cx="599010" cy="259045"/>
    <xdr:sp macro="" textlink="">
      <xdr:nvSpPr>
        <xdr:cNvPr id="206" name="テキスト ボックス 205"/>
        <xdr:cNvSpPr txBox="1"/>
      </xdr:nvSpPr>
      <xdr:spPr>
        <a:xfrm>
          <a:off x="2608795" y="128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50185</xdr:rowOff>
    </xdr:from>
    <xdr:to>
      <xdr:col>10</xdr:col>
      <xdr:colOff>165100</xdr:colOff>
      <xdr:row>76</xdr:row>
      <xdr:rowOff>151785</xdr:rowOff>
    </xdr:to>
    <xdr:sp macro="" textlink="">
      <xdr:nvSpPr>
        <xdr:cNvPr id="207" name="楕円 206"/>
        <xdr:cNvSpPr/>
      </xdr:nvSpPr>
      <xdr:spPr>
        <a:xfrm>
          <a:off x="1968500" y="130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168312</xdr:rowOff>
    </xdr:from>
    <xdr:ext cx="599010" cy="259045"/>
    <xdr:sp macro="" textlink="">
      <xdr:nvSpPr>
        <xdr:cNvPr id="208" name="テキスト ボックス 207"/>
        <xdr:cNvSpPr txBox="1"/>
      </xdr:nvSpPr>
      <xdr:spPr>
        <a:xfrm>
          <a:off x="1719795" y="1285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117508</xdr:rowOff>
    </xdr:from>
    <xdr:to>
      <xdr:col>6</xdr:col>
      <xdr:colOff>38100</xdr:colOff>
      <xdr:row>77</xdr:row>
      <xdr:rowOff>47658</xdr:rowOff>
    </xdr:to>
    <xdr:sp macro="" textlink="">
      <xdr:nvSpPr>
        <xdr:cNvPr id="209" name="楕円 208"/>
        <xdr:cNvSpPr/>
      </xdr:nvSpPr>
      <xdr:spPr>
        <a:xfrm>
          <a:off x="1079500" y="131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38785</xdr:rowOff>
    </xdr:from>
    <xdr:ext cx="599010" cy="259045"/>
    <xdr:sp macro="" textlink="">
      <xdr:nvSpPr>
        <xdr:cNvPr id="210" name="テキスト ボックス 209"/>
        <xdr:cNvSpPr txBox="1"/>
      </xdr:nvSpPr>
      <xdr:spPr>
        <a:xfrm>
          <a:off x="830795" y="13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2" name="テキスト ボックス 22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130546</xdr:rowOff>
    </xdr:from>
    <xdr:to>
      <xdr:col>24</xdr:col>
      <xdr:colOff>62865</xdr:colOff>
      <xdr:row>98</xdr:row>
      <xdr:rowOff>10868</xdr:rowOff>
    </xdr:to>
    <xdr:cxnSp macro="">
      <xdr:nvCxnSpPr>
        <xdr:cNvPr id="236" name="直線コネクタ 235"/>
        <xdr:cNvCxnSpPr/>
      </xdr:nvCxnSpPr>
      <xdr:spPr>
        <a:xfrm flipV="1">
          <a:off x="4633595" y="15389596"/>
          <a:ext cx="1270" cy="142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14695</xdr:rowOff>
    </xdr:from>
    <xdr:ext cx="534377" cy="259045"/>
    <xdr:sp macro="" textlink="">
      <xdr:nvSpPr>
        <xdr:cNvPr id="237" name="衛生費最小値テキスト"/>
        <xdr:cNvSpPr txBox="1"/>
      </xdr:nvSpPr>
      <xdr:spPr>
        <a:xfrm>
          <a:off x="4686300" y="168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10868</xdr:rowOff>
    </xdr:from>
    <xdr:to>
      <xdr:col>24</xdr:col>
      <xdr:colOff>152400</xdr:colOff>
      <xdr:row>98</xdr:row>
      <xdr:rowOff>10868</xdr:rowOff>
    </xdr:to>
    <xdr:cxnSp macro="">
      <xdr:nvCxnSpPr>
        <xdr:cNvPr id="238" name="直線コネクタ 237"/>
        <xdr:cNvCxnSpPr/>
      </xdr:nvCxnSpPr>
      <xdr:spPr>
        <a:xfrm>
          <a:off x="4546600" y="1681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77223</xdr:rowOff>
    </xdr:from>
    <xdr:ext cx="599010" cy="259045"/>
    <xdr:sp macro="" textlink="">
      <xdr:nvSpPr>
        <xdr:cNvPr id="239" name="衛生費最大値テキスト"/>
        <xdr:cNvSpPr txBox="1"/>
      </xdr:nvSpPr>
      <xdr:spPr>
        <a:xfrm>
          <a:off x="4686300" y="151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130546</xdr:rowOff>
    </xdr:from>
    <xdr:to>
      <xdr:col>24</xdr:col>
      <xdr:colOff>152400</xdr:colOff>
      <xdr:row>89</xdr:row>
      <xdr:rowOff>130546</xdr:rowOff>
    </xdr:to>
    <xdr:cxnSp macro="">
      <xdr:nvCxnSpPr>
        <xdr:cNvPr id="240" name="直線コネクタ 239"/>
        <xdr:cNvCxnSpPr/>
      </xdr:nvCxnSpPr>
      <xdr:spPr>
        <a:xfrm>
          <a:off x="4546600" y="153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159370</xdr:rowOff>
    </xdr:from>
    <xdr:to>
      <xdr:col>24</xdr:col>
      <xdr:colOff>63500</xdr:colOff>
      <xdr:row>97</xdr:row>
      <xdr:rowOff>164052</xdr:rowOff>
    </xdr:to>
    <xdr:cxnSp macro="">
      <xdr:nvCxnSpPr>
        <xdr:cNvPr id="241" name="直線コネクタ 240"/>
        <xdr:cNvCxnSpPr/>
      </xdr:nvCxnSpPr>
      <xdr:spPr>
        <a:xfrm>
          <a:off x="3797300" y="16618570"/>
          <a:ext cx="838200" cy="1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60549</xdr:rowOff>
    </xdr:from>
    <xdr:ext cx="534377" cy="259045"/>
    <xdr:sp macro="" textlink="">
      <xdr:nvSpPr>
        <xdr:cNvPr id="242" name="衛生費平均値テキスト"/>
        <xdr:cNvSpPr txBox="1"/>
      </xdr:nvSpPr>
      <xdr:spPr>
        <a:xfrm>
          <a:off x="4686300" y="16348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37672</xdr:rowOff>
    </xdr:from>
    <xdr:to>
      <xdr:col>24</xdr:col>
      <xdr:colOff>114300</xdr:colOff>
      <xdr:row>96</xdr:row>
      <xdr:rowOff>139272</xdr:rowOff>
    </xdr:to>
    <xdr:sp macro="" textlink="">
      <xdr:nvSpPr>
        <xdr:cNvPr id="243" name="フローチャート: 判断 242"/>
        <xdr:cNvSpPr/>
      </xdr:nvSpPr>
      <xdr:spPr>
        <a:xfrm>
          <a:off x="4584700" y="164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134812</xdr:rowOff>
    </xdr:from>
    <xdr:to>
      <xdr:col>19</xdr:col>
      <xdr:colOff>177800</xdr:colOff>
      <xdr:row>96</xdr:row>
      <xdr:rowOff>159370</xdr:rowOff>
    </xdr:to>
    <xdr:cxnSp macro="">
      <xdr:nvCxnSpPr>
        <xdr:cNvPr id="244" name="直線コネクタ 243"/>
        <xdr:cNvCxnSpPr/>
      </xdr:nvCxnSpPr>
      <xdr:spPr>
        <a:xfrm>
          <a:off x="2908300" y="16422562"/>
          <a:ext cx="889000" cy="19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44834</xdr:rowOff>
    </xdr:from>
    <xdr:to>
      <xdr:col>20</xdr:col>
      <xdr:colOff>38100</xdr:colOff>
      <xdr:row>96</xdr:row>
      <xdr:rowOff>146434</xdr:rowOff>
    </xdr:to>
    <xdr:sp macro="" textlink="">
      <xdr:nvSpPr>
        <xdr:cNvPr id="245" name="フローチャート: 判断 244"/>
        <xdr:cNvSpPr/>
      </xdr:nvSpPr>
      <xdr:spPr>
        <a:xfrm>
          <a:off x="3746500" y="165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162961</xdr:rowOff>
    </xdr:from>
    <xdr:ext cx="534377" cy="259045"/>
    <xdr:sp macro="" textlink="">
      <xdr:nvSpPr>
        <xdr:cNvPr id="246" name="テキスト ボックス 245"/>
        <xdr:cNvSpPr txBox="1"/>
      </xdr:nvSpPr>
      <xdr:spPr>
        <a:xfrm>
          <a:off x="3530111" y="162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134812</xdr:rowOff>
    </xdr:from>
    <xdr:to>
      <xdr:col>15</xdr:col>
      <xdr:colOff>50800</xdr:colOff>
      <xdr:row>97</xdr:row>
      <xdr:rowOff>150868</xdr:rowOff>
    </xdr:to>
    <xdr:cxnSp macro="">
      <xdr:nvCxnSpPr>
        <xdr:cNvPr id="247" name="直線コネクタ 246"/>
        <xdr:cNvCxnSpPr/>
      </xdr:nvCxnSpPr>
      <xdr:spPr>
        <a:xfrm flipV="1">
          <a:off x="2019300" y="16422562"/>
          <a:ext cx="889000" cy="3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82195</xdr:rowOff>
    </xdr:from>
    <xdr:to>
      <xdr:col>15</xdr:col>
      <xdr:colOff>101600</xdr:colOff>
      <xdr:row>97</xdr:row>
      <xdr:rowOff>12345</xdr:rowOff>
    </xdr:to>
    <xdr:sp macro="" textlink="">
      <xdr:nvSpPr>
        <xdr:cNvPr id="248" name="フローチャート: 判断 247"/>
        <xdr:cNvSpPr/>
      </xdr:nvSpPr>
      <xdr:spPr>
        <a:xfrm>
          <a:off x="28575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3472</xdr:rowOff>
    </xdr:from>
    <xdr:ext cx="534377" cy="259045"/>
    <xdr:sp macro="" textlink="">
      <xdr:nvSpPr>
        <xdr:cNvPr id="249" name="テキスト ボックス 248"/>
        <xdr:cNvSpPr txBox="1"/>
      </xdr:nvSpPr>
      <xdr:spPr>
        <a:xfrm>
          <a:off x="2641111" y="166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150868</xdr:rowOff>
    </xdr:from>
    <xdr:to>
      <xdr:col>10</xdr:col>
      <xdr:colOff>114300</xdr:colOff>
      <xdr:row>98</xdr:row>
      <xdr:rowOff>42523</xdr:rowOff>
    </xdr:to>
    <xdr:cxnSp macro="">
      <xdr:nvCxnSpPr>
        <xdr:cNvPr id="250" name="直線コネクタ 249"/>
        <xdr:cNvCxnSpPr/>
      </xdr:nvCxnSpPr>
      <xdr:spPr>
        <a:xfrm flipV="1">
          <a:off x="1130300" y="16781518"/>
          <a:ext cx="889000" cy="6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125171</xdr:rowOff>
    </xdr:from>
    <xdr:to>
      <xdr:col>10</xdr:col>
      <xdr:colOff>165100</xdr:colOff>
      <xdr:row>97</xdr:row>
      <xdr:rowOff>55321</xdr:rowOff>
    </xdr:to>
    <xdr:sp macro="" textlink="">
      <xdr:nvSpPr>
        <xdr:cNvPr id="251" name="フローチャート: 判断 250"/>
        <xdr:cNvSpPr/>
      </xdr:nvSpPr>
      <xdr:spPr>
        <a:xfrm>
          <a:off x="1968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71848</xdr:rowOff>
    </xdr:from>
    <xdr:ext cx="534377" cy="259045"/>
    <xdr:sp macro="" textlink="">
      <xdr:nvSpPr>
        <xdr:cNvPr id="252" name="テキスト ボックス 251"/>
        <xdr:cNvSpPr txBox="1"/>
      </xdr:nvSpPr>
      <xdr:spPr>
        <a:xfrm>
          <a:off x="1752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116365</xdr:rowOff>
    </xdr:from>
    <xdr:to>
      <xdr:col>6</xdr:col>
      <xdr:colOff>38100</xdr:colOff>
      <xdr:row>97</xdr:row>
      <xdr:rowOff>46515</xdr:rowOff>
    </xdr:to>
    <xdr:sp macro="" textlink="">
      <xdr:nvSpPr>
        <xdr:cNvPr id="253" name="フローチャート: 判断 252"/>
        <xdr:cNvSpPr/>
      </xdr:nvSpPr>
      <xdr:spPr>
        <a:xfrm>
          <a:off x="1079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63042</xdr:rowOff>
    </xdr:from>
    <xdr:ext cx="534377" cy="259045"/>
    <xdr:sp macro="" textlink="">
      <xdr:nvSpPr>
        <xdr:cNvPr id="254" name="テキスト ボックス 253"/>
        <xdr:cNvSpPr txBox="1"/>
      </xdr:nvSpPr>
      <xdr:spPr>
        <a:xfrm>
          <a:off x="863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113252</xdr:rowOff>
    </xdr:from>
    <xdr:to>
      <xdr:col>24</xdr:col>
      <xdr:colOff>114300</xdr:colOff>
      <xdr:row>98</xdr:row>
      <xdr:rowOff>43402</xdr:rowOff>
    </xdr:to>
    <xdr:sp macro="" textlink="">
      <xdr:nvSpPr>
        <xdr:cNvPr id="260" name="楕円 259"/>
        <xdr:cNvSpPr/>
      </xdr:nvSpPr>
      <xdr:spPr>
        <a:xfrm>
          <a:off x="4584700" y="167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28179</xdr:rowOff>
    </xdr:from>
    <xdr:ext cx="534377" cy="259045"/>
    <xdr:sp macro="" textlink="">
      <xdr:nvSpPr>
        <xdr:cNvPr id="261" name="衛生費該当値テキスト"/>
        <xdr:cNvSpPr txBox="1"/>
      </xdr:nvSpPr>
      <xdr:spPr>
        <a:xfrm>
          <a:off x="4686300" y="166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108570</xdr:rowOff>
    </xdr:from>
    <xdr:to>
      <xdr:col>20</xdr:col>
      <xdr:colOff>38100</xdr:colOff>
      <xdr:row>97</xdr:row>
      <xdr:rowOff>38720</xdr:rowOff>
    </xdr:to>
    <xdr:sp macro="" textlink="">
      <xdr:nvSpPr>
        <xdr:cNvPr id="262" name="楕円 261"/>
        <xdr:cNvSpPr/>
      </xdr:nvSpPr>
      <xdr:spPr>
        <a:xfrm>
          <a:off x="3746500" y="165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29847</xdr:rowOff>
    </xdr:from>
    <xdr:ext cx="534377" cy="259045"/>
    <xdr:sp macro="" textlink="">
      <xdr:nvSpPr>
        <xdr:cNvPr id="263" name="テキスト ボックス 262"/>
        <xdr:cNvSpPr txBox="1"/>
      </xdr:nvSpPr>
      <xdr:spPr>
        <a:xfrm>
          <a:off x="3530111" y="166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84012</xdr:rowOff>
    </xdr:from>
    <xdr:to>
      <xdr:col>15</xdr:col>
      <xdr:colOff>101600</xdr:colOff>
      <xdr:row>96</xdr:row>
      <xdr:rowOff>14162</xdr:rowOff>
    </xdr:to>
    <xdr:sp macro="" textlink="">
      <xdr:nvSpPr>
        <xdr:cNvPr id="264" name="楕円 263"/>
        <xdr:cNvSpPr/>
      </xdr:nvSpPr>
      <xdr:spPr>
        <a:xfrm>
          <a:off x="2857500" y="163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30689</xdr:rowOff>
    </xdr:from>
    <xdr:ext cx="534377" cy="259045"/>
    <xdr:sp macro="" textlink="">
      <xdr:nvSpPr>
        <xdr:cNvPr id="265" name="テキスト ボックス 264"/>
        <xdr:cNvSpPr txBox="1"/>
      </xdr:nvSpPr>
      <xdr:spPr>
        <a:xfrm>
          <a:off x="2641111" y="1614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100068</xdr:rowOff>
    </xdr:from>
    <xdr:to>
      <xdr:col>10</xdr:col>
      <xdr:colOff>165100</xdr:colOff>
      <xdr:row>98</xdr:row>
      <xdr:rowOff>30218</xdr:rowOff>
    </xdr:to>
    <xdr:sp macro="" textlink="">
      <xdr:nvSpPr>
        <xdr:cNvPr id="266" name="楕円 265"/>
        <xdr:cNvSpPr/>
      </xdr:nvSpPr>
      <xdr:spPr>
        <a:xfrm>
          <a:off x="1968500" y="167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21345</xdr:rowOff>
    </xdr:from>
    <xdr:ext cx="534377" cy="259045"/>
    <xdr:sp macro="" textlink="">
      <xdr:nvSpPr>
        <xdr:cNvPr id="267" name="テキスト ボックス 266"/>
        <xdr:cNvSpPr txBox="1"/>
      </xdr:nvSpPr>
      <xdr:spPr>
        <a:xfrm>
          <a:off x="1752111" y="168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163173</xdr:rowOff>
    </xdr:from>
    <xdr:to>
      <xdr:col>6</xdr:col>
      <xdr:colOff>38100</xdr:colOff>
      <xdr:row>98</xdr:row>
      <xdr:rowOff>93323</xdr:rowOff>
    </xdr:to>
    <xdr:sp macro="" textlink="">
      <xdr:nvSpPr>
        <xdr:cNvPr id="268" name="楕円 267"/>
        <xdr:cNvSpPr/>
      </xdr:nvSpPr>
      <xdr:spPr>
        <a:xfrm>
          <a:off x="1079500" y="167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84450</xdr:rowOff>
    </xdr:from>
    <xdr:ext cx="534377" cy="259045"/>
    <xdr:sp macro="" textlink="">
      <xdr:nvSpPr>
        <xdr:cNvPr id="269" name="テキスト ボックス 268"/>
        <xdr:cNvSpPr txBox="1"/>
      </xdr:nvSpPr>
      <xdr:spPr>
        <a:xfrm>
          <a:off x="863111" y="1688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1" name="直線コネクタ 290"/>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4"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5" name="直線コネクタ 294"/>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108839</xdr:rowOff>
    </xdr:from>
    <xdr:to>
      <xdr:col>55</xdr:col>
      <xdr:colOff>0</xdr:colOff>
      <xdr:row>38</xdr:row>
      <xdr:rowOff>121412</xdr:rowOff>
    </xdr:to>
    <xdr:cxnSp macro="">
      <xdr:nvCxnSpPr>
        <xdr:cNvPr id="296" name="直線コネクタ 295"/>
        <xdr:cNvCxnSpPr/>
      </xdr:nvCxnSpPr>
      <xdr:spPr>
        <a:xfrm>
          <a:off x="9639300" y="662393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7"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8" name="フローチャート: 判断 297"/>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27229</xdr:rowOff>
    </xdr:from>
    <xdr:to>
      <xdr:col>50</xdr:col>
      <xdr:colOff>114300</xdr:colOff>
      <xdr:row>38</xdr:row>
      <xdr:rowOff>108839</xdr:rowOff>
    </xdr:to>
    <xdr:cxnSp macro="">
      <xdr:nvCxnSpPr>
        <xdr:cNvPr id="299" name="直線コネクタ 298"/>
        <xdr:cNvCxnSpPr/>
      </xdr:nvCxnSpPr>
      <xdr:spPr>
        <a:xfrm>
          <a:off x="8750300" y="654232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300" name="フローチャート: 判断 299"/>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1" name="テキスト ボックス 300"/>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xdr:rowOff>
    </xdr:from>
    <xdr:to>
      <xdr:col>45</xdr:col>
      <xdr:colOff>177800</xdr:colOff>
      <xdr:row>38</xdr:row>
      <xdr:rowOff>27229</xdr:rowOff>
    </xdr:to>
    <xdr:cxnSp macro="">
      <xdr:nvCxnSpPr>
        <xdr:cNvPr id="302" name="直線コネクタ 301"/>
        <xdr:cNvCxnSpPr/>
      </xdr:nvCxnSpPr>
      <xdr:spPr>
        <a:xfrm>
          <a:off x="7861300" y="651992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3" name="フローチャート: 判断 302"/>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4" name="テキスト ボックス 303"/>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3911</xdr:rowOff>
    </xdr:from>
    <xdr:to>
      <xdr:col>41</xdr:col>
      <xdr:colOff>50800</xdr:colOff>
      <xdr:row>38</xdr:row>
      <xdr:rowOff>4826</xdr:rowOff>
    </xdr:to>
    <xdr:cxnSp macro="">
      <xdr:nvCxnSpPr>
        <xdr:cNvPr id="305" name="直線コネクタ 304"/>
        <xdr:cNvCxnSpPr/>
      </xdr:nvCxnSpPr>
      <xdr:spPr>
        <a:xfrm>
          <a:off x="6972300" y="651901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6" name="フローチャート: 判断 305"/>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7" name="テキスト ボックス 306"/>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8" name="フローチャート: 判断 307"/>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9" name="テキスト ボックス 308"/>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315" name="楕円 314"/>
        <xdr:cNvSpPr/>
      </xdr:nvSpPr>
      <xdr:spPr>
        <a:xfrm>
          <a:off x="10426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156989</xdr:rowOff>
    </xdr:from>
    <xdr:ext cx="313932" cy="259045"/>
    <xdr:sp macro="" textlink="">
      <xdr:nvSpPr>
        <xdr:cNvPr id="316" name="労働費該当値テキスト"/>
        <xdr:cNvSpPr txBox="1"/>
      </xdr:nvSpPr>
      <xdr:spPr>
        <a:xfrm>
          <a:off x="10528300" y="6500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58039</xdr:rowOff>
    </xdr:from>
    <xdr:to>
      <xdr:col>50</xdr:col>
      <xdr:colOff>165100</xdr:colOff>
      <xdr:row>38</xdr:row>
      <xdr:rowOff>159639</xdr:rowOff>
    </xdr:to>
    <xdr:sp macro="" textlink="">
      <xdr:nvSpPr>
        <xdr:cNvPr id="317" name="楕円 316"/>
        <xdr:cNvSpPr/>
      </xdr:nvSpPr>
      <xdr:spPr>
        <a:xfrm>
          <a:off x="9588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150766</xdr:rowOff>
    </xdr:from>
    <xdr:ext cx="378565" cy="259045"/>
    <xdr:sp macro="" textlink="">
      <xdr:nvSpPr>
        <xdr:cNvPr id="318" name="テキスト ボックス 317"/>
        <xdr:cNvSpPr txBox="1"/>
      </xdr:nvSpPr>
      <xdr:spPr>
        <a:xfrm>
          <a:off x="9450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147879</xdr:rowOff>
    </xdr:from>
    <xdr:to>
      <xdr:col>46</xdr:col>
      <xdr:colOff>38100</xdr:colOff>
      <xdr:row>38</xdr:row>
      <xdr:rowOff>78029</xdr:rowOff>
    </xdr:to>
    <xdr:sp macro="" textlink="">
      <xdr:nvSpPr>
        <xdr:cNvPr id="319" name="楕円 318"/>
        <xdr:cNvSpPr/>
      </xdr:nvSpPr>
      <xdr:spPr>
        <a:xfrm>
          <a:off x="8699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320" name="テキスト ボックス 319"/>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21" name="楕円 320"/>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22" name="テキスト ボックス 321"/>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124562</xdr:rowOff>
    </xdr:from>
    <xdr:to>
      <xdr:col>36</xdr:col>
      <xdr:colOff>165100</xdr:colOff>
      <xdr:row>38</xdr:row>
      <xdr:rowOff>54711</xdr:rowOff>
    </xdr:to>
    <xdr:sp macro="" textlink="">
      <xdr:nvSpPr>
        <xdr:cNvPr id="323" name="楕円 322"/>
        <xdr:cNvSpPr/>
      </xdr:nvSpPr>
      <xdr:spPr>
        <a:xfrm>
          <a:off x="6921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45838</xdr:rowOff>
    </xdr:from>
    <xdr:ext cx="378565" cy="259045"/>
    <xdr:sp macro="" textlink="">
      <xdr:nvSpPr>
        <xdr:cNvPr id="324" name="テキスト ボックス 323"/>
        <xdr:cNvSpPr txBox="1"/>
      </xdr:nvSpPr>
      <xdr:spPr>
        <a:xfrm>
          <a:off x="6783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8" name="直線コネクタ 347"/>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9"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50" name="直線コネクタ 349"/>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1"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2" name="直線コネクタ 351"/>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164350</xdr:rowOff>
    </xdr:from>
    <xdr:to>
      <xdr:col>55</xdr:col>
      <xdr:colOff>0</xdr:colOff>
      <xdr:row>57</xdr:row>
      <xdr:rowOff>47231</xdr:rowOff>
    </xdr:to>
    <xdr:cxnSp macro="">
      <xdr:nvCxnSpPr>
        <xdr:cNvPr id="353" name="直線コネクタ 352"/>
        <xdr:cNvCxnSpPr/>
      </xdr:nvCxnSpPr>
      <xdr:spPr>
        <a:xfrm flipV="1">
          <a:off x="9639300" y="9765550"/>
          <a:ext cx="8382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4"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5" name="フローチャート: 判断 354"/>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47231</xdr:rowOff>
    </xdr:from>
    <xdr:to>
      <xdr:col>50</xdr:col>
      <xdr:colOff>114300</xdr:colOff>
      <xdr:row>57</xdr:row>
      <xdr:rowOff>62700</xdr:rowOff>
    </xdr:to>
    <xdr:cxnSp macro="">
      <xdr:nvCxnSpPr>
        <xdr:cNvPr id="356" name="直線コネクタ 355"/>
        <xdr:cNvCxnSpPr/>
      </xdr:nvCxnSpPr>
      <xdr:spPr>
        <a:xfrm flipV="1">
          <a:off x="8750300" y="9819881"/>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7" name="フローチャート: 判断 356"/>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8" name="テキスト ボックス 357"/>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32106</xdr:rowOff>
    </xdr:from>
    <xdr:to>
      <xdr:col>45</xdr:col>
      <xdr:colOff>177800</xdr:colOff>
      <xdr:row>57</xdr:row>
      <xdr:rowOff>62700</xdr:rowOff>
    </xdr:to>
    <xdr:cxnSp macro="">
      <xdr:nvCxnSpPr>
        <xdr:cNvPr id="359" name="直線コネクタ 358"/>
        <xdr:cNvCxnSpPr/>
      </xdr:nvCxnSpPr>
      <xdr:spPr>
        <a:xfrm>
          <a:off x="7861300" y="9804756"/>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60" name="フローチャート: 判断 359"/>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1" name="テキスト ボックス 360"/>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32106</xdr:rowOff>
    </xdr:from>
    <xdr:to>
      <xdr:col>41</xdr:col>
      <xdr:colOff>50800</xdr:colOff>
      <xdr:row>57</xdr:row>
      <xdr:rowOff>59119</xdr:rowOff>
    </xdr:to>
    <xdr:cxnSp macro="">
      <xdr:nvCxnSpPr>
        <xdr:cNvPr id="362" name="直線コネクタ 361"/>
        <xdr:cNvCxnSpPr/>
      </xdr:nvCxnSpPr>
      <xdr:spPr>
        <a:xfrm flipV="1">
          <a:off x="6972300" y="9804756"/>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3" name="フローチャート: 判断 362"/>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4" name="テキスト ボックス 363"/>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5" name="フローチャート: 判断 364"/>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6" name="テキスト ボックス 365"/>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113550</xdr:rowOff>
    </xdr:from>
    <xdr:to>
      <xdr:col>55</xdr:col>
      <xdr:colOff>50800</xdr:colOff>
      <xdr:row>57</xdr:row>
      <xdr:rowOff>43700</xdr:rowOff>
    </xdr:to>
    <xdr:sp macro="" textlink="">
      <xdr:nvSpPr>
        <xdr:cNvPr id="372" name="楕円 371"/>
        <xdr:cNvSpPr/>
      </xdr:nvSpPr>
      <xdr:spPr>
        <a:xfrm>
          <a:off x="10426700" y="97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91977</xdr:rowOff>
    </xdr:from>
    <xdr:ext cx="534377" cy="259045"/>
    <xdr:sp macro="" textlink="">
      <xdr:nvSpPr>
        <xdr:cNvPr id="373" name="農林水産業費該当値テキスト"/>
        <xdr:cNvSpPr txBox="1"/>
      </xdr:nvSpPr>
      <xdr:spPr>
        <a:xfrm>
          <a:off x="10528300" y="96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167881</xdr:rowOff>
    </xdr:from>
    <xdr:to>
      <xdr:col>50</xdr:col>
      <xdr:colOff>165100</xdr:colOff>
      <xdr:row>57</xdr:row>
      <xdr:rowOff>98031</xdr:rowOff>
    </xdr:to>
    <xdr:sp macro="" textlink="">
      <xdr:nvSpPr>
        <xdr:cNvPr id="374" name="楕円 373"/>
        <xdr:cNvSpPr/>
      </xdr:nvSpPr>
      <xdr:spPr>
        <a:xfrm>
          <a:off x="9588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89158</xdr:rowOff>
    </xdr:from>
    <xdr:ext cx="534377" cy="259045"/>
    <xdr:sp macro="" textlink="">
      <xdr:nvSpPr>
        <xdr:cNvPr id="375" name="テキスト ボックス 374"/>
        <xdr:cNvSpPr txBox="1"/>
      </xdr:nvSpPr>
      <xdr:spPr>
        <a:xfrm>
          <a:off x="9372111" y="98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11900</xdr:rowOff>
    </xdr:from>
    <xdr:to>
      <xdr:col>46</xdr:col>
      <xdr:colOff>38100</xdr:colOff>
      <xdr:row>57</xdr:row>
      <xdr:rowOff>113500</xdr:rowOff>
    </xdr:to>
    <xdr:sp macro="" textlink="">
      <xdr:nvSpPr>
        <xdr:cNvPr id="376" name="楕円 375"/>
        <xdr:cNvSpPr/>
      </xdr:nvSpPr>
      <xdr:spPr>
        <a:xfrm>
          <a:off x="8699500" y="97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104627</xdr:rowOff>
    </xdr:from>
    <xdr:ext cx="534377" cy="259045"/>
    <xdr:sp macro="" textlink="">
      <xdr:nvSpPr>
        <xdr:cNvPr id="377" name="テキスト ボックス 376"/>
        <xdr:cNvSpPr txBox="1"/>
      </xdr:nvSpPr>
      <xdr:spPr>
        <a:xfrm>
          <a:off x="8483111" y="98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152756</xdr:rowOff>
    </xdr:from>
    <xdr:to>
      <xdr:col>41</xdr:col>
      <xdr:colOff>101600</xdr:colOff>
      <xdr:row>57</xdr:row>
      <xdr:rowOff>82906</xdr:rowOff>
    </xdr:to>
    <xdr:sp macro="" textlink="">
      <xdr:nvSpPr>
        <xdr:cNvPr id="378" name="楕円 377"/>
        <xdr:cNvSpPr/>
      </xdr:nvSpPr>
      <xdr:spPr>
        <a:xfrm>
          <a:off x="7810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74033</xdr:rowOff>
    </xdr:from>
    <xdr:ext cx="534377" cy="259045"/>
    <xdr:sp macro="" textlink="">
      <xdr:nvSpPr>
        <xdr:cNvPr id="379" name="テキスト ボックス 378"/>
        <xdr:cNvSpPr txBox="1"/>
      </xdr:nvSpPr>
      <xdr:spPr>
        <a:xfrm>
          <a:off x="7594111" y="98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8319</xdr:rowOff>
    </xdr:from>
    <xdr:to>
      <xdr:col>36</xdr:col>
      <xdr:colOff>165100</xdr:colOff>
      <xdr:row>57</xdr:row>
      <xdr:rowOff>109919</xdr:rowOff>
    </xdr:to>
    <xdr:sp macro="" textlink="">
      <xdr:nvSpPr>
        <xdr:cNvPr id="380" name="楕円 379"/>
        <xdr:cNvSpPr/>
      </xdr:nvSpPr>
      <xdr:spPr>
        <a:xfrm>
          <a:off x="6921500" y="97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101046</xdr:rowOff>
    </xdr:from>
    <xdr:ext cx="534377" cy="259045"/>
    <xdr:sp macro="" textlink="">
      <xdr:nvSpPr>
        <xdr:cNvPr id="381" name="テキスト ボックス 380"/>
        <xdr:cNvSpPr txBox="1"/>
      </xdr:nvSpPr>
      <xdr:spPr>
        <a:xfrm>
          <a:off x="6705111" y="98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5" name="直線コネクタ 404"/>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6"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7" name="直線コネクタ 406"/>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8"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9" name="直線コネクタ 408"/>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70149</xdr:rowOff>
    </xdr:from>
    <xdr:to>
      <xdr:col>55</xdr:col>
      <xdr:colOff>0</xdr:colOff>
      <xdr:row>77</xdr:row>
      <xdr:rowOff>135547</xdr:rowOff>
    </xdr:to>
    <xdr:cxnSp macro="">
      <xdr:nvCxnSpPr>
        <xdr:cNvPr id="410" name="直線コネクタ 409"/>
        <xdr:cNvCxnSpPr/>
      </xdr:nvCxnSpPr>
      <xdr:spPr>
        <a:xfrm flipV="1">
          <a:off x="9639300" y="13271799"/>
          <a:ext cx="838200" cy="6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1"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2" name="フローチャート: 判断 411"/>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135547</xdr:rowOff>
    </xdr:from>
    <xdr:to>
      <xdr:col>50</xdr:col>
      <xdr:colOff>114300</xdr:colOff>
      <xdr:row>77</xdr:row>
      <xdr:rowOff>159017</xdr:rowOff>
    </xdr:to>
    <xdr:cxnSp macro="">
      <xdr:nvCxnSpPr>
        <xdr:cNvPr id="413" name="直線コネクタ 412"/>
        <xdr:cNvCxnSpPr/>
      </xdr:nvCxnSpPr>
      <xdr:spPr>
        <a:xfrm flipV="1">
          <a:off x="8750300" y="13337197"/>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4" name="フローチャート: 判断 413"/>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5" name="テキスト ボックス 414"/>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159017</xdr:rowOff>
    </xdr:from>
    <xdr:to>
      <xdr:col>45</xdr:col>
      <xdr:colOff>177800</xdr:colOff>
      <xdr:row>77</xdr:row>
      <xdr:rowOff>159379</xdr:rowOff>
    </xdr:to>
    <xdr:cxnSp macro="">
      <xdr:nvCxnSpPr>
        <xdr:cNvPr id="416" name="直線コネクタ 415"/>
        <xdr:cNvCxnSpPr/>
      </xdr:nvCxnSpPr>
      <xdr:spPr>
        <a:xfrm flipV="1">
          <a:off x="7861300" y="13360667"/>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7" name="フローチャート: 判断 416"/>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8" name="テキスト ボックス 417"/>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159379</xdr:rowOff>
    </xdr:from>
    <xdr:to>
      <xdr:col>41</xdr:col>
      <xdr:colOff>50800</xdr:colOff>
      <xdr:row>77</xdr:row>
      <xdr:rowOff>170695</xdr:rowOff>
    </xdr:to>
    <xdr:cxnSp macro="">
      <xdr:nvCxnSpPr>
        <xdr:cNvPr id="419" name="直線コネクタ 418"/>
        <xdr:cNvCxnSpPr/>
      </xdr:nvCxnSpPr>
      <xdr:spPr>
        <a:xfrm flipV="1">
          <a:off x="6972300" y="13361029"/>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20" name="フローチャート: 判断 419"/>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1" name="テキスト ボックス 420"/>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2" name="フローチャート: 判断 421"/>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3" name="テキスト ボックス 422"/>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19349</xdr:rowOff>
    </xdr:from>
    <xdr:to>
      <xdr:col>55</xdr:col>
      <xdr:colOff>50800</xdr:colOff>
      <xdr:row>77</xdr:row>
      <xdr:rowOff>120949</xdr:rowOff>
    </xdr:to>
    <xdr:sp macro="" textlink="">
      <xdr:nvSpPr>
        <xdr:cNvPr id="429" name="楕円 428"/>
        <xdr:cNvSpPr/>
      </xdr:nvSpPr>
      <xdr:spPr>
        <a:xfrm>
          <a:off x="10426700" y="132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169226</xdr:rowOff>
    </xdr:from>
    <xdr:ext cx="534377" cy="259045"/>
    <xdr:sp macro="" textlink="">
      <xdr:nvSpPr>
        <xdr:cNvPr id="430" name="商工費該当値テキスト"/>
        <xdr:cNvSpPr txBox="1"/>
      </xdr:nvSpPr>
      <xdr:spPr>
        <a:xfrm>
          <a:off x="10528300" y="1319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84747</xdr:rowOff>
    </xdr:from>
    <xdr:to>
      <xdr:col>50</xdr:col>
      <xdr:colOff>165100</xdr:colOff>
      <xdr:row>78</xdr:row>
      <xdr:rowOff>14897</xdr:rowOff>
    </xdr:to>
    <xdr:sp macro="" textlink="">
      <xdr:nvSpPr>
        <xdr:cNvPr id="431" name="楕円 430"/>
        <xdr:cNvSpPr/>
      </xdr:nvSpPr>
      <xdr:spPr>
        <a:xfrm>
          <a:off x="9588500" y="132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6024</xdr:rowOff>
    </xdr:from>
    <xdr:ext cx="534377" cy="259045"/>
    <xdr:sp macro="" textlink="">
      <xdr:nvSpPr>
        <xdr:cNvPr id="432" name="テキスト ボックス 431"/>
        <xdr:cNvSpPr txBox="1"/>
      </xdr:nvSpPr>
      <xdr:spPr>
        <a:xfrm>
          <a:off x="9372111" y="1337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108217</xdr:rowOff>
    </xdr:from>
    <xdr:to>
      <xdr:col>46</xdr:col>
      <xdr:colOff>38100</xdr:colOff>
      <xdr:row>78</xdr:row>
      <xdr:rowOff>38367</xdr:rowOff>
    </xdr:to>
    <xdr:sp macro="" textlink="">
      <xdr:nvSpPr>
        <xdr:cNvPr id="433" name="楕円 432"/>
        <xdr:cNvSpPr/>
      </xdr:nvSpPr>
      <xdr:spPr>
        <a:xfrm>
          <a:off x="8699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29494</xdr:rowOff>
    </xdr:from>
    <xdr:ext cx="534377" cy="259045"/>
    <xdr:sp macro="" textlink="">
      <xdr:nvSpPr>
        <xdr:cNvPr id="434" name="テキスト ボックス 433"/>
        <xdr:cNvSpPr txBox="1"/>
      </xdr:nvSpPr>
      <xdr:spPr>
        <a:xfrm>
          <a:off x="8483111" y="134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108579</xdr:rowOff>
    </xdr:from>
    <xdr:to>
      <xdr:col>41</xdr:col>
      <xdr:colOff>101600</xdr:colOff>
      <xdr:row>78</xdr:row>
      <xdr:rowOff>38729</xdr:rowOff>
    </xdr:to>
    <xdr:sp macro="" textlink="">
      <xdr:nvSpPr>
        <xdr:cNvPr id="435" name="楕円 434"/>
        <xdr:cNvSpPr/>
      </xdr:nvSpPr>
      <xdr:spPr>
        <a:xfrm>
          <a:off x="7810500" y="133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29856</xdr:rowOff>
    </xdr:from>
    <xdr:ext cx="534377" cy="259045"/>
    <xdr:sp macro="" textlink="">
      <xdr:nvSpPr>
        <xdr:cNvPr id="436" name="テキスト ボックス 435"/>
        <xdr:cNvSpPr txBox="1"/>
      </xdr:nvSpPr>
      <xdr:spPr>
        <a:xfrm>
          <a:off x="7594111" y="134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119895</xdr:rowOff>
    </xdr:from>
    <xdr:to>
      <xdr:col>36</xdr:col>
      <xdr:colOff>165100</xdr:colOff>
      <xdr:row>78</xdr:row>
      <xdr:rowOff>50045</xdr:rowOff>
    </xdr:to>
    <xdr:sp macro="" textlink="">
      <xdr:nvSpPr>
        <xdr:cNvPr id="437" name="楕円 436"/>
        <xdr:cNvSpPr/>
      </xdr:nvSpPr>
      <xdr:spPr>
        <a:xfrm>
          <a:off x="6921500" y="133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41172</xdr:rowOff>
    </xdr:from>
    <xdr:ext cx="534377" cy="259045"/>
    <xdr:sp macro="" textlink="">
      <xdr:nvSpPr>
        <xdr:cNvPr id="438" name="テキスト ボックス 437"/>
        <xdr:cNvSpPr txBox="1"/>
      </xdr:nvSpPr>
      <xdr:spPr>
        <a:xfrm>
          <a:off x="6705111" y="134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5" name="直線コネクタ 464"/>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6"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7" name="直線コネクタ 466"/>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8"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9" name="直線コネクタ 468"/>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23527</xdr:rowOff>
    </xdr:from>
    <xdr:to>
      <xdr:col>55</xdr:col>
      <xdr:colOff>0</xdr:colOff>
      <xdr:row>98</xdr:row>
      <xdr:rowOff>47836</xdr:rowOff>
    </xdr:to>
    <xdr:cxnSp macro="">
      <xdr:nvCxnSpPr>
        <xdr:cNvPr id="470" name="直線コネクタ 469"/>
        <xdr:cNvCxnSpPr/>
      </xdr:nvCxnSpPr>
      <xdr:spPr>
        <a:xfrm flipV="1">
          <a:off x="9639300" y="16825627"/>
          <a:ext cx="8382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1"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2" name="フローチャート: 判断 471"/>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47836</xdr:rowOff>
    </xdr:from>
    <xdr:to>
      <xdr:col>50</xdr:col>
      <xdr:colOff>114300</xdr:colOff>
      <xdr:row>98</xdr:row>
      <xdr:rowOff>92760</xdr:rowOff>
    </xdr:to>
    <xdr:cxnSp macro="">
      <xdr:nvCxnSpPr>
        <xdr:cNvPr id="473" name="直線コネクタ 472"/>
        <xdr:cNvCxnSpPr/>
      </xdr:nvCxnSpPr>
      <xdr:spPr>
        <a:xfrm flipV="1">
          <a:off x="8750300" y="16849936"/>
          <a:ext cx="889000" cy="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4" name="フローチャート: 判断 473"/>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5" name="テキスト ボックス 474"/>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92760</xdr:rowOff>
    </xdr:from>
    <xdr:to>
      <xdr:col>45</xdr:col>
      <xdr:colOff>177800</xdr:colOff>
      <xdr:row>98</xdr:row>
      <xdr:rowOff>129174</xdr:rowOff>
    </xdr:to>
    <xdr:cxnSp macro="">
      <xdr:nvCxnSpPr>
        <xdr:cNvPr id="476" name="直線コネクタ 475"/>
        <xdr:cNvCxnSpPr/>
      </xdr:nvCxnSpPr>
      <xdr:spPr>
        <a:xfrm flipV="1">
          <a:off x="7861300" y="16894860"/>
          <a:ext cx="889000" cy="3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7" name="フローチャート: 判断 476"/>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8" name="テキスト ボックス 477"/>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129174</xdr:rowOff>
    </xdr:from>
    <xdr:to>
      <xdr:col>41</xdr:col>
      <xdr:colOff>50800</xdr:colOff>
      <xdr:row>99</xdr:row>
      <xdr:rowOff>3868</xdr:rowOff>
    </xdr:to>
    <xdr:cxnSp macro="">
      <xdr:nvCxnSpPr>
        <xdr:cNvPr id="479" name="直線コネクタ 478"/>
        <xdr:cNvCxnSpPr/>
      </xdr:nvCxnSpPr>
      <xdr:spPr>
        <a:xfrm flipV="1">
          <a:off x="6972300" y="16931274"/>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80" name="フローチャート: 判断 479"/>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1" name="テキスト ボックス 480"/>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2" name="フローチャート: 判断 481"/>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3" name="テキスト ボックス 482"/>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144177</xdr:rowOff>
    </xdr:from>
    <xdr:to>
      <xdr:col>55</xdr:col>
      <xdr:colOff>50800</xdr:colOff>
      <xdr:row>98</xdr:row>
      <xdr:rowOff>74327</xdr:rowOff>
    </xdr:to>
    <xdr:sp macro="" textlink="">
      <xdr:nvSpPr>
        <xdr:cNvPr id="489" name="楕円 488"/>
        <xdr:cNvSpPr/>
      </xdr:nvSpPr>
      <xdr:spPr>
        <a:xfrm>
          <a:off x="10426700" y="167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122604</xdr:rowOff>
    </xdr:from>
    <xdr:ext cx="534377" cy="259045"/>
    <xdr:sp macro="" textlink="">
      <xdr:nvSpPr>
        <xdr:cNvPr id="490" name="土木費該当値テキスト"/>
        <xdr:cNvSpPr txBox="1"/>
      </xdr:nvSpPr>
      <xdr:spPr>
        <a:xfrm>
          <a:off x="10528300" y="167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168486</xdr:rowOff>
    </xdr:from>
    <xdr:to>
      <xdr:col>50</xdr:col>
      <xdr:colOff>165100</xdr:colOff>
      <xdr:row>98</xdr:row>
      <xdr:rowOff>98636</xdr:rowOff>
    </xdr:to>
    <xdr:sp macro="" textlink="">
      <xdr:nvSpPr>
        <xdr:cNvPr id="491" name="楕円 490"/>
        <xdr:cNvSpPr/>
      </xdr:nvSpPr>
      <xdr:spPr>
        <a:xfrm>
          <a:off x="9588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89763</xdr:rowOff>
    </xdr:from>
    <xdr:ext cx="534377" cy="259045"/>
    <xdr:sp macro="" textlink="">
      <xdr:nvSpPr>
        <xdr:cNvPr id="492" name="テキスト ボックス 491"/>
        <xdr:cNvSpPr txBox="1"/>
      </xdr:nvSpPr>
      <xdr:spPr>
        <a:xfrm>
          <a:off x="9372111" y="168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41960</xdr:rowOff>
    </xdr:from>
    <xdr:to>
      <xdr:col>46</xdr:col>
      <xdr:colOff>38100</xdr:colOff>
      <xdr:row>98</xdr:row>
      <xdr:rowOff>143560</xdr:rowOff>
    </xdr:to>
    <xdr:sp macro="" textlink="">
      <xdr:nvSpPr>
        <xdr:cNvPr id="493" name="楕円 492"/>
        <xdr:cNvSpPr/>
      </xdr:nvSpPr>
      <xdr:spPr>
        <a:xfrm>
          <a:off x="8699500" y="168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134687</xdr:rowOff>
    </xdr:from>
    <xdr:ext cx="534377" cy="259045"/>
    <xdr:sp macro="" textlink="">
      <xdr:nvSpPr>
        <xdr:cNvPr id="494" name="テキスト ボックス 493"/>
        <xdr:cNvSpPr txBox="1"/>
      </xdr:nvSpPr>
      <xdr:spPr>
        <a:xfrm>
          <a:off x="8483111" y="1693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78374</xdr:rowOff>
    </xdr:from>
    <xdr:to>
      <xdr:col>41</xdr:col>
      <xdr:colOff>101600</xdr:colOff>
      <xdr:row>99</xdr:row>
      <xdr:rowOff>8524</xdr:rowOff>
    </xdr:to>
    <xdr:sp macro="" textlink="">
      <xdr:nvSpPr>
        <xdr:cNvPr id="495" name="楕円 494"/>
        <xdr:cNvSpPr/>
      </xdr:nvSpPr>
      <xdr:spPr>
        <a:xfrm>
          <a:off x="7810500" y="16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171101</xdr:rowOff>
    </xdr:from>
    <xdr:ext cx="534377" cy="259045"/>
    <xdr:sp macro="" textlink="">
      <xdr:nvSpPr>
        <xdr:cNvPr id="496" name="テキスト ボックス 495"/>
        <xdr:cNvSpPr txBox="1"/>
      </xdr:nvSpPr>
      <xdr:spPr>
        <a:xfrm>
          <a:off x="7594111" y="169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124518</xdr:rowOff>
    </xdr:from>
    <xdr:to>
      <xdr:col>36</xdr:col>
      <xdr:colOff>165100</xdr:colOff>
      <xdr:row>99</xdr:row>
      <xdr:rowOff>54668</xdr:rowOff>
    </xdr:to>
    <xdr:sp macro="" textlink="">
      <xdr:nvSpPr>
        <xdr:cNvPr id="497" name="楕円 496"/>
        <xdr:cNvSpPr/>
      </xdr:nvSpPr>
      <xdr:spPr>
        <a:xfrm>
          <a:off x="6921500" y="169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45795</xdr:rowOff>
    </xdr:from>
    <xdr:ext cx="534377" cy="259045"/>
    <xdr:sp macro="" textlink="">
      <xdr:nvSpPr>
        <xdr:cNvPr id="498" name="テキスト ボックス 497"/>
        <xdr:cNvSpPr txBox="1"/>
      </xdr:nvSpPr>
      <xdr:spPr>
        <a:xfrm>
          <a:off x="6705111" y="170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3" name="直線コネクタ 522"/>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4"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5" name="直線コネクタ 524"/>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6"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7" name="直線コネクタ 526"/>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56871</xdr:rowOff>
    </xdr:from>
    <xdr:to>
      <xdr:col>85</xdr:col>
      <xdr:colOff>127000</xdr:colOff>
      <xdr:row>37</xdr:row>
      <xdr:rowOff>136842</xdr:rowOff>
    </xdr:to>
    <xdr:cxnSp macro="">
      <xdr:nvCxnSpPr>
        <xdr:cNvPr id="528" name="直線コネクタ 527"/>
        <xdr:cNvCxnSpPr/>
      </xdr:nvCxnSpPr>
      <xdr:spPr>
        <a:xfrm flipV="1">
          <a:off x="15481300" y="6057621"/>
          <a:ext cx="838200" cy="4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9"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30" name="フローチャート: 判断 529"/>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128384</xdr:rowOff>
    </xdr:from>
    <xdr:to>
      <xdr:col>81</xdr:col>
      <xdr:colOff>50800</xdr:colOff>
      <xdr:row>37</xdr:row>
      <xdr:rowOff>136842</xdr:rowOff>
    </xdr:to>
    <xdr:cxnSp macro="">
      <xdr:nvCxnSpPr>
        <xdr:cNvPr id="531" name="直線コネクタ 530"/>
        <xdr:cNvCxnSpPr/>
      </xdr:nvCxnSpPr>
      <xdr:spPr>
        <a:xfrm>
          <a:off x="14592300" y="647203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2" name="フローチャート: 判断 531"/>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3" name="テキスト ボックス 532"/>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128384</xdr:rowOff>
    </xdr:from>
    <xdr:to>
      <xdr:col>76</xdr:col>
      <xdr:colOff>114300</xdr:colOff>
      <xdr:row>38</xdr:row>
      <xdr:rowOff>4826</xdr:rowOff>
    </xdr:to>
    <xdr:cxnSp macro="">
      <xdr:nvCxnSpPr>
        <xdr:cNvPr id="534" name="直線コネクタ 533"/>
        <xdr:cNvCxnSpPr/>
      </xdr:nvCxnSpPr>
      <xdr:spPr>
        <a:xfrm flipV="1">
          <a:off x="13703300" y="6472034"/>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5" name="フローチャート: 判断 534"/>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6" name="テキスト ボックス 535"/>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156083</xdr:rowOff>
    </xdr:from>
    <xdr:to>
      <xdr:col>71</xdr:col>
      <xdr:colOff>177800</xdr:colOff>
      <xdr:row>38</xdr:row>
      <xdr:rowOff>4826</xdr:rowOff>
    </xdr:to>
    <xdr:cxnSp macro="">
      <xdr:nvCxnSpPr>
        <xdr:cNvPr id="537" name="直線コネクタ 536"/>
        <xdr:cNvCxnSpPr/>
      </xdr:nvCxnSpPr>
      <xdr:spPr>
        <a:xfrm>
          <a:off x="12814300" y="649973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8" name="フローチャート: 判断 537"/>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9" name="テキスト ボックス 538"/>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40" name="フローチャート: 判断 539"/>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1" name="テキスト ボックス 540"/>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6071</xdr:rowOff>
    </xdr:from>
    <xdr:to>
      <xdr:col>85</xdr:col>
      <xdr:colOff>177800</xdr:colOff>
      <xdr:row>35</xdr:row>
      <xdr:rowOff>107671</xdr:rowOff>
    </xdr:to>
    <xdr:sp macro="" textlink="">
      <xdr:nvSpPr>
        <xdr:cNvPr id="547" name="楕円 546"/>
        <xdr:cNvSpPr/>
      </xdr:nvSpPr>
      <xdr:spPr>
        <a:xfrm>
          <a:off x="16268700" y="60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28948</xdr:rowOff>
    </xdr:from>
    <xdr:ext cx="534377" cy="259045"/>
    <xdr:sp macro="" textlink="">
      <xdr:nvSpPr>
        <xdr:cNvPr id="548" name="消防費該当値テキスト"/>
        <xdr:cNvSpPr txBox="1"/>
      </xdr:nvSpPr>
      <xdr:spPr>
        <a:xfrm>
          <a:off x="16370300" y="58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86042</xdr:rowOff>
    </xdr:from>
    <xdr:to>
      <xdr:col>81</xdr:col>
      <xdr:colOff>101600</xdr:colOff>
      <xdr:row>38</xdr:row>
      <xdr:rowOff>16193</xdr:rowOff>
    </xdr:to>
    <xdr:sp macro="" textlink="">
      <xdr:nvSpPr>
        <xdr:cNvPr id="549" name="楕円 548"/>
        <xdr:cNvSpPr/>
      </xdr:nvSpPr>
      <xdr:spPr>
        <a:xfrm>
          <a:off x="15430500" y="64296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7320</xdr:rowOff>
    </xdr:from>
    <xdr:ext cx="534377" cy="259045"/>
    <xdr:sp macro="" textlink="">
      <xdr:nvSpPr>
        <xdr:cNvPr id="550" name="テキスト ボックス 549"/>
        <xdr:cNvSpPr txBox="1"/>
      </xdr:nvSpPr>
      <xdr:spPr>
        <a:xfrm>
          <a:off x="15214111" y="65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77584</xdr:rowOff>
    </xdr:from>
    <xdr:to>
      <xdr:col>76</xdr:col>
      <xdr:colOff>165100</xdr:colOff>
      <xdr:row>38</xdr:row>
      <xdr:rowOff>7734</xdr:rowOff>
    </xdr:to>
    <xdr:sp macro="" textlink="">
      <xdr:nvSpPr>
        <xdr:cNvPr id="551" name="楕円 550"/>
        <xdr:cNvSpPr/>
      </xdr:nvSpPr>
      <xdr:spPr>
        <a:xfrm>
          <a:off x="14541500" y="642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170311</xdr:rowOff>
    </xdr:from>
    <xdr:ext cx="534377" cy="259045"/>
    <xdr:sp macro="" textlink="">
      <xdr:nvSpPr>
        <xdr:cNvPr id="552" name="テキスト ボックス 551"/>
        <xdr:cNvSpPr txBox="1"/>
      </xdr:nvSpPr>
      <xdr:spPr>
        <a:xfrm>
          <a:off x="14325111" y="651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125476</xdr:rowOff>
    </xdr:from>
    <xdr:to>
      <xdr:col>72</xdr:col>
      <xdr:colOff>38100</xdr:colOff>
      <xdr:row>38</xdr:row>
      <xdr:rowOff>55626</xdr:rowOff>
    </xdr:to>
    <xdr:sp macro="" textlink="">
      <xdr:nvSpPr>
        <xdr:cNvPr id="553" name="楕円 552"/>
        <xdr:cNvSpPr/>
      </xdr:nvSpPr>
      <xdr:spPr>
        <a:xfrm>
          <a:off x="13652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46753</xdr:rowOff>
    </xdr:from>
    <xdr:ext cx="534377" cy="259045"/>
    <xdr:sp macro="" textlink="">
      <xdr:nvSpPr>
        <xdr:cNvPr id="554" name="テキスト ボックス 553"/>
        <xdr:cNvSpPr txBox="1"/>
      </xdr:nvSpPr>
      <xdr:spPr>
        <a:xfrm>
          <a:off x="13436111" y="65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105283</xdr:rowOff>
    </xdr:from>
    <xdr:to>
      <xdr:col>67</xdr:col>
      <xdr:colOff>101600</xdr:colOff>
      <xdr:row>38</xdr:row>
      <xdr:rowOff>35433</xdr:rowOff>
    </xdr:to>
    <xdr:sp macro="" textlink="">
      <xdr:nvSpPr>
        <xdr:cNvPr id="555" name="楕円 554"/>
        <xdr:cNvSpPr/>
      </xdr:nvSpPr>
      <xdr:spPr>
        <a:xfrm>
          <a:off x="12763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26560</xdr:rowOff>
    </xdr:from>
    <xdr:ext cx="534377" cy="259045"/>
    <xdr:sp macro="" textlink="">
      <xdr:nvSpPr>
        <xdr:cNvPr id="556" name="テキスト ボックス 555"/>
        <xdr:cNvSpPr txBox="1"/>
      </xdr:nvSpPr>
      <xdr:spPr>
        <a:xfrm>
          <a:off x="12547111" y="65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3" name="直線コネクタ 582"/>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4"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5" name="直線コネクタ 584"/>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6"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7" name="直線コネクタ 586"/>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79360</xdr:rowOff>
    </xdr:from>
    <xdr:to>
      <xdr:col>85</xdr:col>
      <xdr:colOff>127000</xdr:colOff>
      <xdr:row>57</xdr:row>
      <xdr:rowOff>110276</xdr:rowOff>
    </xdr:to>
    <xdr:cxnSp macro="">
      <xdr:nvCxnSpPr>
        <xdr:cNvPr id="588" name="直線コネクタ 587"/>
        <xdr:cNvCxnSpPr/>
      </xdr:nvCxnSpPr>
      <xdr:spPr>
        <a:xfrm>
          <a:off x="15481300" y="9852010"/>
          <a:ext cx="8382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9"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0" name="フローチャート: 判断 589"/>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79360</xdr:rowOff>
    </xdr:from>
    <xdr:to>
      <xdr:col>81</xdr:col>
      <xdr:colOff>50800</xdr:colOff>
      <xdr:row>58</xdr:row>
      <xdr:rowOff>121641</xdr:rowOff>
    </xdr:to>
    <xdr:cxnSp macro="">
      <xdr:nvCxnSpPr>
        <xdr:cNvPr id="591" name="直線コネクタ 590"/>
        <xdr:cNvCxnSpPr/>
      </xdr:nvCxnSpPr>
      <xdr:spPr>
        <a:xfrm flipV="1">
          <a:off x="14592300" y="9852010"/>
          <a:ext cx="889000" cy="2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2" name="フローチャート: 判断 591"/>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3" name="テキスト ボックス 592"/>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105682</xdr:rowOff>
    </xdr:from>
    <xdr:to>
      <xdr:col>76</xdr:col>
      <xdr:colOff>114300</xdr:colOff>
      <xdr:row>58</xdr:row>
      <xdr:rowOff>121641</xdr:rowOff>
    </xdr:to>
    <xdr:cxnSp macro="">
      <xdr:nvCxnSpPr>
        <xdr:cNvPr id="594" name="直線コネクタ 593"/>
        <xdr:cNvCxnSpPr/>
      </xdr:nvCxnSpPr>
      <xdr:spPr>
        <a:xfrm>
          <a:off x="13703300" y="10049782"/>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5" name="フローチャート: 判断 594"/>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6" name="テキスト ボックス 595"/>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105682</xdr:rowOff>
    </xdr:from>
    <xdr:to>
      <xdr:col>71</xdr:col>
      <xdr:colOff>177800</xdr:colOff>
      <xdr:row>59</xdr:row>
      <xdr:rowOff>15222</xdr:rowOff>
    </xdr:to>
    <xdr:cxnSp macro="">
      <xdr:nvCxnSpPr>
        <xdr:cNvPr id="597" name="直線コネクタ 596"/>
        <xdr:cNvCxnSpPr/>
      </xdr:nvCxnSpPr>
      <xdr:spPr>
        <a:xfrm flipV="1">
          <a:off x="12814300" y="10049782"/>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8" name="フローチャート: 判断 597"/>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9" name="テキスト ボックス 598"/>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0" name="フローチャート: 判断 599"/>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1" name="テキスト ボックス 600"/>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59476</xdr:rowOff>
    </xdr:from>
    <xdr:to>
      <xdr:col>85</xdr:col>
      <xdr:colOff>177800</xdr:colOff>
      <xdr:row>57</xdr:row>
      <xdr:rowOff>161076</xdr:rowOff>
    </xdr:to>
    <xdr:sp macro="" textlink="">
      <xdr:nvSpPr>
        <xdr:cNvPr id="607" name="楕円 606"/>
        <xdr:cNvSpPr/>
      </xdr:nvSpPr>
      <xdr:spPr>
        <a:xfrm>
          <a:off x="16268700" y="98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37903</xdr:rowOff>
    </xdr:from>
    <xdr:ext cx="534377" cy="259045"/>
    <xdr:sp macro="" textlink="">
      <xdr:nvSpPr>
        <xdr:cNvPr id="608" name="教育費該当値テキスト"/>
        <xdr:cNvSpPr txBox="1"/>
      </xdr:nvSpPr>
      <xdr:spPr>
        <a:xfrm>
          <a:off x="16370300" y="981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28560</xdr:rowOff>
    </xdr:from>
    <xdr:to>
      <xdr:col>81</xdr:col>
      <xdr:colOff>101600</xdr:colOff>
      <xdr:row>57</xdr:row>
      <xdr:rowOff>130160</xdr:rowOff>
    </xdr:to>
    <xdr:sp macro="" textlink="">
      <xdr:nvSpPr>
        <xdr:cNvPr id="609" name="楕円 608"/>
        <xdr:cNvSpPr/>
      </xdr:nvSpPr>
      <xdr:spPr>
        <a:xfrm>
          <a:off x="15430500" y="98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146687</xdr:rowOff>
    </xdr:from>
    <xdr:ext cx="534377" cy="259045"/>
    <xdr:sp macro="" textlink="">
      <xdr:nvSpPr>
        <xdr:cNvPr id="610" name="テキスト ボックス 609"/>
        <xdr:cNvSpPr txBox="1"/>
      </xdr:nvSpPr>
      <xdr:spPr>
        <a:xfrm>
          <a:off x="15214111" y="95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70841</xdr:rowOff>
    </xdr:from>
    <xdr:to>
      <xdr:col>76</xdr:col>
      <xdr:colOff>165100</xdr:colOff>
      <xdr:row>59</xdr:row>
      <xdr:rowOff>991</xdr:rowOff>
    </xdr:to>
    <xdr:sp macro="" textlink="">
      <xdr:nvSpPr>
        <xdr:cNvPr id="611" name="楕円 610"/>
        <xdr:cNvSpPr/>
      </xdr:nvSpPr>
      <xdr:spPr>
        <a:xfrm>
          <a:off x="145415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163568</xdr:rowOff>
    </xdr:from>
    <xdr:ext cx="534377" cy="259045"/>
    <xdr:sp macro="" textlink="">
      <xdr:nvSpPr>
        <xdr:cNvPr id="612" name="テキスト ボックス 611"/>
        <xdr:cNvSpPr txBox="1"/>
      </xdr:nvSpPr>
      <xdr:spPr>
        <a:xfrm>
          <a:off x="14325111" y="101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54882</xdr:rowOff>
    </xdr:from>
    <xdr:to>
      <xdr:col>72</xdr:col>
      <xdr:colOff>38100</xdr:colOff>
      <xdr:row>58</xdr:row>
      <xdr:rowOff>156482</xdr:rowOff>
    </xdr:to>
    <xdr:sp macro="" textlink="">
      <xdr:nvSpPr>
        <xdr:cNvPr id="613" name="楕円 612"/>
        <xdr:cNvSpPr/>
      </xdr:nvSpPr>
      <xdr:spPr>
        <a:xfrm>
          <a:off x="13652500" y="99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147609</xdr:rowOff>
    </xdr:from>
    <xdr:ext cx="534377" cy="259045"/>
    <xdr:sp macro="" textlink="">
      <xdr:nvSpPr>
        <xdr:cNvPr id="614" name="テキスト ボックス 613"/>
        <xdr:cNvSpPr txBox="1"/>
      </xdr:nvSpPr>
      <xdr:spPr>
        <a:xfrm>
          <a:off x="13436111" y="100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135872</xdr:rowOff>
    </xdr:from>
    <xdr:to>
      <xdr:col>67</xdr:col>
      <xdr:colOff>101600</xdr:colOff>
      <xdr:row>59</xdr:row>
      <xdr:rowOff>66022</xdr:rowOff>
    </xdr:to>
    <xdr:sp macro="" textlink="">
      <xdr:nvSpPr>
        <xdr:cNvPr id="615" name="楕円 614"/>
        <xdr:cNvSpPr/>
      </xdr:nvSpPr>
      <xdr:spPr>
        <a:xfrm>
          <a:off x="12763500" y="100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57149</xdr:rowOff>
    </xdr:from>
    <xdr:ext cx="534377" cy="259045"/>
    <xdr:sp macro="" textlink="">
      <xdr:nvSpPr>
        <xdr:cNvPr id="616" name="テキスト ボックス 615"/>
        <xdr:cNvSpPr txBox="1"/>
      </xdr:nvSpPr>
      <xdr:spPr>
        <a:xfrm>
          <a:off x="12547111" y="101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0" name="直線コネクタ 639"/>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3"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4" name="直線コネクタ 643"/>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54966</xdr:rowOff>
    </xdr:from>
    <xdr:to>
      <xdr:col>85</xdr:col>
      <xdr:colOff>127000</xdr:colOff>
      <xdr:row>78</xdr:row>
      <xdr:rowOff>164864</xdr:rowOff>
    </xdr:to>
    <xdr:cxnSp macro="">
      <xdr:nvCxnSpPr>
        <xdr:cNvPr id="645" name="直線コネクタ 644"/>
        <xdr:cNvCxnSpPr/>
      </xdr:nvCxnSpPr>
      <xdr:spPr>
        <a:xfrm>
          <a:off x="15481300" y="13428066"/>
          <a:ext cx="838200" cy="10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6"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7" name="フローチャート: 判断 646"/>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54966</xdr:rowOff>
    </xdr:from>
    <xdr:to>
      <xdr:col>81</xdr:col>
      <xdr:colOff>50800</xdr:colOff>
      <xdr:row>79</xdr:row>
      <xdr:rowOff>44450</xdr:rowOff>
    </xdr:to>
    <xdr:cxnSp macro="">
      <xdr:nvCxnSpPr>
        <xdr:cNvPr id="648" name="直線コネクタ 647"/>
        <xdr:cNvCxnSpPr/>
      </xdr:nvCxnSpPr>
      <xdr:spPr>
        <a:xfrm flipV="1">
          <a:off x="14592300" y="13428066"/>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9" name="フローチャート: 判断 648"/>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50" name="テキスト ボックス 649"/>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2" name="フローチャート: 判断 651"/>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3" name="テキスト ボックス 652"/>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43193</xdr:rowOff>
    </xdr:from>
    <xdr:to>
      <xdr:col>71</xdr:col>
      <xdr:colOff>177800</xdr:colOff>
      <xdr:row>79</xdr:row>
      <xdr:rowOff>44450</xdr:rowOff>
    </xdr:to>
    <xdr:cxnSp macro="">
      <xdr:nvCxnSpPr>
        <xdr:cNvPr id="654" name="直線コネクタ 653"/>
        <xdr:cNvCxnSpPr/>
      </xdr:nvCxnSpPr>
      <xdr:spPr>
        <a:xfrm>
          <a:off x="12814300" y="13587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5" name="フローチャート: 判断 654"/>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6" name="テキスト ボックス 655"/>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7" name="フローチャート: 判断 656"/>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8" name="テキスト ボックス 657"/>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114064</xdr:rowOff>
    </xdr:from>
    <xdr:to>
      <xdr:col>85</xdr:col>
      <xdr:colOff>177800</xdr:colOff>
      <xdr:row>79</xdr:row>
      <xdr:rowOff>44214</xdr:rowOff>
    </xdr:to>
    <xdr:sp macro="" textlink="">
      <xdr:nvSpPr>
        <xdr:cNvPr id="664" name="楕円 663"/>
        <xdr:cNvSpPr/>
      </xdr:nvSpPr>
      <xdr:spPr>
        <a:xfrm>
          <a:off x="16268700" y="134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28991</xdr:rowOff>
    </xdr:from>
    <xdr:ext cx="469744" cy="259045"/>
    <xdr:sp macro="" textlink="">
      <xdr:nvSpPr>
        <xdr:cNvPr id="665" name="災害復旧費該当値テキスト"/>
        <xdr:cNvSpPr txBox="1"/>
      </xdr:nvSpPr>
      <xdr:spPr>
        <a:xfrm>
          <a:off x="16370300" y="1340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4166</xdr:rowOff>
    </xdr:from>
    <xdr:to>
      <xdr:col>81</xdr:col>
      <xdr:colOff>101600</xdr:colOff>
      <xdr:row>78</xdr:row>
      <xdr:rowOff>105766</xdr:rowOff>
    </xdr:to>
    <xdr:sp macro="" textlink="">
      <xdr:nvSpPr>
        <xdr:cNvPr id="666" name="楕円 665"/>
        <xdr:cNvSpPr/>
      </xdr:nvSpPr>
      <xdr:spPr>
        <a:xfrm>
          <a:off x="15430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122293</xdr:rowOff>
    </xdr:from>
    <xdr:ext cx="469744" cy="259045"/>
    <xdr:sp macro="" textlink="">
      <xdr:nvSpPr>
        <xdr:cNvPr id="667" name="テキスト ボックス 666"/>
        <xdr:cNvSpPr txBox="1"/>
      </xdr:nvSpPr>
      <xdr:spPr>
        <a:xfrm>
          <a:off x="15246428" y="131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163843</xdr:rowOff>
    </xdr:from>
    <xdr:to>
      <xdr:col>67</xdr:col>
      <xdr:colOff>101600</xdr:colOff>
      <xdr:row>79</xdr:row>
      <xdr:rowOff>93993</xdr:rowOff>
    </xdr:to>
    <xdr:sp macro="" textlink="">
      <xdr:nvSpPr>
        <xdr:cNvPr id="672" name="楕円 671"/>
        <xdr:cNvSpPr/>
      </xdr:nvSpPr>
      <xdr:spPr>
        <a:xfrm>
          <a:off x="12763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85120</xdr:rowOff>
    </xdr:from>
    <xdr:ext cx="313932" cy="259045"/>
    <xdr:sp macro="" textlink="">
      <xdr:nvSpPr>
        <xdr:cNvPr id="673" name="テキスト ボックス 672"/>
        <xdr:cNvSpPr txBox="1"/>
      </xdr:nvSpPr>
      <xdr:spPr>
        <a:xfrm>
          <a:off x="12657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7" name="直線コネクタ 696"/>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8"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9" name="直線コネクタ 698"/>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0"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1" name="直線コネクタ 700"/>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101730</xdr:rowOff>
    </xdr:from>
    <xdr:to>
      <xdr:col>85</xdr:col>
      <xdr:colOff>127000</xdr:colOff>
      <xdr:row>97</xdr:row>
      <xdr:rowOff>101890</xdr:rowOff>
    </xdr:to>
    <xdr:cxnSp macro="">
      <xdr:nvCxnSpPr>
        <xdr:cNvPr id="702" name="直線コネクタ 701"/>
        <xdr:cNvCxnSpPr/>
      </xdr:nvCxnSpPr>
      <xdr:spPr>
        <a:xfrm>
          <a:off x="15481300" y="16732380"/>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3"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4" name="フローチャート: 判断 703"/>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87221</xdr:rowOff>
    </xdr:from>
    <xdr:to>
      <xdr:col>81</xdr:col>
      <xdr:colOff>50800</xdr:colOff>
      <xdr:row>97</xdr:row>
      <xdr:rowOff>101730</xdr:rowOff>
    </xdr:to>
    <xdr:cxnSp macro="">
      <xdr:nvCxnSpPr>
        <xdr:cNvPr id="705" name="直線コネクタ 704"/>
        <xdr:cNvCxnSpPr/>
      </xdr:nvCxnSpPr>
      <xdr:spPr>
        <a:xfrm>
          <a:off x="14592300" y="16717871"/>
          <a:ext cx="889000" cy="1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6" name="フローチャート: 判断 705"/>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7" name="テキスト ボックス 706"/>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87221</xdr:rowOff>
    </xdr:from>
    <xdr:to>
      <xdr:col>76</xdr:col>
      <xdr:colOff>114300</xdr:colOff>
      <xdr:row>97</xdr:row>
      <xdr:rowOff>117366</xdr:rowOff>
    </xdr:to>
    <xdr:cxnSp macro="">
      <xdr:nvCxnSpPr>
        <xdr:cNvPr id="708" name="直線コネクタ 707"/>
        <xdr:cNvCxnSpPr/>
      </xdr:nvCxnSpPr>
      <xdr:spPr>
        <a:xfrm flipV="1">
          <a:off x="13703300" y="16717871"/>
          <a:ext cx="8890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9" name="フローチャート: 判断 708"/>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10" name="テキスト ボックス 709"/>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113891</xdr:rowOff>
    </xdr:from>
    <xdr:to>
      <xdr:col>71</xdr:col>
      <xdr:colOff>177800</xdr:colOff>
      <xdr:row>97</xdr:row>
      <xdr:rowOff>117366</xdr:rowOff>
    </xdr:to>
    <xdr:cxnSp macro="">
      <xdr:nvCxnSpPr>
        <xdr:cNvPr id="711" name="直線コネクタ 710"/>
        <xdr:cNvCxnSpPr/>
      </xdr:nvCxnSpPr>
      <xdr:spPr>
        <a:xfrm>
          <a:off x="12814300" y="1674454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2" name="フローチャート: 判断 711"/>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3" name="テキスト ボックス 712"/>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4" name="フローチャート: 判断 713"/>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5" name="テキスト ボックス 714"/>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51090</xdr:rowOff>
    </xdr:from>
    <xdr:to>
      <xdr:col>85</xdr:col>
      <xdr:colOff>177800</xdr:colOff>
      <xdr:row>97</xdr:row>
      <xdr:rowOff>152690</xdr:rowOff>
    </xdr:to>
    <xdr:sp macro="" textlink="">
      <xdr:nvSpPr>
        <xdr:cNvPr id="721" name="楕円 720"/>
        <xdr:cNvSpPr/>
      </xdr:nvSpPr>
      <xdr:spPr>
        <a:xfrm>
          <a:off x="16268700" y="166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29517</xdr:rowOff>
    </xdr:from>
    <xdr:ext cx="534377" cy="259045"/>
    <xdr:sp macro="" textlink="">
      <xdr:nvSpPr>
        <xdr:cNvPr id="722" name="公債費該当値テキスト"/>
        <xdr:cNvSpPr txBox="1"/>
      </xdr:nvSpPr>
      <xdr:spPr>
        <a:xfrm>
          <a:off x="16370300" y="166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50930</xdr:rowOff>
    </xdr:from>
    <xdr:to>
      <xdr:col>81</xdr:col>
      <xdr:colOff>101600</xdr:colOff>
      <xdr:row>97</xdr:row>
      <xdr:rowOff>152530</xdr:rowOff>
    </xdr:to>
    <xdr:sp macro="" textlink="">
      <xdr:nvSpPr>
        <xdr:cNvPr id="723" name="楕円 722"/>
        <xdr:cNvSpPr/>
      </xdr:nvSpPr>
      <xdr:spPr>
        <a:xfrm>
          <a:off x="15430500" y="166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143657</xdr:rowOff>
    </xdr:from>
    <xdr:ext cx="534377" cy="259045"/>
    <xdr:sp macro="" textlink="">
      <xdr:nvSpPr>
        <xdr:cNvPr id="724" name="テキスト ボックス 723"/>
        <xdr:cNvSpPr txBox="1"/>
      </xdr:nvSpPr>
      <xdr:spPr>
        <a:xfrm>
          <a:off x="15214111" y="167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36421</xdr:rowOff>
    </xdr:from>
    <xdr:to>
      <xdr:col>76</xdr:col>
      <xdr:colOff>165100</xdr:colOff>
      <xdr:row>97</xdr:row>
      <xdr:rowOff>138021</xdr:rowOff>
    </xdr:to>
    <xdr:sp macro="" textlink="">
      <xdr:nvSpPr>
        <xdr:cNvPr id="725" name="楕円 724"/>
        <xdr:cNvSpPr/>
      </xdr:nvSpPr>
      <xdr:spPr>
        <a:xfrm>
          <a:off x="14541500" y="16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129148</xdr:rowOff>
    </xdr:from>
    <xdr:ext cx="534377" cy="259045"/>
    <xdr:sp macro="" textlink="">
      <xdr:nvSpPr>
        <xdr:cNvPr id="726" name="テキスト ボックス 725"/>
        <xdr:cNvSpPr txBox="1"/>
      </xdr:nvSpPr>
      <xdr:spPr>
        <a:xfrm>
          <a:off x="14325111" y="1675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66566</xdr:rowOff>
    </xdr:from>
    <xdr:to>
      <xdr:col>72</xdr:col>
      <xdr:colOff>38100</xdr:colOff>
      <xdr:row>97</xdr:row>
      <xdr:rowOff>168166</xdr:rowOff>
    </xdr:to>
    <xdr:sp macro="" textlink="">
      <xdr:nvSpPr>
        <xdr:cNvPr id="727" name="楕円 726"/>
        <xdr:cNvSpPr/>
      </xdr:nvSpPr>
      <xdr:spPr>
        <a:xfrm>
          <a:off x="13652500" y="166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159293</xdr:rowOff>
    </xdr:from>
    <xdr:ext cx="534377" cy="259045"/>
    <xdr:sp macro="" textlink="">
      <xdr:nvSpPr>
        <xdr:cNvPr id="728" name="テキスト ボックス 727"/>
        <xdr:cNvSpPr txBox="1"/>
      </xdr:nvSpPr>
      <xdr:spPr>
        <a:xfrm>
          <a:off x="13436111" y="167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63091</xdr:rowOff>
    </xdr:from>
    <xdr:to>
      <xdr:col>67</xdr:col>
      <xdr:colOff>101600</xdr:colOff>
      <xdr:row>97</xdr:row>
      <xdr:rowOff>164691</xdr:rowOff>
    </xdr:to>
    <xdr:sp macro="" textlink="">
      <xdr:nvSpPr>
        <xdr:cNvPr id="729" name="楕円 728"/>
        <xdr:cNvSpPr/>
      </xdr:nvSpPr>
      <xdr:spPr>
        <a:xfrm>
          <a:off x="12763500" y="166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155818</xdr:rowOff>
    </xdr:from>
    <xdr:ext cx="534377" cy="259045"/>
    <xdr:sp macro="" textlink="">
      <xdr:nvSpPr>
        <xdr:cNvPr id="730" name="テキスト ボックス 729"/>
        <xdr:cNvSpPr txBox="1"/>
      </xdr:nvSpPr>
      <xdr:spPr>
        <a:xfrm>
          <a:off x="12547111" y="1678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4" name="直線コネクタ 753"/>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5"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7"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8" name="直線コネクタ 757"/>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60"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1" name="フローチャート: 判断 760"/>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3" name="フローチャート: 判断 762"/>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4" name="テキスト ボックス 763"/>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6" name="フローチャート: 判断 765"/>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7" name="テキスト ボックス 766"/>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9" name="フローチャート: 判断 768"/>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0" name="テキスト ボックス 769"/>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1" name="フローチャート: 判断 770"/>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2" name="テキスト ボックス 771"/>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9"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6" name="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7" name="テキスト ボックス 78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8" name="直線コネクタ 79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9" name="テキスト ボックス 79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0" name="直線コネクタ 79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1" name="テキスト ボックス 800"/>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4" name="直線コネクタ 80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5" name="テキスト ボックス 804"/>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6" name="直線コネクタ 80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7" name="テキスト ボックス 806"/>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9" name="テキスト ボックス 80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1" name="直線コネクタ 81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3" name="直線コネクタ 81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5" name="直線コネクタ 81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6" name="直線コネクタ 81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フローチャート: 判断 81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9" name="直線コネクタ 81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0" name="フローチャート: 判断 81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2" name="直線コネクタ 82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3" name="フローチャート: 判断 82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5" name="直線コネクタ 82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6" name="フローチャート: 判断 825"/>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7" name="テキスト ボックス 826"/>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8" name="フローチャート: 判断 82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9" name="テキスト ボックス 82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5" name="楕円 83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7" name="楕円 83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8" name="テキスト ボックス 83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9" name="楕円 83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0" name="テキスト ボックス 83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1" name="楕円 84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2" name="テキスト ボックス 84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3" name="楕円 84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4" name="テキスト ボックス 84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年度歳出決算総額に対する住民一人当たりコスト</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千円の内訳を目的別で見てみると、令和元年度に引き続き、民生費に係るコストが</a:t>
          </a:r>
          <a:r>
            <a:rPr kumimoji="1" lang="en-US" altLang="ja-JP" sz="1300">
              <a:latin typeface="ＭＳ Ｐゴシック" panose="020B0600070205080204" pitchFamily="50" charset="-128"/>
              <a:ea typeface="ＭＳ Ｐゴシック" panose="020B0600070205080204" pitchFamily="50" charset="-128"/>
            </a:rPr>
            <a:t>155,130</a:t>
          </a:r>
          <a:r>
            <a:rPr kumimoji="1" lang="ja-JP" altLang="en-US" sz="1300">
              <a:latin typeface="ＭＳ Ｐゴシック" panose="020B0600070205080204" pitchFamily="50" charset="-128"/>
              <a:ea typeface="ＭＳ Ｐゴシック" panose="020B0600070205080204" pitchFamily="50" charset="-128"/>
            </a:rPr>
            <a:t>円と最も大きく、コスト全体の約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を占めている。令和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生活保護費が減少した一方、介護保険特別会計への繰出金の増加により老人福祉費が、子育て総合支援拠点整備（子ども未来館）により児童福祉費がそれぞれ増加し、全体でも増加した。次いで大きなコストは、前年度比</a:t>
          </a:r>
          <a:r>
            <a:rPr kumimoji="1" lang="en-US" altLang="ja-JP" sz="1300">
              <a:latin typeface="ＭＳ Ｐゴシック" panose="020B0600070205080204" pitchFamily="50" charset="-128"/>
              <a:ea typeface="ＭＳ Ｐゴシック" panose="020B0600070205080204" pitchFamily="50" charset="-128"/>
            </a:rPr>
            <a:t>113.2</a:t>
          </a:r>
          <a:r>
            <a:rPr kumimoji="1" lang="ja-JP" altLang="en-US" sz="1300">
              <a:latin typeface="ＭＳ Ｐゴシック" panose="020B0600070205080204" pitchFamily="50" charset="-128"/>
              <a:ea typeface="ＭＳ Ｐゴシック" panose="020B0600070205080204" pitchFamily="50" charset="-128"/>
            </a:rPr>
            <a:t>ポイントと大きく増加した総務費に係るコストで、</a:t>
          </a:r>
          <a:r>
            <a:rPr kumimoji="1" lang="en-US" altLang="ja-JP" sz="1300">
              <a:latin typeface="ＭＳ Ｐゴシック" panose="020B0600070205080204" pitchFamily="50" charset="-128"/>
              <a:ea typeface="ＭＳ Ｐゴシック" panose="020B0600070205080204" pitchFamily="50" charset="-128"/>
            </a:rPr>
            <a:t>151,036</a:t>
          </a:r>
          <a:r>
            <a:rPr kumimoji="1" lang="ja-JP" altLang="en-US" sz="1300">
              <a:latin typeface="ＭＳ Ｐゴシック" panose="020B0600070205080204" pitchFamily="50" charset="-128"/>
              <a:ea typeface="ＭＳ Ｐゴシック" panose="020B0600070205080204" pitchFamily="50" charset="-128"/>
            </a:rPr>
            <a:t>円となったが、主な要因は新型コロナウイルス対策に係る特別定額給付金によるものであり、一時的な増加と考えられる。結果的には、民生費と総務費の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つので経費の全体の半分以上を占めることとなった。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他に前年度と比較して大きく増加したのは、消防費である。防災行政無線再整備事業により、コストは</a:t>
          </a:r>
          <a:r>
            <a:rPr kumimoji="1" lang="en-US" altLang="ja-JP" sz="1300">
              <a:latin typeface="ＭＳ Ｐゴシック" panose="020B0600070205080204" pitchFamily="50" charset="-128"/>
              <a:ea typeface="ＭＳ Ｐゴシック" panose="020B0600070205080204" pitchFamily="50" charset="-128"/>
            </a:rPr>
            <a:t>27,674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67.0</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ポイントの増となり、類似団体平均を大きく上回ることとなった。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大きく減少したのは、衛生費である。新型コロナウイルス対策関連の支出が増加したものの、塩谷広域行政組合のエコパークしおや建設事業の完了に伴い負担金が大きく減少したため、結果として衛生費のコストは</a:t>
          </a:r>
          <a:r>
            <a:rPr kumimoji="1" lang="en-US" altLang="ja-JP" sz="1300">
              <a:latin typeface="ＭＳ Ｐゴシック" panose="020B0600070205080204" pitchFamily="50" charset="-128"/>
              <a:ea typeface="ＭＳ Ｐゴシック" panose="020B0600070205080204" pitchFamily="50" charset="-128"/>
            </a:rPr>
            <a:t>25,513</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本市の令和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年度における実質収支額は、令和元年度に比べて増加し、実質単年度収支は黒字に転じた。財政調整基金については、令和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年度に約</a:t>
          </a:r>
          <a:r>
            <a:rPr kumimoji="1" lang="en-US" altLang="ja-JP" sz="1200">
              <a:latin typeface="ＭＳ ゴシック" pitchFamily="49" charset="-128"/>
              <a:ea typeface="ＭＳ ゴシック" pitchFamily="49" charset="-128"/>
            </a:rPr>
            <a:t>71</a:t>
          </a:r>
          <a:r>
            <a:rPr kumimoji="1" lang="ja-JP" altLang="en-US" sz="1200">
              <a:latin typeface="ＭＳ ゴシック" pitchFamily="49" charset="-128"/>
              <a:ea typeface="ＭＳ ゴシック" pitchFamily="49" charset="-128"/>
            </a:rPr>
            <a:t>百万円を取り崩した結果、標準財政規模比</a:t>
          </a:r>
          <a:r>
            <a:rPr kumimoji="1" lang="en-US" altLang="ja-JP" sz="1200">
              <a:latin typeface="ＭＳ ゴシック" pitchFamily="49" charset="-128"/>
              <a:ea typeface="ＭＳ ゴシック" pitchFamily="49" charset="-128"/>
            </a:rPr>
            <a:t>9.25%</a:t>
          </a:r>
          <a:r>
            <a:rPr kumimoji="1" lang="ja-JP" altLang="en-US" sz="1200">
              <a:latin typeface="ＭＳ ゴシック" pitchFamily="49" charset="-128"/>
              <a:ea typeface="ＭＳ ゴシック" pitchFamily="49" charset="-128"/>
            </a:rPr>
            <a:t>となり、</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つの目安としている標準財政規模比</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を割り込む結果となった。</a:t>
          </a:r>
        </a:p>
        <a:p>
          <a:r>
            <a:rPr kumimoji="1" lang="ja-JP" altLang="en-US" sz="1200">
              <a:latin typeface="ＭＳ ゴシック" pitchFamily="49" charset="-128"/>
              <a:ea typeface="ＭＳ ゴシック" pitchFamily="49" charset="-128"/>
            </a:rPr>
            <a:t>当初予算編成に際しての財政調整基金の繰入金が不可欠な状況もあるため、今後は、事務事業の見直しをゼロベースで行うなど、予算規模のスリム化を図るとともに、財政調整基金残高を一定水準確保するための積立を行うことにより、健全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年度決算は、令和元年度に引き続き、全ての会計において黒字決算となった。</a:t>
          </a:r>
        </a:p>
        <a:p>
          <a:r>
            <a:rPr kumimoji="1" lang="ja-JP" altLang="en-US" sz="1400">
              <a:latin typeface="ＭＳ ゴシック" pitchFamily="49" charset="-128"/>
              <a:ea typeface="ＭＳ ゴシック" pitchFamily="49" charset="-128"/>
            </a:rPr>
            <a:t>水道事業会計については、一般会計からの繰入金に依存することなく経営できている。</a:t>
          </a:r>
        </a:p>
        <a:p>
          <a:r>
            <a:rPr kumimoji="1" lang="ja-JP" altLang="en-US" sz="1400">
              <a:latin typeface="ＭＳ ゴシック" pitchFamily="49" charset="-128"/>
              <a:ea typeface="ＭＳ ゴシック" pitchFamily="49" charset="-128"/>
            </a:rPr>
            <a:t>各会計の実質収支額のうち大きいものを見ていくと、一般会計が約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9,200</a:t>
          </a:r>
          <a:r>
            <a:rPr kumimoji="1" lang="ja-JP" altLang="en-US" sz="1400">
              <a:latin typeface="ＭＳ ゴシック" pitchFamily="49" charset="-128"/>
              <a:ea typeface="ＭＳ ゴシック" pitchFamily="49" charset="-128"/>
            </a:rPr>
            <a:t>万円、水道事業会計が約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8,500</a:t>
          </a:r>
          <a:r>
            <a:rPr kumimoji="1" lang="ja-JP" altLang="en-US" sz="1400">
              <a:latin typeface="ＭＳ ゴシック" pitchFamily="49" charset="-128"/>
              <a:ea typeface="ＭＳ ゴシック" pitchFamily="49" charset="-128"/>
            </a:rPr>
            <a:t>万円、介護保険特別会計が約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9,200</a:t>
          </a:r>
          <a:r>
            <a:rPr kumimoji="1" lang="ja-JP" altLang="en-US" sz="1400">
              <a:latin typeface="ＭＳ ゴシック" pitchFamily="49" charset="-128"/>
              <a:ea typeface="ＭＳ ゴシック" pitchFamily="49" charset="-128"/>
            </a:rPr>
            <a:t>万円、新たに法適化した下水道事業会計が約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万円などであり、いずれも黒字決算となっているが、連結実質黒字額は令和元年度から令和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年度にかけて増加した。</a:t>
          </a:r>
        </a:p>
        <a:p>
          <a:r>
            <a:rPr kumimoji="1" lang="ja-JP" altLang="en-US" sz="1400">
              <a:latin typeface="ＭＳ ゴシック" pitchFamily="49" charset="-128"/>
              <a:ea typeface="ＭＳ ゴシック" pitchFamily="49" charset="-128"/>
            </a:rPr>
            <a:t>一般会計においては、扶助費や医療・保険系特別会計への繰出金、更新時期を迎えている老朽公共施設の改修等に加え、新型コロナウイルス感染症等の感染症対策により歳出決算規模の拡大が予想されるため、今後も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18617143</v>
      </c>
      <c r="BO4" s="464"/>
      <c r="BP4" s="464"/>
      <c r="BQ4" s="464"/>
      <c r="BR4" s="464"/>
      <c r="BS4" s="464"/>
      <c r="BT4" s="464"/>
      <c r="BU4" s="465"/>
      <c r="BV4" s="463">
        <v>15051490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12.7</v>
      </c>
      <c r="CU4" s="648"/>
      <c r="CV4" s="648"/>
      <c r="CW4" s="648"/>
      <c r="CX4" s="648"/>
      <c r="CY4" s="648"/>
      <c r="CZ4" s="648"/>
      <c r="DA4" s="649"/>
      <c r="DB4" s="647">
        <v>6.4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17596960</v>
      </c>
      <c r="BO5" s="469"/>
      <c r="BP5" s="469"/>
      <c r="BQ5" s="469"/>
      <c r="BR5" s="469"/>
      <c r="BS5" s="469"/>
      <c r="BT5" s="469"/>
      <c r="BU5" s="470"/>
      <c r="BV5" s="468">
        <v>14534576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89.4</v>
      </c>
      <c r="CU5" s="439"/>
      <c r="CV5" s="439"/>
      <c r="CW5" s="439"/>
      <c r="CX5" s="439"/>
      <c r="CY5" s="439"/>
      <c r="CZ5" s="439"/>
      <c r="DA5" s="440"/>
      <c r="DB5" s="438">
        <v>91.3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1020183</v>
      </c>
      <c r="BO6" s="469"/>
      <c r="BP6" s="469"/>
      <c r="BQ6" s="469"/>
      <c r="BR6" s="469"/>
      <c r="BS6" s="469"/>
      <c r="BT6" s="469"/>
      <c r="BU6" s="470"/>
      <c r="BV6" s="468">
        <v>516914</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94.8</v>
      </c>
      <c r="CU6" s="622"/>
      <c r="CV6" s="622"/>
      <c r="CW6" s="622"/>
      <c r="CX6" s="622"/>
      <c r="CY6" s="622"/>
      <c r="CZ6" s="622"/>
      <c r="DA6" s="623"/>
      <c r="DB6" s="621">
        <v>96.9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26076</v>
      </c>
      <c r="BO7" s="469"/>
      <c r="BP7" s="469"/>
      <c r="BQ7" s="469"/>
      <c r="BR7" s="469"/>
      <c r="BS7" s="469"/>
      <c r="BT7" s="469"/>
      <c r="BU7" s="470"/>
      <c r="BV7" s="468">
        <v>33355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7828751</v>
      </c>
      <c r="CU7" s="469"/>
      <c r="CV7" s="469"/>
      <c r="CW7" s="469"/>
      <c r="CX7" s="469"/>
      <c r="CY7" s="469"/>
      <c r="CZ7" s="469"/>
      <c r="DA7" s="470"/>
      <c r="DB7" s="468">
        <v>7581741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994107</v>
      </c>
      <c r="BO8" s="469"/>
      <c r="BP8" s="469"/>
      <c r="BQ8" s="469"/>
      <c r="BR8" s="469"/>
      <c r="BS8" s="469"/>
      <c r="BT8" s="469"/>
      <c r="BU8" s="470"/>
      <c r="BV8" s="468">
        <v>483559</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0.68</v>
      </c>
      <c r="CU8" s="582"/>
      <c r="CV8" s="582"/>
      <c r="CW8" s="582"/>
      <c r="CX8" s="582"/>
      <c r="CY8" s="582"/>
      <c r="CZ8" s="582"/>
      <c r="DA8" s="583"/>
      <c r="DB8" s="581">
        <v>0.68</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31165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520252</v>
      </c>
      <c r="BO9" s="469"/>
      <c r="BP9" s="469"/>
      <c r="BQ9" s="469"/>
      <c r="BR9" s="469"/>
      <c r="BS9" s="469"/>
      <c r="BT9" s="469"/>
      <c r="BU9" s="470"/>
      <c r="BV9" s="468">
        <v>-346612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11.9</v>
      </c>
      <c r="CU9" s="439"/>
      <c r="CV9" s="439"/>
      <c r="CW9" s="439"/>
      <c r="CX9" s="439"/>
      <c r="CY9" s="439"/>
      <c r="CZ9" s="439"/>
      <c r="DA9" s="440"/>
      <c r="DB9" s="438">
        <v>11.8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33354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218</v>
      </c>
      <c r="BO10" s="469"/>
      <c r="BP10" s="469"/>
      <c r="BQ10" s="469"/>
      <c r="BR10" s="469"/>
      <c r="BS10" s="469"/>
      <c r="BT10" s="469"/>
      <c r="BU10" s="470"/>
      <c r="BV10" s="468">
        <v>142753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31719</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126</v>
      </c>
      <c r="AV12" s="526"/>
      <c r="AW12" s="526"/>
      <c r="AX12" s="526"/>
      <c r="AY12" s="448" t="s">
        <v>136</v>
      </c>
      <c r="AZ12" s="449"/>
      <c r="BA12" s="449"/>
      <c r="BB12" s="449"/>
      <c r="BC12" s="449"/>
      <c r="BD12" s="449"/>
      <c r="BE12" s="449"/>
      <c r="BF12" s="449"/>
      <c r="BG12" s="449"/>
      <c r="BH12" s="449"/>
      <c r="BI12" s="449"/>
      <c r="BJ12" s="449"/>
      <c r="BK12" s="449"/>
      <c r="BL12" s="449"/>
      <c r="BM12" s="450"/>
      <c r="BN12" s="468">
        <v>70937</v>
      </c>
      <c r="BO12" s="469"/>
      <c r="BP12" s="469"/>
      <c r="BQ12" s="469"/>
      <c r="BR12" s="469"/>
      <c r="BS12" s="469"/>
      <c r="BT12" s="469"/>
      <c r="BU12" s="470"/>
      <c r="BV12" s="468">
        <v>47022</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31400</v>
      </c>
      <c r="S13" s="572"/>
      <c r="T13" s="572"/>
      <c r="U13" s="572"/>
      <c r="V13" s="573"/>
      <c r="W13" s="559" t="s">
        <v>140</v>
      </c>
      <c r="X13" s="481"/>
      <c r="Y13" s="481"/>
      <c r="Z13" s="481"/>
      <c r="AA13" s="481"/>
      <c r="AB13" s="482"/>
      <c r="AC13" s="444">
        <v>1187</v>
      </c>
      <c r="AD13" s="445"/>
      <c r="AE13" s="445"/>
      <c r="AF13" s="445"/>
      <c r="AG13" s="446"/>
      <c r="AH13" s="444">
        <v>1079</v>
      </c>
      <c r="AI13" s="445"/>
      <c r="AJ13" s="445"/>
      <c r="AK13" s="445"/>
      <c r="AL13" s="447"/>
      <c r="AM13" s="537" t="s">
        <v>141</v>
      </c>
      <c r="AN13" s="442"/>
      <c r="AO13" s="442"/>
      <c r="AP13" s="442"/>
      <c r="AQ13" s="442"/>
      <c r="AR13" s="442"/>
      <c r="AS13" s="442"/>
      <c r="AT13" s="443"/>
      <c r="AU13" s="525" t="s">
        <v>126</v>
      </c>
      <c r="AV13" s="526"/>
      <c r="AW13" s="526"/>
      <c r="AX13" s="526"/>
      <c r="AY13" s="448" t="s">
        <v>142</v>
      </c>
      <c r="AZ13" s="449"/>
      <c r="BA13" s="449"/>
      <c r="BB13" s="449"/>
      <c r="BC13" s="449"/>
      <c r="BD13" s="449"/>
      <c r="BE13" s="449"/>
      <c r="BF13" s="449"/>
      <c r="BG13" s="449"/>
      <c r="BH13" s="449"/>
      <c r="BI13" s="449"/>
      <c r="BJ13" s="449"/>
      <c r="BK13" s="449"/>
      <c r="BL13" s="449"/>
      <c r="BM13" s="450"/>
      <c r="BN13" s="468">
        <v>449533</v>
      </c>
      <c r="BO13" s="469"/>
      <c r="BP13" s="469"/>
      <c r="BQ13" s="469"/>
      <c r="BR13" s="469"/>
      <c r="BS13" s="469"/>
      <c r="BT13" s="469"/>
      <c r="BU13" s="470"/>
      <c r="BV13" s="468">
        <v>-250881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9.1</v>
      </c>
      <c r="CU13" s="439"/>
      <c r="CV13" s="439"/>
      <c r="CW13" s="439"/>
      <c r="CX13" s="439"/>
      <c r="CY13" s="439"/>
      <c r="CZ13" s="439"/>
      <c r="DA13" s="440"/>
      <c r="DB13" s="438">
        <v>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32051</v>
      </c>
      <c r="S14" s="572"/>
      <c r="T14" s="572"/>
      <c r="U14" s="572"/>
      <c r="V14" s="573"/>
      <c r="W14" s="574"/>
      <c r="X14" s="484"/>
      <c r="Y14" s="484"/>
      <c r="Z14" s="484"/>
      <c r="AA14" s="484"/>
      <c r="AB14" s="485"/>
      <c r="AC14" s="564">
        <v>7.3</v>
      </c>
      <c r="AD14" s="565"/>
      <c r="AE14" s="565"/>
      <c r="AF14" s="565"/>
      <c r="AG14" s="566"/>
      <c r="AH14" s="564">
        <v>6.5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52</v>
      </c>
      <c r="CU14" s="576"/>
      <c r="CV14" s="576"/>
      <c r="CW14" s="576"/>
      <c r="CX14" s="576"/>
      <c r="CY14" s="576"/>
      <c r="CZ14" s="576"/>
      <c r="DA14" s="577"/>
      <c r="DB14" s="575">
        <v>50.2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31728</v>
      </c>
      <c r="S15" s="572"/>
      <c r="T15" s="572"/>
      <c r="U15" s="572"/>
      <c r="V15" s="573"/>
      <c r="W15" s="559" t="s">
        <v>147</v>
      </c>
      <c r="X15" s="481"/>
      <c r="Y15" s="481"/>
      <c r="Z15" s="481"/>
      <c r="AA15" s="481"/>
      <c r="AB15" s="482"/>
      <c r="AC15" s="444">
        <v>5503</v>
      </c>
      <c r="AD15" s="445"/>
      <c r="AE15" s="445"/>
      <c r="AF15" s="445"/>
      <c r="AG15" s="446"/>
      <c r="AH15" s="444">
        <v>6196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4271521</v>
      </c>
      <c r="BO15" s="464"/>
      <c r="BP15" s="464"/>
      <c r="BQ15" s="464"/>
      <c r="BR15" s="464"/>
      <c r="BS15" s="464"/>
      <c r="BT15" s="464"/>
      <c r="BU15" s="465"/>
      <c r="BV15" s="463">
        <v>4107000</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33.799999999999997</v>
      </c>
      <c r="AD16" s="565"/>
      <c r="AE16" s="565"/>
      <c r="AF16" s="565"/>
      <c r="AG16" s="566"/>
      <c r="AH16" s="564">
        <v>37.299999999999997</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6264372</v>
      </c>
      <c r="BO16" s="469"/>
      <c r="BP16" s="469"/>
      <c r="BQ16" s="469"/>
      <c r="BR16" s="469"/>
      <c r="BS16" s="469"/>
      <c r="BT16" s="469"/>
      <c r="BU16" s="470"/>
      <c r="BV16" s="468">
        <v>6020568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9579</v>
      </c>
      <c r="AD17" s="445"/>
      <c r="AE17" s="445"/>
      <c r="AF17" s="445"/>
      <c r="AG17" s="446"/>
      <c r="AH17" s="444">
        <v>9340</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5390245</v>
      </c>
      <c r="BO17" s="469"/>
      <c r="BP17" s="469"/>
      <c r="BQ17" s="469"/>
      <c r="BR17" s="469"/>
      <c r="BS17" s="469"/>
      <c r="BT17" s="469"/>
      <c r="BU17" s="470"/>
      <c r="BV17" s="468">
        <v>5232348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170.46</v>
      </c>
      <c r="M18" s="533"/>
      <c r="N18" s="533"/>
      <c r="O18" s="533"/>
      <c r="P18" s="533"/>
      <c r="Q18" s="533"/>
      <c r="R18" s="534"/>
      <c r="S18" s="534"/>
      <c r="T18" s="534"/>
      <c r="U18" s="534"/>
      <c r="V18" s="535"/>
      <c r="W18" s="549"/>
      <c r="X18" s="550"/>
      <c r="Y18" s="550"/>
      <c r="Z18" s="550"/>
      <c r="AA18" s="550"/>
      <c r="AB18" s="560"/>
      <c r="AC18" s="432">
        <v>58.9</v>
      </c>
      <c r="AD18" s="433"/>
      <c r="AE18" s="433"/>
      <c r="AF18" s="433"/>
      <c r="AG18" s="536"/>
      <c r="AH18" s="432">
        <v>56.2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7049755</v>
      </c>
      <c r="BO18" s="469"/>
      <c r="BP18" s="469"/>
      <c r="BQ18" s="469"/>
      <c r="BR18" s="469"/>
      <c r="BS18" s="469"/>
      <c r="BT18" s="469"/>
      <c r="BU18" s="470"/>
      <c r="BV18" s="468">
        <v>6974511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183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9540213</v>
      </c>
      <c r="BO19" s="469"/>
      <c r="BP19" s="469"/>
      <c r="BQ19" s="469"/>
      <c r="BR19" s="469"/>
      <c r="BS19" s="469"/>
      <c r="BT19" s="469"/>
      <c r="BU19" s="470"/>
      <c r="BV19" s="468">
        <v>9734358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12012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12582840</v>
      </c>
      <c r="BO23" s="469"/>
      <c r="BP23" s="469"/>
      <c r="BQ23" s="469"/>
      <c r="BR23" s="469"/>
      <c r="BS23" s="469"/>
      <c r="BT23" s="469"/>
      <c r="BU23" s="470"/>
      <c r="BV23" s="468">
        <v>12065364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8455</v>
      </c>
      <c r="R24" s="445"/>
      <c r="S24" s="445"/>
      <c r="T24" s="445"/>
      <c r="U24" s="445"/>
      <c r="V24" s="446"/>
      <c r="W24" s="510"/>
      <c r="X24" s="501"/>
      <c r="Y24" s="502"/>
      <c r="Z24" s="441" t="s">
        <v>171</v>
      </c>
      <c r="AA24" s="442"/>
      <c r="AB24" s="442"/>
      <c r="AC24" s="442"/>
      <c r="AD24" s="442"/>
      <c r="AE24" s="442"/>
      <c r="AF24" s="442"/>
      <c r="AG24" s="443"/>
      <c r="AH24" s="444">
        <v>222</v>
      </c>
      <c r="AI24" s="445"/>
      <c r="AJ24" s="445"/>
      <c r="AK24" s="445"/>
      <c r="AL24" s="446"/>
      <c r="AM24" s="444">
        <v>702630</v>
      </c>
      <c r="AN24" s="445"/>
      <c r="AO24" s="445"/>
      <c r="AP24" s="445"/>
      <c r="AQ24" s="445"/>
      <c r="AR24" s="446"/>
      <c r="AS24" s="444">
        <v>3165</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10738781</v>
      </c>
      <c r="BO24" s="469"/>
      <c r="BP24" s="469"/>
      <c r="BQ24" s="469"/>
      <c r="BR24" s="469"/>
      <c r="BS24" s="469"/>
      <c r="BT24" s="469"/>
      <c r="BU24" s="470"/>
      <c r="BV24" s="468">
        <v>10548682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6700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138</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370781</v>
      </c>
      <c r="BO25" s="464"/>
      <c r="BP25" s="464"/>
      <c r="BQ25" s="464"/>
      <c r="BR25" s="464"/>
      <c r="BS25" s="464"/>
      <c r="BT25" s="464"/>
      <c r="BU25" s="465"/>
      <c r="BV25" s="463">
        <v>614604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6080</v>
      </c>
      <c r="R26" s="445"/>
      <c r="S26" s="445"/>
      <c r="T26" s="445"/>
      <c r="U26" s="445"/>
      <c r="V26" s="446"/>
      <c r="W26" s="510"/>
      <c r="X26" s="501"/>
      <c r="Y26" s="502"/>
      <c r="Z26" s="441" t="s">
        <v>178</v>
      </c>
      <c r="AA26" s="523"/>
      <c r="AB26" s="523"/>
      <c r="AC26" s="523"/>
      <c r="AD26" s="523"/>
      <c r="AE26" s="523"/>
      <c r="AF26" s="523"/>
      <c r="AG26" s="524"/>
      <c r="AH26" s="444">
        <v>10</v>
      </c>
      <c r="AI26" s="445"/>
      <c r="AJ26" s="445"/>
      <c r="AK26" s="445"/>
      <c r="AL26" s="446"/>
      <c r="AM26" s="444">
        <v>30560</v>
      </c>
      <c r="AN26" s="445"/>
      <c r="AO26" s="445"/>
      <c r="AP26" s="445"/>
      <c r="AQ26" s="445"/>
      <c r="AR26" s="446"/>
      <c r="AS26" s="444">
        <v>3056</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180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4180</v>
      </c>
      <c r="R27" s="445"/>
      <c r="S27" s="445"/>
      <c r="T27" s="445"/>
      <c r="U27" s="445"/>
      <c r="V27" s="446"/>
      <c r="W27" s="510"/>
      <c r="X27" s="501"/>
      <c r="Y27" s="502"/>
      <c r="Z27" s="441" t="s">
        <v>182</v>
      </c>
      <c r="AA27" s="442"/>
      <c r="AB27" s="442"/>
      <c r="AC27" s="442"/>
      <c r="AD27" s="442"/>
      <c r="AE27" s="442"/>
      <c r="AF27" s="442"/>
      <c r="AG27" s="443"/>
      <c r="AH27" s="444">
        <v>4</v>
      </c>
      <c r="AI27" s="445"/>
      <c r="AJ27" s="445"/>
      <c r="AK27" s="445"/>
      <c r="AL27" s="446"/>
      <c r="AM27" s="444">
        <v>15332</v>
      </c>
      <c r="AN27" s="445"/>
      <c r="AO27" s="445"/>
      <c r="AP27" s="445"/>
      <c r="AQ27" s="445"/>
      <c r="AR27" s="446"/>
      <c r="AS27" s="444">
        <v>3833</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180542</v>
      </c>
      <c r="BO27" s="472"/>
      <c r="BP27" s="472"/>
      <c r="BQ27" s="472"/>
      <c r="BR27" s="472"/>
      <c r="BS27" s="472"/>
      <c r="BT27" s="472"/>
      <c r="BU27" s="473"/>
      <c r="BV27" s="471">
        <v>180483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3373</v>
      </c>
      <c r="R28" s="445"/>
      <c r="S28" s="445"/>
      <c r="T28" s="445"/>
      <c r="U28" s="445"/>
      <c r="V28" s="446"/>
      <c r="W28" s="510"/>
      <c r="X28" s="501"/>
      <c r="Y28" s="502"/>
      <c r="Z28" s="441" t="s">
        <v>185</v>
      </c>
      <c r="AA28" s="442"/>
      <c r="AB28" s="442"/>
      <c r="AC28" s="442"/>
      <c r="AD28" s="442"/>
      <c r="AE28" s="442"/>
      <c r="AF28" s="442"/>
      <c r="AG28" s="443"/>
      <c r="AH28" s="444" t="s">
        <v>130</v>
      </c>
      <c r="AI28" s="445"/>
      <c r="AJ28" s="445"/>
      <c r="AK28" s="445"/>
      <c r="AL28" s="446"/>
      <c r="AM28" s="444" t="s">
        <v>186</v>
      </c>
      <c r="AN28" s="445"/>
      <c r="AO28" s="445"/>
      <c r="AP28" s="445"/>
      <c r="AQ28" s="445"/>
      <c r="AR28" s="446"/>
      <c r="AS28" s="444" t="s">
        <v>130</v>
      </c>
      <c r="AT28" s="445"/>
      <c r="AU28" s="445"/>
      <c r="AV28" s="445"/>
      <c r="AW28" s="445"/>
      <c r="AX28" s="447"/>
      <c r="AY28" s="451" t="s">
        <v>187</v>
      </c>
      <c r="AZ28" s="452"/>
      <c r="BA28" s="452"/>
      <c r="BB28" s="453"/>
      <c r="BC28" s="460" t="s">
        <v>47</v>
      </c>
      <c r="BD28" s="461"/>
      <c r="BE28" s="461"/>
      <c r="BF28" s="461"/>
      <c r="BG28" s="461"/>
      <c r="BH28" s="461"/>
      <c r="BI28" s="461"/>
      <c r="BJ28" s="461"/>
      <c r="BK28" s="461"/>
      <c r="BL28" s="461"/>
      <c r="BM28" s="462"/>
      <c r="BN28" s="463">
        <v>724059</v>
      </c>
      <c r="BO28" s="464"/>
      <c r="BP28" s="464"/>
      <c r="BQ28" s="464"/>
      <c r="BR28" s="464"/>
      <c r="BS28" s="464"/>
      <c r="BT28" s="464"/>
      <c r="BU28" s="465"/>
      <c r="BV28" s="463">
        <v>794778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14</v>
      </c>
      <c r="M29" s="445"/>
      <c r="N29" s="445"/>
      <c r="O29" s="445"/>
      <c r="P29" s="446"/>
      <c r="Q29" s="444">
        <v>3088</v>
      </c>
      <c r="R29" s="445"/>
      <c r="S29" s="445"/>
      <c r="T29" s="445"/>
      <c r="U29" s="445"/>
      <c r="V29" s="446"/>
      <c r="W29" s="511"/>
      <c r="X29" s="512"/>
      <c r="Y29" s="513"/>
      <c r="Z29" s="441" t="s">
        <v>189</v>
      </c>
      <c r="AA29" s="442"/>
      <c r="AB29" s="442"/>
      <c r="AC29" s="442"/>
      <c r="AD29" s="442"/>
      <c r="AE29" s="442"/>
      <c r="AF29" s="442"/>
      <c r="AG29" s="443"/>
      <c r="AH29" s="444">
        <v>226</v>
      </c>
      <c r="AI29" s="445"/>
      <c r="AJ29" s="445"/>
      <c r="AK29" s="445"/>
      <c r="AL29" s="446"/>
      <c r="AM29" s="444">
        <v>717962</v>
      </c>
      <c r="AN29" s="445"/>
      <c r="AO29" s="445"/>
      <c r="AP29" s="445"/>
      <c r="AQ29" s="445"/>
      <c r="AR29" s="446"/>
      <c r="AS29" s="444">
        <v>3177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166768</v>
      </c>
      <c r="BO29" s="469"/>
      <c r="BP29" s="469"/>
      <c r="BQ29" s="469"/>
      <c r="BR29" s="469"/>
      <c r="BS29" s="469"/>
      <c r="BT29" s="469"/>
      <c r="BU29" s="470"/>
      <c r="BV29" s="468">
        <v>166692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925929</v>
      </c>
      <c r="BO30" s="472"/>
      <c r="BP30" s="472"/>
      <c r="BQ30" s="472"/>
      <c r="BR30" s="472"/>
      <c r="BS30" s="472"/>
      <c r="BT30" s="472"/>
      <c r="BU30" s="473"/>
      <c r="BV30" s="471">
        <v>819770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介護保険特別会計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塩谷広域行政組合　一般会計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矢板市農業公社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ハッピーハイランド矢板排水処理事業特別会計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塩谷広域行政組合　塩谷地方ふるさと市町村圏基金特別会計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株式会社やいた未来</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栃木県市町村総合事務組合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栃木県市町村総合事務組合　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栃木県後期高齢者医療広域連合　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栃木県後期高齢者医療広域連合　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ImT0nDBwjo6w44lIwxTOChknBe8mjmTaZwyCnyPvyChAYQksH+vOZpb7vwOBV8YqMN9MzvFlyP4DytvwPVfv0g==" saltValue="jURx10eKOpDjDqKa9YYI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564</v>
      </c>
      <c r="D34" s="1250"/>
      <c r="E34" s="1251"/>
      <c r="F34" s="32">
        <v>10.92</v>
      </c>
      <c r="G34" s="33">
        <v>6.04</v>
      </c>
      <c r="H34" s="33">
        <v>10.94</v>
      </c>
      <c r="I34" s="33">
        <v>6.24</v>
      </c>
      <c r="J34" s="34">
        <v>12.66</v>
      </c>
      <c r="K34" s="22"/>
      <c r="L34" s="22"/>
      <c r="M34" s="22"/>
      <c r="N34" s="22"/>
      <c r="O34" s="22"/>
      <c r="P34" s="22"/>
    </row>
    <row r="35" spans="1:16" ht="39" customHeight="1" x14ac:dyDescent="0.15">
      <c r="A35" s="22"/>
      <c r="B35" s="35"/>
      <c r="C35" s="1244" t="s">
        <v>565</v>
      </c>
      <c r="D35" s="1245"/>
      <c r="E35" s="1246"/>
      <c r="F35" s="36">
        <v>4.93</v>
      </c>
      <c r="G35" s="37">
        <v>5.23</v>
      </c>
      <c r="H35" s="37">
        <v>6.04</v>
      </c>
      <c r="I35" s="37">
        <v>6.42</v>
      </c>
      <c r="J35" s="38">
        <v>6.19</v>
      </c>
      <c r="K35" s="22"/>
      <c r="L35" s="22"/>
      <c r="M35" s="22"/>
      <c r="N35" s="22"/>
      <c r="O35" s="22"/>
      <c r="P35" s="22"/>
    </row>
    <row r="36" spans="1:16" ht="39" customHeight="1" x14ac:dyDescent="0.15">
      <c r="A36" s="22"/>
      <c r="B36" s="35"/>
      <c r="C36" s="1244" t="s">
        <v>566</v>
      </c>
      <c r="D36" s="1245"/>
      <c r="E36" s="1246"/>
      <c r="F36" s="36">
        <v>1.76</v>
      </c>
      <c r="G36" s="37">
        <v>1.32</v>
      </c>
      <c r="H36" s="37">
        <v>1.26</v>
      </c>
      <c r="I36" s="37">
        <v>1.76</v>
      </c>
      <c r="J36" s="38">
        <v>2.4500000000000002</v>
      </c>
      <c r="K36" s="22"/>
      <c r="L36" s="22"/>
      <c r="M36" s="22"/>
      <c r="N36" s="22"/>
      <c r="O36" s="22"/>
      <c r="P36" s="22"/>
    </row>
    <row r="37" spans="1:16" ht="39" customHeight="1" x14ac:dyDescent="0.15">
      <c r="A37" s="22"/>
      <c r="B37" s="35"/>
      <c r="C37" s="1244" t="s">
        <v>567</v>
      </c>
      <c r="D37" s="1245"/>
      <c r="E37" s="1246"/>
      <c r="F37" s="36" t="s">
        <v>515</v>
      </c>
      <c r="G37" s="37" t="s">
        <v>515</v>
      </c>
      <c r="H37" s="37" t="s">
        <v>515</v>
      </c>
      <c r="I37" s="37" t="s">
        <v>515</v>
      </c>
      <c r="J37" s="38">
        <v>1.53</v>
      </c>
      <c r="K37" s="22"/>
      <c r="L37" s="22"/>
      <c r="M37" s="22"/>
      <c r="N37" s="22"/>
      <c r="O37" s="22"/>
      <c r="P37" s="22"/>
    </row>
    <row r="38" spans="1:16" ht="39" customHeight="1" x14ac:dyDescent="0.15">
      <c r="A38" s="22"/>
      <c r="B38" s="35"/>
      <c r="C38" s="1244" t="s">
        <v>568</v>
      </c>
      <c r="D38" s="1245"/>
      <c r="E38" s="1246"/>
      <c r="F38" s="36">
        <v>2.0699999999999998</v>
      </c>
      <c r="G38" s="37">
        <v>2.25</v>
      </c>
      <c r="H38" s="37">
        <v>1.1200000000000001</v>
      </c>
      <c r="I38" s="37">
        <v>0.91</v>
      </c>
      <c r="J38" s="38">
        <v>0.91</v>
      </c>
      <c r="K38" s="22"/>
      <c r="L38" s="22"/>
      <c r="M38" s="22"/>
      <c r="N38" s="22"/>
      <c r="O38" s="22"/>
      <c r="P38" s="22"/>
    </row>
    <row r="39" spans="1:16" ht="39" customHeight="1" x14ac:dyDescent="0.15">
      <c r="A39" s="22"/>
      <c r="B39" s="35"/>
      <c r="C39" s="1244" t="s">
        <v>569</v>
      </c>
      <c r="D39" s="1245"/>
      <c r="E39" s="1246"/>
      <c r="F39" s="36">
        <v>0.11</v>
      </c>
      <c r="G39" s="37">
        <v>0.1</v>
      </c>
      <c r="H39" s="37">
        <v>0.15</v>
      </c>
      <c r="I39" s="37">
        <v>0.14000000000000001</v>
      </c>
      <c r="J39" s="38">
        <v>0.16</v>
      </c>
      <c r="K39" s="22"/>
      <c r="L39" s="22"/>
      <c r="M39" s="22"/>
      <c r="N39" s="22"/>
      <c r="O39" s="22"/>
      <c r="P39" s="22"/>
    </row>
    <row r="40" spans="1:16" ht="39" customHeight="1" x14ac:dyDescent="0.15">
      <c r="A40" s="22"/>
      <c r="B40" s="35"/>
      <c r="C40" s="1244" t="s">
        <v>570</v>
      </c>
      <c r="D40" s="1245"/>
      <c r="E40" s="1246"/>
      <c r="F40" s="36" t="s">
        <v>515</v>
      </c>
      <c r="G40" s="37" t="s">
        <v>515</v>
      </c>
      <c r="H40" s="37" t="s">
        <v>515</v>
      </c>
      <c r="I40" s="37" t="s">
        <v>515</v>
      </c>
      <c r="J40" s="38">
        <v>0.02</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572</v>
      </c>
      <c r="D43" s="1248"/>
      <c r="E43" s="1249"/>
      <c r="F43" s="41">
        <v>0.3</v>
      </c>
      <c r="G43" s="42">
        <v>0.35</v>
      </c>
      <c r="H43" s="42">
        <v>0.42</v>
      </c>
      <c r="I43" s="42">
        <v>1.1000000000000001</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eZ0s+EBYc1AeRP1EDQKEL937dXd6Aw4gsbBrQaOQ74eYYxWSHJtBV47J5tqU5eyhmmZLxWOusnzykWxxByDdA==" saltValue="yOtaPNJHhHOk8Mpr+ZAa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1200</v>
      </c>
      <c r="L45" s="60">
        <v>1173</v>
      </c>
      <c r="M45" s="60">
        <v>1188</v>
      </c>
      <c r="N45" s="60">
        <v>1201</v>
      </c>
      <c r="O45" s="61">
        <v>1188</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14</v>
      </c>
      <c r="F48" s="1254"/>
      <c r="G48" s="1254"/>
      <c r="H48" s="1254"/>
      <c r="I48" s="1254"/>
      <c r="J48" s="1255"/>
      <c r="K48" s="63">
        <v>421</v>
      </c>
      <c r="L48" s="64">
        <v>397</v>
      </c>
      <c r="M48" s="64">
        <v>373</v>
      </c>
      <c r="N48" s="64">
        <v>317</v>
      </c>
      <c r="O48" s="65">
        <v>308</v>
      </c>
      <c r="P48" s="48"/>
      <c r="Q48" s="48"/>
      <c r="R48" s="48"/>
      <c r="S48" s="48"/>
      <c r="T48" s="48"/>
      <c r="U48" s="48"/>
    </row>
    <row r="49" spans="1:21" ht="30.75" customHeight="1" x14ac:dyDescent="0.15">
      <c r="A49" s="48"/>
      <c r="B49" s="1272"/>
      <c r="C49" s="1273"/>
      <c r="D49" s="62"/>
      <c r="E49" s="1254" t="s">
        <v>15</v>
      </c>
      <c r="F49" s="1254"/>
      <c r="G49" s="1254"/>
      <c r="H49" s="1254"/>
      <c r="I49" s="1254"/>
      <c r="J49" s="1255"/>
      <c r="K49" s="63">
        <v>38</v>
      </c>
      <c r="L49" s="64">
        <v>31</v>
      </c>
      <c r="M49" s="64">
        <v>35</v>
      </c>
      <c r="N49" s="64">
        <v>41</v>
      </c>
      <c r="O49" s="65">
        <v>41</v>
      </c>
      <c r="P49" s="48"/>
      <c r="Q49" s="48"/>
      <c r="R49" s="48"/>
      <c r="S49" s="48"/>
      <c r="T49" s="48"/>
      <c r="U49" s="48"/>
    </row>
    <row r="50" spans="1:21" ht="30.75" customHeight="1" x14ac:dyDescent="0.15">
      <c r="A50" s="48"/>
      <c r="B50" s="1272"/>
      <c r="C50" s="1273"/>
      <c r="D50" s="62"/>
      <c r="E50" s="1254" t="s">
        <v>16</v>
      </c>
      <c r="F50" s="1254"/>
      <c r="G50" s="1254"/>
      <c r="H50" s="1254"/>
      <c r="I50" s="1254"/>
      <c r="J50" s="1255"/>
      <c r="K50" s="63">
        <v>163</v>
      </c>
      <c r="L50" s="64">
        <v>155</v>
      </c>
      <c r="M50" s="64">
        <v>97</v>
      </c>
      <c r="N50" s="64">
        <v>166</v>
      </c>
      <c r="O50" s="65">
        <v>166</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1163</v>
      </c>
      <c r="L52" s="64">
        <v>1157</v>
      </c>
      <c r="M52" s="64">
        <v>1116</v>
      </c>
      <c r="N52" s="64">
        <v>1085</v>
      </c>
      <c r="O52" s="65">
        <v>1069</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659</v>
      </c>
      <c r="L53" s="69">
        <v>599</v>
      </c>
      <c r="M53" s="69">
        <v>577</v>
      </c>
      <c r="N53" s="69">
        <v>640</v>
      </c>
      <c r="O53" s="70">
        <v>634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606</v>
      </c>
      <c r="L57" s="84" t="s">
        <v>607</v>
      </c>
      <c r="M57" s="84" t="s">
        <v>607</v>
      </c>
      <c r="N57" s="84" t="s">
        <v>608</v>
      </c>
      <c r="O57" s="85" t="s">
        <v>609</v>
      </c>
    </row>
    <row r="58" spans="1:21" ht="31.5" customHeight="1" thickBot="1" x14ac:dyDescent="0.2">
      <c r="B58" s="1262"/>
      <c r="C58" s="1263"/>
      <c r="D58" s="1267" t="s">
        <v>26</v>
      </c>
      <c r="E58" s="1268"/>
      <c r="F58" s="1268"/>
      <c r="G58" s="1268"/>
      <c r="H58" s="1268"/>
      <c r="I58" s="1268"/>
      <c r="J58" s="1269"/>
      <c r="K58" s="86" t="s">
        <v>606</v>
      </c>
      <c r="L58" s="87" t="s">
        <v>607</v>
      </c>
      <c r="M58" s="87" t="s">
        <v>607</v>
      </c>
      <c r="N58" s="87" t="s">
        <v>609</v>
      </c>
      <c r="O58" s="88" t="s">
        <v>609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yKFpzmNlLDKwKX7LlbsKFOUSJ9XvpHk59pRWkjM5yehiuKBtWBu/68OEt5CTeOWOiavD4uCWbQl+BahgrrZ9g==" saltValue="FgMLV2xAvXj6JsyhS6QG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90" t="s">
        <v>29</v>
      </c>
      <c r="C41" s="1291"/>
      <c r="D41" s="102"/>
      <c r="E41" s="1292" t="s">
        <v>30</v>
      </c>
      <c r="F41" s="1292"/>
      <c r="G41" s="1292"/>
      <c r="H41" s="1293"/>
      <c r="I41" s="103">
        <v>12198</v>
      </c>
      <c r="J41" s="104">
        <v>12062</v>
      </c>
      <c r="K41" s="104">
        <v>11775</v>
      </c>
      <c r="L41" s="104">
        <v>12065</v>
      </c>
      <c r="M41" s="105">
        <v>12583</v>
      </c>
    </row>
    <row r="42" spans="2:13" ht="27.75" customHeight="1" x14ac:dyDescent="0.15">
      <c r="B42" s="1280"/>
      <c r="C42" s="1281"/>
      <c r="D42" s="106"/>
      <c r="E42" s="1284" t="s">
        <v>31</v>
      </c>
      <c r="F42" s="1284"/>
      <c r="G42" s="1284"/>
      <c r="H42" s="1285"/>
      <c r="I42" s="107" t="s">
        <v>515</v>
      </c>
      <c r="J42" s="108">
        <v>57</v>
      </c>
      <c r="K42" s="108">
        <v>38</v>
      </c>
      <c r="L42" s="108">
        <v>41</v>
      </c>
      <c r="M42" s="109">
        <v>50</v>
      </c>
    </row>
    <row r="43" spans="2:13" ht="27.75" customHeight="1" x14ac:dyDescent="0.15">
      <c r="B43" s="1280"/>
      <c r="C43" s="1281"/>
      <c r="D43" s="106"/>
      <c r="E43" s="1284" t="s">
        <v>32</v>
      </c>
      <c r="F43" s="1284"/>
      <c r="G43" s="1284"/>
      <c r="H43" s="1285"/>
      <c r="I43" s="107">
        <v>3837</v>
      </c>
      <c r="J43" s="108">
        <v>3626</v>
      </c>
      <c r="K43" s="108">
        <v>3497</v>
      </c>
      <c r="L43" s="108">
        <v>3216</v>
      </c>
      <c r="M43" s="109">
        <v>3057</v>
      </c>
    </row>
    <row r="44" spans="2:13" ht="27.75" customHeight="1" x14ac:dyDescent="0.15">
      <c r="B44" s="1280"/>
      <c r="C44" s="1281"/>
      <c r="D44" s="106"/>
      <c r="E44" s="1284" t="s">
        <v>33</v>
      </c>
      <c r="F44" s="1284"/>
      <c r="G44" s="1284"/>
      <c r="H44" s="1285"/>
      <c r="I44" s="107">
        <v>260</v>
      </c>
      <c r="J44" s="108">
        <v>256</v>
      </c>
      <c r="K44" s="108">
        <v>332</v>
      </c>
      <c r="L44" s="108">
        <v>736</v>
      </c>
      <c r="M44" s="109">
        <v>741</v>
      </c>
    </row>
    <row r="45" spans="2:13" ht="27.75" customHeight="1" x14ac:dyDescent="0.15">
      <c r="B45" s="1280"/>
      <c r="C45" s="1281"/>
      <c r="D45" s="106"/>
      <c r="E45" s="1284" t="s">
        <v>34</v>
      </c>
      <c r="F45" s="1284"/>
      <c r="G45" s="1284"/>
      <c r="H45" s="1285"/>
      <c r="I45" s="107">
        <v>2234</v>
      </c>
      <c r="J45" s="108">
        <v>2232</v>
      </c>
      <c r="K45" s="108">
        <v>2113</v>
      </c>
      <c r="L45" s="108">
        <v>2088</v>
      </c>
      <c r="M45" s="109">
        <v>2046</v>
      </c>
    </row>
    <row r="46" spans="2:13" ht="27.75" customHeight="1" x14ac:dyDescent="0.15">
      <c r="B46" s="1280"/>
      <c r="C46" s="1281"/>
      <c r="D46" s="110"/>
      <c r="E46" s="1284" t="s">
        <v>35</v>
      </c>
      <c r="F46" s="1284"/>
      <c r="G46" s="1284"/>
      <c r="H46" s="1285"/>
      <c r="I46" s="107" t="s">
        <v>515</v>
      </c>
      <c r="J46" s="108" t="s">
        <v>515</v>
      </c>
      <c r="K46" s="108" t="s">
        <v>515</v>
      </c>
      <c r="L46" s="108" t="s">
        <v>515</v>
      </c>
      <c r="M46" s="109" t="s">
        <v>515</v>
      </c>
    </row>
    <row r="47" spans="2:13" ht="27.75" customHeight="1" x14ac:dyDescent="0.15">
      <c r="B47" s="1280"/>
      <c r="C47" s="1281"/>
      <c r="D47" s="111"/>
      <c r="E47" s="1294" t="s">
        <v>36</v>
      </c>
      <c r="F47" s="1295"/>
      <c r="G47" s="1295"/>
      <c r="H47" s="1296"/>
      <c r="I47" s="107" t="s">
        <v>515</v>
      </c>
      <c r="J47" s="108" t="s">
        <v>515</v>
      </c>
      <c r="K47" s="108" t="s">
        <v>515</v>
      </c>
      <c r="L47" s="108" t="s">
        <v>515</v>
      </c>
      <c r="M47" s="109" t="s">
        <v>515</v>
      </c>
    </row>
    <row r="48" spans="2:13" ht="27.75" customHeight="1" x14ac:dyDescent="0.15">
      <c r="B48" s="1280"/>
      <c r="C48" s="1281"/>
      <c r="D48" s="106"/>
      <c r="E48" s="1284" t="s">
        <v>37</v>
      </c>
      <c r="F48" s="1284"/>
      <c r="G48" s="1284"/>
      <c r="H48" s="1285"/>
      <c r="I48" s="107" t="s">
        <v>515</v>
      </c>
      <c r="J48" s="108" t="s">
        <v>515</v>
      </c>
      <c r="K48" s="108" t="s">
        <v>515</v>
      </c>
      <c r="L48" s="108" t="s">
        <v>515</v>
      </c>
      <c r="M48" s="109" t="s">
        <v>515</v>
      </c>
    </row>
    <row r="49" spans="2:13" ht="27.75" customHeight="1" x14ac:dyDescent="0.15">
      <c r="B49" s="1282"/>
      <c r="C49" s="1283"/>
      <c r="D49" s="106"/>
      <c r="E49" s="1284" t="s">
        <v>38</v>
      </c>
      <c r="F49" s="1284"/>
      <c r="G49" s="1284"/>
      <c r="H49" s="1285"/>
      <c r="I49" s="107" t="s">
        <v>515</v>
      </c>
      <c r="J49" s="108" t="s">
        <v>515</v>
      </c>
      <c r="K49" s="108" t="s">
        <v>515</v>
      </c>
      <c r="L49" s="108" t="s">
        <v>515</v>
      </c>
      <c r="M49" s="109" t="s">
        <v>515</v>
      </c>
    </row>
    <row r="50" spans="2:13" ht="27.75" customHeight="1" x14ac:dyDescent="0.15">
      <c r="B50" s="1278" t="s">
        <v>39</v>
      </c>
      <c r="C50" s="1279"/>
      <c r="D50" s="112"/>
      <c r="E50" s="1284" t="s">
        <v>40</v>
      </c>
      <c r="F50" s="1284"/>
      <c r="G50" s="1284"/>
      <c r="H50" s="1285"/>
      <c r="I50" s="107">
        <v>2900</v>
      </c>
      <c r="J50" s="108">
        <v>3096</v>
      </c>
      <c r="K50" s="108">
        <v>2817</v>
      </c>
      <c r="L50" s="108">
        <v>2599</v>
      </c>
      <c r="M50" s="109">
        <v>2716</v>
      </c>
    </row>
    <row r="51" spans="2:13" ht="27.75" customHeight="1" x14ac:dyDescent="0.15">
      <c r="B51" s="1280"/>
      <c r="C51" s="1281"/>
      <c r="D51" s="106"/>
      <c r="E51" s="1284" t="s">
        <v>41</v>
      </c>
      <c r="F51" s="1284"/>
      <c r="G51" s="1284"/>
      <c r="H51" s="1285"/>
      <c r="I51" s="107">
        <v>1548</v>
      </c>
      <c r="J51" s="108">
        <v>1652</v>
      </c>
      <c r="K51" s="108">
        <v>1718</v>
      </c>
      <c r="L51" s="108">
        <v>1780</v>
      </c>
      <c r="M51" s="109">
        <v>1794</v>
      </c>
    </row>
    <row r="52" spans="2:13" ht="27.75" customHeight="1" x14ac:dyDescent="0.15">
      <c r="B52" s="1282"/>
      <c r="C52" s="1283"/>
      <c r="D52" s="106"/>
      <c r="E52" s="1284" t="s">
        <v>42</v>
      </c>
      <c r="F52" s="1284"/>
      <c r="G52" s="1284"/>
      <c r="H52" s="1285"/>
      <c r="I52" s="107">
        <v>10588</v>
      </c>
      <c r="J52" s="108">
        <v>10403</v>
      </c>
      <c r="K52" s="108">
        <v>10350</v>
      </c>
      <c r="L52" s="108">
        <v>10402</v>
      </c>
      <c r="M52" s="109">
        <v>10349</v>
      </c>
    </row>
    <row r="53" spans="2:13" ht="27.75" customHeight="1" thickBot="1" x14ac:dyDescent="0.2">
      <c r="B53" s="1286" t="s">
        <v>43</v>
      </c>
      <c r="C53" s="1287"/>
      <c r="D53" s="113"/>
      <c r="E53" s="1288" t="s">
        <v>44</v>
      </c>
      <c r="F53" s="1288"/>
      <c r="G53" s="1288"/>
      <c r="H53" s="1289"/>
      <c r="I53" s="114">
        <v>3493</v>
      </c>
      <c r="J53" s="115">
        <v>3081</v>
      </c>
      <c r="K53" s="115">
        <v>2870</v>
      </c>
      <c r="L53" s="115">
        <v>3365</v>
      </c>
      <c r="M53" s="116">
        <v>3619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Vlt112g7/1T6h856BB1ZGD5y5egdnP/kYmP8VFfrDUBtK+9hBlyhTq4P7CkLjLSJyRXOHAoDgGLSbIjcEz5dg==" saltValue="7oz3Bt27zk7ROhAG/95x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47</v>
      </c>
      <c r="D55" s="1305"/>
      <c r="E55" s="1306"/>
      <c r="F55" s="128">
        <v>699</v>
      </c>
      <c r="G55" s="128">
        <v>795</v>
      </c>
      <c r="H55" s="129">
        <v>724</v>
      </c>
    </row>
    <row r="56" spans="2:8" ht="52.5" customHeight="1" x14ac:dyDescent="0.15">
      <c r="B56" s="130"/>
      <c r="C56" s="1307" t="s">
        <v>48</v>
      </c>
      <c r="D56" s="1307"/>
      <c r="E56" s="1308"/>
      <c r="F56" s="131">
        <v>167</v>
      </c>
      <c r="G56" s="131">
        <v>167</v>
      </c>
      <c r="H56" s="132">
        <v>167</v>
      </c>
    </row>
    <row r="57" spans="2:8" ht="53.25" customHeight="1" x14ac:dyDescent="0.15">
      <c r="B57" s="130"/>
      <c r="C57" s="1309" t="s">
        <v>49</v>
      </c>
      <c r="D57" s="1309"/>
      <c r="E57" s="1310"/>
      <c r="F57" s="133">
        <v>1133</v>
      </c>
      <c r="G57" s="133">
        <v>820</v>
      </c>
      <c r="H57" s="134">
        <v>926</v>
      </c>
    </row>
    <row r="58" spans="2:8" ht="45.75" customHeight="1" x14ac:dyDescent="0.15">
      <c r="B58" s="135"/>
      <c r="C58" s="1297" t="s">
        <v>601</v>
      </c>
      <c r="D58" s="1298"/>
      <c r="E58" s="1299"/>
      <c r="F58" s="136">
        <v>176</v>
      </c>
      <c r="G58" s="136">
        <v>177</v>
      </c>
      <c r="H58" s="137">
        <v>297</v>
      </c>
    </row>
    <row r="59" spans="2:8" ht="45.75" customHeight="1" x14ac:dyDescent="0.15">
      <c r="B59" s="135"/>
      <c r="C59" s="1297" t="s">
        <v>602</v>
      </c>
      <c r="D59" s="1298"/>
      <c r="E59" s="1299"/>
      <c r="F59" s="136">
        <v>380</v>
      </c>
      <c r="G59" s="136">
        <v>292</v>
      </c>
      <c r="H59" s="137">
        <v>209</v>
      </c>
    </row>
    <row r="60" spans="2:8" ht="45.75" customHeight="1" x14ac:dyDescent="0.15">
      <c r="B60" s="135"/>
      <c r="C60" s="1297" t="s">
        <v>603</v>
      </c>
      <c r="D60" s="1298"/>
      <c r="E60" s="1299"/>
      <c r="F60" s="136">
        <v>130</v>
      </c>
      <c r="G60" s="136">
        <v>180</v>
      </c>
      <c r="H60" s="137">
        <v>200</v>
      </c>
    </row>
    <row r="61" spans="2:8" ht="45.75" customHeight="1" x14ac:dyDescent="0.15">
      <c r="B61" s="135"/>
      <c r="C61" s="1297" t="s">
        <v>604</v>
      </c>
      <c r="D61" s="1298"/>
      <c r="E61" s="1299"/>
      <c r="F61" s="136">
        <v>378</v>
      </c>
      <c r="G61" s="136">
        <v>108</v>
      </c>
      <c r="H61" s="137">
        <v>117</v>
      </c>
    </row>
    <row r="62" spans="2:8" ht="45.75" customHeight="1" thickBot="1" x14ac:dyDescent="0.2">
      <c r="B62" s="138"/>
      <c r="C62" s="1300" t="s">
        <v>605</v>
      </c>
      <c r="D62" s="1301"/>
      <c r="E62" s="1302"/>
      <c r="F62" s="139">
        <v>45</v>
      </c>
      <c r="G62" s="139">
        <v>33</v>
      </c>
      <c r="H62" s="140">
        <v>52</v>
      </c>
    </row>
    <row r="63" spans="2:8" ht="52.5" customHeight="1" thickBot="1" x14ac:dyDescent="0.2">
      <c r="B63" s="141"/>
      <c r="C63" s="1303" t="s">
        <v>50</v>
      </c>
      <c r="D63" s="1303"/>
      <c r="E63" s="1304"/>
      <c r="F63" s="142">
        <v>1999</v>
      </c>
      <c r="G63" s="142">
        <v>1781</v>
      </c>
      <c r="H63" s="143">
        <v>1817</v>
      </c>
    </row>
    <row r="64" spans="2:8" ht="15" customHeight="1" x14ac:dyDescent="0.15"/>
  </sheetData>
  <sheetProtection algorithmName="SHA-512" hashValue="Dy4nrEKYATmC9CVRRwXVevln0R7ft/anwB0DdkP0BV1g7TsCJFQVBDgZhkngMAYrzS5m4ebgvcGxlH/O8MMk0A==" saltValue="2H/65xaFcLUOx9EEnebQ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614</v>
      </c>
      <c r="AO51" s="1327"/>
      <c r="AP51" s="1327"/>
      <c r="AQ51" s="1327"/>
      <c r="AR51" s="1327"/>
      <c r="AS51" s="1327"/>
      <c r="AT51" s="1327"/>
      <c r="AU51" s="1327"/>
      <c r="AV51" s="1327"/>
      <c r="AW51" s="1327"/>
      <c r="AX51" s="1327"/>
      <c r="AY51" s="1327"/>
      <c r="AZ51" s="1327"/>
      <c r="BA51" s="1327"/>
      <c r="BB51" s="1327" t="s">
        <v>615</v>
      </c>
      <c r="BC51" s="1327"/>
      <c r="BD51" s="1327"/>
      <c r="BE51" s="1327"/>
      <c r="BF51" s="1327"/>
      <c r="BG51" s="1327"/>
      <c r="BH51" s="1327"/>
      <c r="BI51" s="1327"/>
      <c r="BJ51" s="1327"/>
      <c r="BK51" s="1327"/>
      <c r="BL51" s="1327"/>
      <c r="BM51" s="1327"/>
      <c r="BN51" s="1327"/>
      <c r="BO51" s="1327"/>
      <c r="BP51" s="1325">
        <v>52.1</v>
      </c>
      <c r="BQ51" s="1325"/>
      <c r="BR51" s="1325"/>
      <c r="BS51" s="1325"/>
      <c r="BT51" s="1325"/>
      <c r="BU51" s="1325"/>
      <c r="BV51" s="1325"/>
      <c r="BW51" s="1325"/>
      <c r="BX51" s="1325">
        <v>46.3</v>
      </c>
      <c r="BY51" s="1325"/>
      <c r="BZ51" s="1325"/>
      <c r="CA51" s="1325"/>
      <c r="CB51" s="1325"/>
      <c r="CC51" s="1325"/>
      <c r="CD51" s="1325"/>
      <c r="CE51" s="1325"/>
      <c r="CF51" s="1325">
        <v>43.1</v>
      </c>
      <c r="CG51" s="1325"/>
      <c r="CH51" s="1325"/>
      <c r="CI51" s="1325"/>
      <c r="CJ51" s="1325"/>
      <c r="CK51" s="1325"/>
      <c r="CL51" s="1325"/>
      <c r="CM51" s="1325"/>
      <c r="CN51" s="1325">
        <v>50.2</v>
      </c>
      <c r="CO51" s="1325"/>
      <c r="CP51" s="1325"/>
      <c r="CQ51" s="1325"/>
      <c r="CR51" s="1325"/>
      <c r="CS51" s="1325"/>
      <c r="CT51" s="1325"/>
      <c r="CU51" s="1325"/>
      <c r="CV51" s="1325">
        <v>52</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616</v>
      </c>
      <c r="BC53" s="1327"/>
      <c r="BD53" s="1327"/>
      <c r="BE53" s="1327"/>
      <c r="BF53" s="1327"/>
      <c r="BG53" s="1327"/>
      <c r="BH53" s="1327"/>
      <c r="BI53" s="1327"/>
      <c r="BJ53" s="1327"/>
      <c r="BK53" s="1327"/>
      <c r="BL53" s="1327"/>
      <c r="BM53" s="1327"/>
      <c r="BN53" s="1327"/>
      <c r="BO53" s="1327"/>
      <c r="BP53" s="1325">
        <v>37.9</v>
      </c>
      <c r="BQ53" s="1325"/>
      <c r="BR53" s="1325"/>
      <c r="BS53" s="1325"/>
      <c r="BT53" s="1325"/>
      <c r="BU53" s="1325"/>
      <c r="BV53" s="1325"/>
      <c r="BW53" s="1325"/>
      <c r="BX53" s="1325">
        <v>62.5</v>
      </c>
      <c r="BY53" s="1325"/>
      <c r="BZ53" s="1325"/>
      <c r="CA53" s="1325"/>
      <c r="CB53" s="1325"/>
      <c r="CC53" s="1325"/>
      <c r="CD53" s="1325"/>
      <c r="CE53" s="1325"/>
      <c r="CF53" s="1325">
        <v>64.2</v>
      </c>
      <c r="CG53" s="1325"/>
      <c r="CH53" s="1325"/>
      <c r="CI53" s="1325"/>
      <c r="CJ53" s="1325"/>
      <c r="CK53" s="1325"/>
      <c r="CL53" s="1325"/>
      <c r="CM53" s="1325"/>
      <c r="CN53" s="1325">
        <v>64.3</v>
      </c>
      <c r="CO53" s="1325"/>
      <c r="CP53" s="1325"/>
      <c r="CQ53" s="1325"/>
      <c r="CR53" s="1325"/>
      <c r="CS53" s="1325"/>
      <c r="CT53" s="1325"/>
      <c r="CU53" s="1325"/>
      <c r="CV53" s="1325">
        <v>65.099999999999994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617</v>
      </c>
      <c r="AO55" s="1324"/>
      <c r="AP55" s="1324"/>
      <c r="AQ55" s="1324"/>
      <c r="AR55" s="1324"/>
      <c r="AS55" s="1324"/>
      <c r="AT55" s="1324"/>
      <c r="AU55" s="1324"/>
      <c r="AV55" s="1324"/>
      <c r="AW55" s="1324"/>
      <c r="AX55" s="1324"/>
      <c r="AY55" s="1324"/>
      <c r="AZ55" s="1324"/>
      <c r="BA55" s="1324"/>
      <c r="BB55" s="1327" t="s">
        <v>615</v>
      </c>
      <c r="BC55" s="1327"/>
      <c r="BD55" s="1327"/>
      <c r="BE55" s="1327"/>
      <c r="BF55" s="1327"/>
      <c r="BG55" s="1327"/>
      <c r="BH55" s="1327"/>
      <c r="BI55" s="1327"/>
      <c r="BJ55" s="1327"/>
      <c r="BK55" s="1327"/>
      <c r="BL55" s="1327"/>
      <c r="BM55" s="1327"/>
      <c r="BN55" s="1327"/>
      <c r="BO55" s="1327"/>
      <c r="BP55" s="1325">
        <v>52.3</v>
      </c>
      <c r="BQ55" s="1325"/>
      <c r="BR55" s="1325"/>
      <c r="BS55" s="1325"/>
      <c r="BT55" s="1325"/>
      <c r="BU55" s="1325"/>
      <c r="BV55" s="1325"/>
      <c r="BW55" s="1325"/>
      <c r="BX55" s="1325">
        <v>55.4</v>
      </c>
      <c r="BY55" s="1325"/>
      <c r="BZ55" s="1325"/>
      <c r="CA55" s="1325"/>
      <c r="CB55" s="1325"/>
      <c r="CC55" s="1325"/>
      <c r="CD55" s="1325"/>
      <c r="CE55" s="1325"/>
      <c r="CF55" s="1325">
        <v>52.7</v>
      </c>
      <c r="CG55" s="1325"/>
      <c r="CH55" s="1325"/>
      <c r="CI55" s="1325"/>
      <c r="CJ55" s="1325"/>
      <c r="CK55" s="1325"/>
      <c r="CL55" s="1325"/>
      <c r="CM55" s="1325"/>
      <c r="CN55" s="1325">
        <v>49.7</v>
      </c>
      <c r="CO55" s="1325"/>
      <c r="CP55" s="1325"/>
      <c r="CQ55" s="1325"/>
      <c r="CR55" s="1325"/>
      <c r="CS55" s="1325"/>
      <c r="CT55" s="1325"/>
      <c r="CU55" s="1325"/>
      <c r="CV55" s="1325">
        <v>37.299999999999997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616</v>
      </c>
      <c r="BC57" s="1327"/>
      <c r="BD57" s="1327"/>
      <c r="BE57" s="1327"/>
      <c r="BF57" s="1327"/>
      <c r="BG57" s="1327"/>
      <c r="BH57" s="1327"/>
      <c r="BI57" s="1327"/>
      <c r="BJ57" s="1327"/>
      <c r="BK57" s="1327"/>
      <c r="BL57" s="1327"/>
      <c r="BM57" s="1327"/>
      <c r="BN57" s="1327"/>
      <c r="BO57" s="1327"/>
      <c r="BP57" s="1325">
        <v>57.1</v>
      </c>
      <c r="BQ57" s="1325"/>
      <c r="BR57" s="1325"/>
      <c r="BS57" s="1325"/>
      <c r="BT57" s="1325"/>
      <c r="BU57" s="1325"/>
      <c r="BV57" s="1325"/>
      <c r="BW57" s="1325"/>
      <c r="BX57" s="1325">
        <v>58.7</v>
      </c>
      <c r="BY57" s="1325"/>
      <c r="BZ57" s="1325"/>
      <c r="CA57" s="1325"/>
      <c r="CB57" s="1325"/>
      <c r="CC57" s="1325"/>
      <c r="CD57" s="1325"/>
      <c r="CE57" s="1325"/>
      <c r="CF57" s="1325">
        <v>59.9</v>
      </c>
      <c r="CG57" s="1325"/>
      <c r="CH57" s="1325"/>
      <c r="CI57" s="1325"/>
      <c r="CJ57" s="1325"/>
      <c r="CK57" s="1325"/>
      <c r="CL57" s="1325"/>
      <c r="CM57" s="1325"/>
      <c r="CN57" s="1325">
        <v>60.1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1" t="s">
        <v>624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614</v>
      </c>
      <c r="AO73" s="1327"/>
      <c r="AP73" s="1327"/>
      <c r="AQ73" s="1327"/>
      <c r="AR73" s="1327"/>
      <c r="AS73" s="1327"/>
      <c r="AT73" s="1327"/>
      <c r="AU73" s="1327"/>
      <c r="AV73" s="1327"/>
      <c r="AW73" s="1327"/>
      <c r="AX73" s="1327"/>
      <c r="AY73" s="1327"/>
      <c r="AZ73" s="1327"/>
      <c r="BA73" s="1327"/>
      <c r="BB73" s="1327" t="s">
        <v>615</v>
      </c>
      <c r="BC73" s="1327"/>
      <c r="BD73" s="1327"/>
      <c r="BE73" s="1327"/>
      <c r="BF73" s="1327"/>
      <c r="BG73" s="1327"/>
      <c r="BH73" s="1327"/>
      <c r="BI73" s="1327"/>
      <c r="BJ73" s="1327"/>
      <c r="BK73" s="1327"/>
      <c r="BL73" s="1327"/>
      <c r="BM73" s="1327"/>
      <c r="BN73" s="1327"/>
      <c r="BO73" s="1327"/>
      <c r="BP73" s="1325">
        <v>52.1</v>
      </c>
      <c r="BQ73" s="1325"/>
      <c r="BR73" s="1325"/>
      <c r="BS73" s="1325"/>
      <c r="BT73" s="1325"/>
      <c r="BU73" s="1325"/>
      <c r="BV73" s="1325"/>
      <c r="BW73" s="1325"/>
      <c r="BX73" s="1325">
        <v>46.3</v>
      </c>
      <c r="BY73" s="1325"/>
      <c r="BZ73" s="1325"/>
      <c r="CA73" s="1325"/>
      <c r="CB73" s="1325"/>
      <c r="CC73" s="1325"/>
      <c r="CD73" s="1325"/>
      <c r="CE73" s="1325"/>
      <c r="CF73" s="1325">
        <v>43.1</v>
      </c>
      <c r="CG73" s="1325"/>
      <c r="CH73" s="1325"/>
      <c r="CI73" s="1325"/>
      <c r="CJ73" s="1325"/>
      <c r="CK73" s="1325"/>
      <c r="CL73" s="1325"/>
      <c r="CM73" s="1325"/>
      <c r="CN73" s="1325">
        <v>50.2</v>
      </c>
      <c r="CO73" s="1325"/>
      <c r="CP73" s="1325"/>
      <c r="CQ73" s="1325"/>
      <c r="CR73" s="1325"/>
      <c r="CS73" s="1325"/>
      <c r="CT73" s="1325"/>
      <c r="CU73" s="1325"/>
      <c r="CV73" s="1325">
        <v>52</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619</v>
      </c>
      <c r="BC75" s="1327"/>
      <c r="BD75" s="1327"/>
      <c r="BE75" s="1327"/>
      <c r="BF75" s="1327"/>
      <c r="BG75" s="1327"/>
      <c r="BH75" s="1327"/>
      <c r="BI75" s="1327"/>
      <c r="BJ75" s="1327"/>
      <c r="BK75" s="1327"/>
      <c r="BL75" s="1327"/>
      <c r="BM75" s="1327"/>
      <c r="BN75" s="1327"/>
      <c r="BO75" s="1327"/>
      <c r="BP75" s="1325">
        <v>10.4</v>
      </c>
      <c r="BQ75" s="1325"/>
      <c r="BR75" s="1325"/>
      <c r="BS75" s="1325"/>
      <c r="BT75" s="1325"/>
      <c r="BU75" s="1325"/>
      <c r="BV75" s="1325"/>
      <c r="BW75" s="1325"/>
      <c r="BX75" s="1325">
        <v>9.4</v>
      </c>
      <c r="BY75" s="1325"/>
      <c r="BZ75" s="1325"/>
      <c r="CA75" s="1325"/>
      <c r="CB75" s="1325"/>
      <c r="CC75" s="1325"/>
      <c r="CD75" s="1325"/>
      <c r="CE75" s="1325"/>
      <c r="CF75" s="1325">
        <v>9.1</v>
      </c>
      <c r="CG75" s="1325"/>
      <c r="CH75" s="1325"/>
      <c r="CI75" s="1325"/>
      <c r="CJ75" s="1325"/>
      <c r="CK75" s="1325"/>
      <c r="CL75" s="1325"/>
      <c r="CM75" s="1325"/>
      <c r="CN75" s="1325">
        <v>9</v>
      </c>
      <c r="CO75" s="1325"/>
      <c r="CP75" s="1325"/>
      <c r="CQ75" s="1325"/>
      <c r="CR75" s="1325"/>
      <c r="CS75" s="1325"/>
      <c r="CT75" s="1325"/>
      <c r="CU75" s="1325"/>
      <c r="CV75" s="1325">
        <v>9.1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620</v>
      </c>
      <c r="AO77" s="1324"/>
      <c r="AP77" s="1324"/>
      <c r="AQ77" s="1324"/>
      <c r="AR77" s="1324"/>
      <c r="AS77" s="1324"/>
      <c r="AT77" s="1324"/>
      <c r="AU77" s="1324"/>
      <c r="AV77" s="1324"/>
      <c r="AW77" s="1324"/>
      <c r="AX77" s="1324"/>
      <c r="AY77" s="1324"/>
      <c r="AZ77" s="1324"/>
      <c r="BA77" s="1324"/>
      <c r="BB77" s="1327" t="s">
        <v>621</v>
      </c>
      <c r="BC77" s="1327"/>
      <c r="BD77" s="1327"/>
      <c r="BE77" s="1327"/>
      <c r="BF77" s="1327"/>
      <c r="BG77" s="1327"/>
      <c r="BH77" s="1327"/>
      <c r="BI77" s="1327"/>
      <c r="BJ77" s="1327"/>
      <c r="BK77" s="1327"/>
      <c r="BL77" s="1327"/>
      <c r="BM77" s="1327"/>
      <c r="BN77" s="1327"/>
      <c r="BO77" s="1327"/>
      <c r="BP77" s="1325">
        <v>52.3</v>
      </c>
      <c r="BQ77" s="1325"/>
      <c r="BR77" s="1325"/>
      <c r="BS77" s="1325"/>
      <c r="BT77" s="1325"/>
      <c r="BU77" s="1325"/>
      <c r="BV77" s="1325"/>
      <c r="BW77" s="1325"/>
      <c r="BX77" s="1325">
        <v>55.4</v>
      </c>
      <c r="BY77" s="1325"/>
      <c r="BZ77" s="1325"/>
      <c r="CA77" s="1325"/>
      <c r="CB77" s="1325"/>
      <c r="CC77" s="1325"/>
      <c r="CD77" s="1325"/>
      <c r="CE77" s="1325"/>
      <c r="CF77" s="1325">
        <v>52.7</v>
      </c>
      <c r="CG77" s="1325"/>
      <c r="CH77" s="1325"/>
      <c r="CI77" s="1325"/>
      <c r="CJ77" s="1325"/>
      <c r="CK77" s="1325"/>
      <c r="CL77" s="1325"/>
      <c r="CM77" s="1325"/>
      <c r="CN77" s="1325">
        <v>49.7</v>
      </c>
      <c r="CO77" s="1325"/>
      <c r="CP77" s="1325"/>
      <c r="CQ77" s="1325"/>
      <c r="CR77" s="1325"/>
      <c r="CS77" s="1325"/>
      <c r="CT77" s="1325"/>
      <c r="CU77" s="1325"/>
      <c r="CV77" s="1325">
        <v>37.299999999999997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619</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9.6999999999999993</v>
      </c>
      <c r="BY79" s="1325"/>
      <c r="BZ79" s="1325"/>
      <c r="CA79" s="1325"/>
      <c r="CB79" s="1325"/>
      <c r="CC79" s="1325"/>
      <c r="CD79" s="1325"/>
      <c r="CE79" s="1325"/>
      <c r="CF79" s="1325">
        <v>9.5</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vprVYauLLWb53qzquPvYF2H03uwxBMoABdKPv2l4UPW4rjsc/8P/o1RdK3cOMefx5rzn+nyx7dY1zEz8AuqUA==" saltValue="z/ijyw7HW9lDNhlEbwVPp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622</v>
      </c>
    </row>
  </sheetData>
  <sheetProtection algorithmName="SHA-512" hashValue="n+CHBURGsb99nMJIosG4A0d+roZTv32OokcQRHgsTyzZA82I81st754x0WIy/LMtZl97a558hZfS6t89USNXdQ==" saltValue="t/bINPS+wIasSaP1JYTc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554</v>
      </c>
    </row>
  </sheetData>
  <sheetProtection algorithmName="SHA-512" hashValue="/P7tuqEZVUuByOq8IBnY5t5PaOEkRk8YNTtuQ6G8BZxH2cHLhTnKJQmZWFZ59naom5L9HgrypHGpFSbuZ9k7CQ==" saltValue="iN0jOEegP1/EWQvNtPCb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36866</v>
      </c>
      <c r="E3" s="162"/>
      <c r="F3" s="163">
        <v>65876</v>
      </c>
      <c r="G3" s="164"/>
      <c r="H3" s="165"/>
    </row>
    <row r="4" spans="1:8" x14ac:dyDescent="0.15">
      <c r="A4" s="166"/>
      <c r="B4" s="167"/>
      <c r="C4" s="168"/>
      <c r="D4" s="169">
        <v>27587</v>
      </c>
      <c r="E4" s="170"/>
      <c r="F4" s="171">
        <v>36484</v>
      </c>
      <c r="G4" s="172"/>
      <c r="H4" s="173"/>
    </row>
    <row r="5" spans="1:8" x14ac:dyDescent="0.15">
      <c r="A5" s="154" t="s">
        <v>548</v>
      </c>
      <c r="B5" s="159"/>
      <c r="C5" s="160"/>
      <c r="D5" s="161">
        <v>49372</v>
      </c>
      <c r="E5" s="162"/>
      <c r="F5" s="163">
        <v>68468</v>
      </c>
      <c r="G5" s="164"/>
      <c r="H5" s="165"/>
    </row>
    <row r="6" spans="1:8" x14ac:dyDescent="0.15">
      <c r="A6" s="166"/>
      <c r="B6" s="167"/>
      <c r="C6" s="168"/>
      <c r="D6" s="169">
        <v>24521</v>
      </c>
      <c r="E6" s="170"/>
      <c r="F6" s="171">
        <v>34140</v>
      </c>
      <c r="G6" s="172"/>
      <c r="H6" s="173"/>
    </row>
    <row r="7" spans="1:8" x14ac:dyDescent="0.15">
      <c r="A7" s="154" t="s">
        <v>549</v>
      </c>
      <c r="B7" s="159"/>
      <c r="C7" s="160"/>
      <c r="D7" s="161">
        <v>47551</v>
      </c>
      <c r="E7" s="162"/>
      <c r="F7" s="163">
        <v>69729</v>
      </c>
      <c r="G7" s="164"/>
      <c r="H7" s="165"/>
    </row>
    <row r="8" spans="1:8" x14ac:dyDescent="0.15">
      <c r="A8" s="166"/>
      <c r="B8" s="167"/>
      <c r="C8" s="168"/>
      <c r="D8" s="169">
        <v>27511</v>
      </c>
      <c r="E8" s="170"/>
      <c r="F8" s="171">
        <v>38908</v>
      </c>
      <c r="G8" s="172"/>
      <c r="H8" s="173"/>
    </row>
    <row r="9" spans="1:8" x14ac:dyDescent="0.15">
      <c r="A9" s="154" t="s">
        <v>550</v>
      </c>
      <c r="B9" s="159"/>
      <c r="C9" s="160"/>
      <c r="D9" s="161">
        <v>60532</v>
      </c>
      <c r="E9" s="162"/>
      <c r="F9" s="163">
        <v>74581</v>
      </c>
      <c r="G9" s="164"/>
      <c r="H9" s="165"/>
    </row>
    <row r="10" spans="1:8" x14ac:dyDescent="0.15">
      <c r="A10" s="166"/>
      <c r="B10" s="167"/>
      <c r="C10" s="168"/>
      <c r="D10" s="169">
        <v>34222</v>
      </c>
      <c r="E10" s="170"/>
      <c r="F10" s="171">
        <v>41563</v>
      </c>
      <c r="G10" s="172"/>
      <c r="H10" s="173"/>
    </row>
    <row r="11" spans="1:8" x14ac:dyDescent="0.15">
      <c r="A11" s="154" t="s">
        <v>551</v>
      </c>
      <c r="B11" s="159"/>
      <c r="C11" s="160"/>
      <c r="D11" s="161">
        <v>78305</v>
      </c>
      <c r="E11" s="162"/>
      <c r="F11" s="163">
        <v>76347</v>
      </c>
      <c r="G11" s="164"/>
      <c r="H11" s="165"/>
    </row>
    <row r="12" spans="1:8" x14ac:dyDescent="0.15">
      <c r="A12" s="166"/>
      <c r="B12" s="167"/>
      <c r="C12" s="174"/>
      <c r="D12" s="169">
        <v>50452</v>
      </c>
      <c r="E12" s="170"/>
      <c r="F12" s="171">
        <v>41762</v>
      </c>
      <c r="G12" s="172"/>
      <c r="H12" s="173"/>
    </row>
    <row r="13" spans="1:8" x14ac:dyDescent="0.15">
      <c r="A13" s="154"/>
      <c r="B13" s="159"/>
      <c r="C13" s="175"/>
      <c r="D13" s="176">
        <v>54525</v>
      </c>
      <c r="E13" s="177"/>
      <c r="F13" s="178">
        <v>71000</v>
      </c>
      <c r="G13" s="179"/>
      <c r="H13" s="165"/>
    </row>
    <row r="14" spans="1:8" x14ac:dyDescent="0.15">
      <c r="A14" s="166"/>
      <c r="B14" s="167"/>
      <c r="C14" s="168"/>
      <c r="D14" s="169">
        <v>32859</v>
      </c>
      <c r="E14" s="170"/>
      <c r="F14" s="171">
        <v>38571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10.94</v>
      </c>
      <c r="C19" s="180">
        <f>ROUND(VALUE(SUBSTITUTE(実質収支比率等に係る経年分析!G$48,"▲","-")),2)</f>
        <v>6.04</v>
      </c>
      <c r="D19" s="180">
        <f>ROUND(VALUE(SUBSTITUTE(実質収支比率等に係る経年分析!H$48,"▲","-")),2)</f>
        <v>10.97</v>
      </c>
      <c r="E19" s="180">
        <f>ROUND(VALUE(SUBSTITUTE(実質収支比率等に係る経年分析!I$48,"▲","-")),2)</f>
        <v>6.38</v>
      </c>
      <c r="F19" s="180">
        <f>ROUND(VALUE(SUBSTITUTE(実質収支比率等に係る経年分析!J$48,"▲","-")),2)</f>
        <v>12.7</v>
      </c>
    </row>
    <row r="20" spans="1:11" x14ac:dyDescent="0.15">
      <c r="A20" s="180" t="s">
        <v>54</v>
      </c>
      <c r="B20" s="180">
        <f>ROUND(VALUE(SUBSTITUTE(実質収支比率等に係る経年分析!F$47,"▲","-")),2)</f>
        <v>14.99</v>
      </c>
      <c r="C20" s="180">
        <f>ROUND(VALUE(SUBSTITUTE(実質収支比率等に係る経年分析!G$47,"▲","-")),2)</f>
        <v>15.12</v>
      </c>
      <c r="D20" s="180">
        <f>ROUND(VALUE(SUBSTITUTE(実質収支比率等に係る経年分析!H$47,"▲","-")),2)</f>
        <v>9.23</v>
      </c>
      <c r="E20" s="180">
        <f>ROUND(VALUE(SUBSTITUTE(実質収支比率等に係る経年分析!I$47,"▲","-")),2)</f>
        <v>10.48</v>
      </c>
      <c r="F20" s="180">
        <f>ROUND(VALUE(SUBSTITUTE(実質収支比率等に係る経年分析!J$47,"▲","-")),2)</f>
        <v>9.25</v>
      </c>
    </row>
    <row r="21" spans="1:11" x14ac:dyDescent="0.15">
      <c r="A21" s="180" t="s">
        <v>55</v>
      </c>
      <c r="B21" s="180">
        <f>IF(ISNUMBER(VALUE(SUBSTITUTE(実質収支比率等に係る経年分析!F$49,"▲","-"))),ROUND(VALUE(SUBSTITUTE(実質収支比率等に係る経年分析!F$49,"▲","-")),2),NA())</f>
        <v>-1.31</v>
      </c>
      <c r="C21" s="180">
        <f>IF(ISNUMBER(VALUE(SUBSTITUTE(実質収支比率等に係る経年分析!G$49,"▲","-"))),ROUND(VALUE(SUBSTITUTE(実質収支比率等に係る経年分析!G$49,"▲","-")),2),NA())</f>
        <v>-4.9400000000000004</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-3.31</v>
      </c>
      <c r="F21" s="180">
        <f>IF(ISNUMBER(VALUE(SUBSTITUTE(実質収支比率等に係る経年分析!J$49,"▲","-"))),ROUND(VALUE(SUBSTITUTE(実質収支比率等に係る経年分析!J$49,"▲","-")),2),NA())</f>
        <v>5.74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1.1000000000000001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ハッピーハイランド矢板排水処理事業特別会計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2.0699999999999998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2.4500000000000002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1163</v>
      </c>
      <c r="E42" s="182"/>
      <c r="F42" s="182"/>
      <c r="G42" s="182">
        <f>'実質公債費比率（分子）の構造'!L$52</f>
        <v>1157</v>
      </c>
      <c r="H42" s="182"/>
      <c r="I42" s="182"/>
      <c r="J42" s="182">
        <f>'実質公債費比率（分子）の構造'!M$52</f>
        <v>1116</v>
      </c>
      <c r="K42" s="182"/>
      <c r="L42" s="182"/>
      <c r="M42" s="182">
        <f>'実質公債費比率（分子）の構造'!N$52</f>
        <v>1085</v>
      </c>
      <c r="N42" s="182"/>
      <c r="O42" s="182"/>
      <c r="P42" s="182">
        <f>'実質公債費比率（分子）の構造'!O$52</f>
        <v>1069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163</v>
      </c>
      <c r="C44" s="182"/>
      <c r="D44" s="182"/>
      <c r="E44" s="182">
        <f>'実質公債費比率（分子）の構造'!L$50</f>
        <v>155</v>
      </c>
      <c r="F44" s="182"/>
      <c r="G44" s="182"/>
      <c r="H44" s="182">
        <f>'実質公債費比率（分子）の構造'!M$50</f>
        <v>97</v>
      </c>
      <c r="I44" s="182"/>
      <c r="J44" s="182"/>
      <c r="K44" s="182">
        <f>'実質公債費比率（分子）の構造'!N$50</f>
        <v>166</v>
      </c>
      <c r="L44" s="182"/>
      <c r="M44" s="182"/>
      <c r="N44" s="182">
        <f>'実質公債費比率（分子）の構造'!O$50</f>
        <v>166</v>
      </c>
      <c r="O44" s="182"/>
      <c r="P44" s="182"/>
    </row>
    <row r="45" spans="1:16" x14ac:dyDescent="0.15">
      <c r="A45" s="182" t="s">
        <v>65</v>
      </c>
      <c r="B45" s="182">
        <f>'実質公債費比率（分子）の構造'!K$49</f>
        <v>38</v>
      </c>
      <c r="C45" s="182"/>
      <c r="D45" s="182"/>
      <c r="E45" s="182">
        <f>'実質公債費比率（分子）の構造'!L$49</f>
        <v>31</v>
      </c>
      <c r="F45" s="182"/>
      <c r="G45" s="182"/>
      <c r="H45" s="182">
        <f>'実質公債費比率（分子）の構造'!M$49</f>
        <v>35</v>
      </c>
      <c r="I45" s="182"/>
      <c r="J45" s="182"/>
      <c r="K45" s="182">
        <f>'実質公債費比率（分子）の構造'!N$49</f>
        <v>41</v>
      </c>
      <c r="L45" s="182"/>
      <c r="M45" s="182"/>
      <c r="N45" s="182">
        <f>'実質公債費比率（分子）の構造'!O$49</f>
        <v>41</v>
      </c>
      <c r="O45" s="182"/>
      <c r="P45" s="182"/>
    </row>
    <row r="46" spans="1:16" x14ac:dyDescent="0.15">
      <c r="A46" s="182" t="s">
        <v>66</v>
      </c>
      <c r="B46" s="182">
        <f>'実質公債費比率（分子）の構造'!K$48</f>
        <v>421</v>
      </c>
      <c r="C46" s="182"/>
      <c r="D46" s="182"/>
      <c r="E46" s="182">
        <f>'実質公債費比率（分子）の構造'!L$48</f>
        <v>397</v>
      </c>
      <c r="F46" s="182"/>
      <c r="G46" s="182"/>
      <c r="H46" s="182">
        <f>'実質公債費比率（分子）の構造'!M$48</f>
        <v>373</v>
      </c>
      <c r="I46" s="182"/>
      <c r="J46" s="182"/>
      <c r="K46" s="182">
        <f>'実質公債費比率（分子）の構造'!N$48</f>
        <v>317</v>
      </c>
      <c r="L46" s="182"/>
      <c r="M46" s="182"/>
      <c r="N46" s="182">
        <f>'実質公債費比率（分子）の構造'!O$48</f>
        <v>308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1200</v>
      </c>
      <c r="C49" s="182"/>
      <c r="D49" s="182"/>
      <c r="E49" s="182">
        <f>'実質公債費比率（分子）の構造'!L$45</f>
        <v>1173</v>
      </c>
      <c r="F49" s="182"/>
      <c r="G49" s="182"/>
      <c r="H49" s="182">
        <f>'実質公債費比率（分子）の構造'!M$45</f>
        <v>1188</v>
      </c>
      <c r="I49" s="182"/>
      <c r="J49" s="182"/>
      <c r="K49" s="182">
        <f>'実質公債費比率（分子）の構造'!N$45</f>
        <v>1201</v>
      </c>
      <c r="L49" s="182"/>
      <c r="M49" s="182"/>
      <c r="N49" s="182">
        <f>'実質公債費比率（分子）の構造'!O$45</f>
        <v>1188</v>
      </c>
      <c r="O49" s="182"/>
      <c r="P49" s="182"/>
    </row>
    <row r="50" spans="1:16" x14ac:dyDescent="0.15">
      <c r="A50" s="182" t="s">
        <v>70</v>
      </c>
      <c r="B50" s="182" t="e">
        <f>NA()</f>
        <v>#N/A</v>
      </c>
      <c r="C50" s="182">
        <f>IF(ISNUMBER('実質公債費比率（分子）の構造'!K$53),'実質公債費比率（分子）の構造'!K$53,NA())</f>
        <v>659</v>
      </c>
      <c r="D50" s="182" t="e">
        <f>NA()</f>
        <v>#N/A</v>
      </c>
      <c r="E50" s="182" t="e">
        <f>NA()</f>
        <v>#N/A</v>
      </c>
      <c r="F50" s="182">
        <f>IF(ISNUMBER('実質公債費比率（分子）の構造'!L$53),'実質公債費比率（分子）の構造'!L$53,NA())</f>
        <v>599</v>
      </c>
      <c r="G50" s="182" t="e">
        <f>NA()</f>
        <v>#N/A</v>
      </c>
      <c r="H50" s="182" t="e">
        <f>NA()</f>
        <v>#N/A</v>
      </c>
      <c r="I50" s="182">
        <f>IF(ISNUMBER('実質公債費比率（分子）の構造'!M$53),'実質公債費比率（分子）の構造'!M$53,NA())</f>
        <v>577</v>
      </c>
      <c r="J50" s="182" t="e">
        <f>NA()</f>
        <v>#N/A</v>
      </c>
      <c r="K50" s="182" t="e">
        <f>NA()</f>
        <v>#N/A</v>
      </c>
      <c r="L50" s="182">
        <f>IF(ISNUMBER('実質公債費比率（分子）の構造'!N$53),'実質公債費比率（分子）の構造'!N$53,NA())</f>
        <v>640</v>
      </c>
      <c r="M50" s="182" t="e">
        <f>NA()</f>
        <v>#N/A</v>
      </c>
      <c r="N50" s="182" t="e">
        <f>NA()</f>
        <v>#N/A</v>
      </c>
      <c r="O50" s="182">
        <f>IF(ISNUMBER('実質公債費比率（分子）の構造'!O$53),'実質公債費比率（分子）の構造'!O$53,NA())</f>
        <v>634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10588</v>
      </c>
      <c r="E56" s="181"/>
      <c r="F56" s="181"/>
      <c r="G56" s="181">
        <f>'将来負担比率（分子）の構造'!J$52</f>
        <v>10403</v>
      </c>
      <c r="H56" s="181"/>
      <c r="I56" s="181"/>
      <c r="J56" s="181">
        <f>'将来負担比率（分子）の構造'!K$52</f>
        <v>10350</v>
      </c>
      <c r="K56" s="181"/>
      <c r="L56" s="181"/>
      <c r="M56" s="181">
        <f>'将来負担比率（分子）の構造'!L$52</f>
        <v>10402</v>
      </c>
      <c r="N56" s="181"/>
      <c r="O56" s="181"/>
      <c r="P56" s="181">
        <f>'将来負担比率（分子）の構造'!M$52</f>
        <v>10349</v>
      </c>
    </row>
    <row r="57" spans="1:16" x14ac:dyDescent="0.15">
      <c r="A57" s="181" t="s">
        <v>41</v>
      </c>
      <c r="B57" s="181"/>
      <c r="C57" s="181"/>
      <c r="D57" s="181">
        <f>'将来負担比率（分子）の構造'!I$51</f>
        <v>1548</v>
      </c>
      <c r="E57" s="181"/>
      <c r="F57" s="181"/>
      <c r="G57" s="181">
        <f>'将来負担比率（分子）の構造'!J$51</f>
        <v>1652</v>
      </c>
      <c r="H57" s="181"/>
      <c r="I57" s="181"/>
      <c r="J57" s="181">
        <f>'将来負担比率（分子）の構造'!K$51</f>
        <v>1718</v>
      </c>
      <c r="K57" s="181"/>
      <c r="L57" s="181"/>
      <c r="M57" s="181">
        <f>'将来負担比率（分子）の構造'!L$51</f>
        <v>1780</v>
      </c>
      <c r="N57" s="181"/>
      <c r="O57" s="181"/>
      <c r="P57" s="181">
        <f>'将来負担比率（分子）の構造'!M$51</f>
        <v>1794</v>
      </c>
    </row>
    <row r="58" spans="1:16" x14ac:dyDescent="0.15">
      <c r="A58" s="181" t="s">
        <v>40</v>
      </c>
      <c r="B58" s="181"/>
      <c r="C58" s="181"/>
      <c r="D58" s="181">
        <f>'将来負担比率（分子）の構造'!I$50</f>
        <v>2900</v>
      </c>
      <c r="E58" s="181"/>
      <c r="F58" s="181"/>
      <c r="G58" s="181">
        <f>'将来負担比率（分子）の構造'!J$50</f>
        <v>3096</v>
      </c>
      <c r="H58" s="181"/>
      <c r="I58" s="181"/>
      <c r="J58" s="181">
        <f>'将来負担比率（分子）の構造'!K$50</f>
        <v>2817</v>
      </c>
      <c r="K58" s="181"/>
      <c r="L58" s="181"/>
      <c r="M58" s="181">
        <f>'将来負担比率（分子）の構造'!L$50</f>
        <v>2599</v>
      </c>
      <c r="N58" s="181"/>
      <c r="O58" s="181"/>
      <c r="P58" s="181">
        <f>'将来負担比率（分子）の構造'!M$50</f>
        <v>2716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2234</v>
      </c>
      <c r="C62" s="181"/>
      <c r="D62" s="181"/>
      <c r="E62" s="181">
        <f>'将来負担比率（分子）の構造'!J$45</f>
        <v>2232</v>
      </c>
      <c r="F62" s="181"/>
      <c r="G62" s="181"/>
      <c r="H62" s="181">
        <f>'将来負担比率（分子）の構造'!K$45</f>
        <v>2113</v>
      </c>
      <c r="I62" s="181"/>
      <c r="J62" s="181"/>
      <c r="K62" s="181">
        <f>'将来負担比率（分子）の構造'!L$45</f>
        <v>2088</v>
      </c>
      <c r="L62" s="181"/>
      <c r="M62" s="181"/>
      <c r="N62" s="181">
        <f>'将来負担比率（分子）の構造'!M$45</f>
        <v>2046</v>
      </c>
      <c r="O62" s="181"/>
      <c r="P62" s="181"/>
    </row>
    <row r="63" spans="1:16" x14ac:dyDescent="0.15">
      <c r="A63" s="181" t="s">
        <v>33</v>
      </c>
      <c r="B63" s="181">
        <f>'将来負担比率（分子）の構造'!I$44</f>
        <v>260</v>
      </c>
      <c r="C63" s="181"/>
      <c r="D63" s="181"/>
      <c r="E63" s="181">
        <f>'将来負担比率（分子）の構造'!J$44</f>
        <v>256</v>
      </c>
      <c r="F63" s="181"/>
      <c r="G63" s="181"/>
      <c r="H63" s="181">
        <f>'将来負担比率（分子）の構造'!K$44</f>
        <v>332</v>
      </c>
      <c r="I63" s="181"/>
      <c r="J63" s="181"/>
      <c r="K63" s="181">
        <f>'将来負担比率（分子）の構造'!L$44</f>
        <v>736</v>
      </c>
      <c r="L63" s="181"/>
      <c r="M63" s="181"/>
      <c r="N63" s="181">
        <f>'将来負担比率（分子）の構造'!M$44</f>
        <v>741</v>
      </c>
      <c r="O63" s="181"/>
      <c r="P63" s="181"/>
    </row>
    <row r="64" spans="1:16" x14ac:dyDescent="0.15">
      <c r="A64" s="181" t="s">
        <v>32</v>
      </c>
      <c r="B64" s="181">
        <f>'将来負担比率（分子）の構造'!I$43</f>
        <v>3837</v>
      </c>
      <c r="C64" s="181"/>
      <c r="D64" s="181"/>
      <c r="E64" s="181">
        <f>'将来負担比率（分子）の構造'!J$43</f>
        <v>3626</v>
      </c>
      <c r="F64" s="181"/>
      <c r="G64" s="181"/>
      <c r="H64" s="181">
        <f>'将来負担比率（分子）の構造'!K$43</f>
        <v>3497</v>
      </c>
      <c r="I64" s="181"/>
      <c r="J64" s="181"/>
      <c r="K64" s="181">
        <f>'将来負担比率（分子）の構造'!L$43</f>
        <v>3216</v>
      </c>
      <c r="L64" s="181"/>
      <c r="M64" s="181"/>
      <c r="N64" s="181">
        <f>'将来負担比率（分子）の構造'!M$43</f>
        <v>3057</v>
      </c>
      <c r="O64" s="181"/>
      <c r="P64" s="181"/>
    </row>
    <row r="65" spans="1:16" x14ac:dyDescent="0.15">
      <c r="A65" s="181" t="s">
        <v>31</v>
      </c>
      <c r="B65" s="181" t="str">
        <f>'将来負担比率（分子）の構造'!I$42</f>
        <v>-</v>
      </c>
      <c r="C65" s="181"/>
      <c r="D65" s="181"/>
      <c r="E65" s="181">
        <f>'将来負担比率（分子）の構造'!J$42</f>
        <v>57</v>
      </c>
      <c r="F65" s="181"/>
      <c r="G65" s="181"/>
      <c r="H65" s="181">
        <f>'将来負担比率（分子）の構造'!K$42</f>
        <v>38</v>
      </c>
      <c r="I65" s="181"/>
      <c r="J65" s="181"/>
      <c r="K65" s="181">
        <f>'将来負担比率（分子）の構造'!L$42</f>
        <v>41</v>
      </c>
      <c r="L65" s="181"/>
      <c r="M65" s="181"/>
      <c r="N65" s="181">
        <f>'将来負担比率（分子）の構造'!M$42</f>
        <v>50</v>
      </c>
      <c r="O65" s="181"/>
      <c r="P65" s="181"/>
    </row>
    <row r="66" spans="1:16" x14ac:dyDescent="0.15">
      <c r="A66" s="181" t="s">
        <v>30</v>
      </c>
      <c r="B66" s="181">
        <f>'将来負担比率（分子）の構造'!I$41</f>
        <v>12198</v>
      </c>
      <c r="C66" s="181"/>
      <c r="D66" s="181"/>
      <c r="E66" s="181">
        <f>'将来負担比率（分子）の構造'!J$41</f>
        <v>12062</v>
      </c>
      <c r="F66" s="181"/>
      <c r="G66" s="181"/>
      <c r="H66" s="181">
        <f>'将来負担比率（分子）の構造'!K$41</f>
        <v>11775</v>
      </c>
      <c r="I66" s="181"/>
      <c r="J66" s="181"/>
      <c r="K66" s="181">
        <f>'将来負担比率（分子）の構造'!L$41</f>
        <v>12065</v>
      </c>
      <c r="L66" s="181"/>
      <c r="M66" s="181"/>
      <c r="N66" s="181">
        <f>'将来負担比率（分子）の構造'!M$41</f>
        <v>12583</v>
      </c>
      <c r="O66" s="181"/>
      <c r="P66" s="181"/>
    </row>
    <row r="67" spans="1:16" x14ac:dyDescent="0.15">
      <c r="A67" s="181" t="s">
        <v>74</v>
      </c>
      <c r="B67" s="181" t="e">
        <f>NA()</f>
        <v>#N/A</v>
      </c>
      <c r="C67" s="181">
        <f>IF(ISNUMBER('将来負担比率（分子）の構造'!I$53), IF('将来負担比率（分子）の構造'!I$53 &lt; 0, 0, '将来負担比率（分子）の構造'!I$53), NA())</f>
        <v>3493</v>
      </c>
      <c r="D67" s="181" t="e">
        <f>NA()</f>
        <v>#N/A</v>
      </c>
      <c r="E67" s="181" t="e">
        <f>NA()</f>
        <v>#N/A</v>
      </c>
      <c r="F67" s="181">
        <f>IF(ISNUMBER('将来負担比率（分子）の構造'!J$53), IF('将来負担比率（分子）の構造'!J$53 &lt; 0, 0, '将来負担比率（分子）の構造'!J$53), NA())</f>
        <v>3081</v>
      </c>
      <c r="G67" s="181" t="e">
        <f>NA()</f>
        <v>#N/A</v>
      </c>
      <c r="H67" s="181" t="e">
        <f>NA()</f>
        <v>#N/A</v>
      </c>
      <c r="I67" s="181">
        <f>IF(ISNUMBER('将来負担比率（分子）の構造'!K$53), IF('将来負担比率（分子）の構造'!K$53 &lt; 0, 0, '将来負担比率（分子）の構造'!K$53), NA())</f>
        <v>2870</v>
      </c>
      <c r="J67" s="181" t="e">
        <f>NA()</f>
        <v>#N/A</v>
      </c>
      <c r="K67" s="181" t="e">
        <f>NA()</f>
        <v>#N/A</v>
      </c>
      <c r="L67" s="181">
        <f>IF(ISNUMBER('将来負担比率（分子）の構造'!L$53), IF('将来負担比率（分子）の構造'!L$53 &lt; 0, 0, '将来負担比率（分子）の構造'!L$53), NA())</f>
        <v>3365</v>
      </c>
      <c r="M67" s="181" t="e">
        <f>NA()</f>
        <v>#N/A</v>
      </c>
      <c r="N67" s="181" t="e">
        <f>NA()</f>
        <v>#N/A</v>
      </c>
      <c r="O67" s="181">
        <f>IF(ISNUMBER('将来負担比率（分子）の構造'!M$53), IF('将来負担比率（分子）の構造'!M$53 &lt; 0, 0, '将来負担比率（分子）の構造'!M$53), NA())</f>
        <v>3619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699</v>
      </c>
      <c r="C72" s="185">
        <f>基金残高に係る経年分析!G55</f>
        <v>795</v>
      </c>
      <c r="D72" s="185">
        <f>基金残高に係る経年分析!H55</f>
        <v>724</v>
      </c>
    </row>
    <row r="73" spans="1:16" x14ac:dyDescent="0.15">
      <c r="A73" s="184" t="s">
        <v>77</v>
      </c>
      <c r="B73" s="185">
        <f>基金残高に係る経年分析!F56</f>
        <v>167</v>
      </c>
      <c r="C73" s="185">
        <f>基金残高に係る経年分析!G56</f>
        <v>167</v>
      </c>
      <c r="D73" s="185">
        <f>基金残高に係る経年分析!H56</f>
        <v>167</v>
      </c>
    </row>
    <row r="74" spans="1:16" x14ac:dyDescent="0.15">
      <c r="A74" s="184" t="s">
        <v>78</v>
      </c>
      <c r="B74" s="185">
        <f>基金残高に係る経年分析!F57</f>
        <v>1133</v>
      </c>
      <c r="C74" s="185">
        <f>基金残高に係る経年分析!G57</f>
        <v>820</v>
      </c>
      <c r="D74" s="185">
        <f>基金残高に係る経年分析!H57</f>
        <v>926</v>
      </c>
    </row>
  </sheetData>
  <sheetProtection algorithmName="SHA-512" hashValue="uCqrBKtjnqtoUC9R9QVO2IMoLXc8P3GUVbupeJq8EOVIBcF2qBNGNRNnPEUHw142dj/k77UYnv99a0pyb2M+rw==" saltValue="uK7FaOeorRz9H+aLpgh0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4551664</v>
      </c>
      <c r="S5" s="736"/>
      <c r="T5" s="736"/>
      <c r="U5" s="736"/>
      <c r="V5" s="736"/>
      <c r="W5" s="736"/>
      <c r="X5" s="736"/>
      <c r="Y5" s="779"/>
      <c r="Z5" s="797">
        <v>24.4</v>
      </c>
      <c r="AA5" s="797"/>
      <c r="AB5" s="797"/>
      <c r="AC5" s="797"/>
      <c r="AD5" s="798">
        <v>4386450</v>
      </c>
      <c r="AE5" s="798"/>
      <c r="AF5" s="798"/>
      <c r="AG5" s="798"/>
      <c r="AH5" s="798"/>
      <c r="AI5" s="798"/>
      <c r="AJ5" s="798"/>
      <c r="AK5" s="798"/>
      <c r="AL5" s="780">
        <v>59</v>
      </c>
      <c r="AM5" s="751"/>
      <c r="AN5" s="751"/>
      <c r="AO5" s="781"/>
      <c r="AP5" s="746" t="s">
        <v>229</v>
      </c>
      <c r="AQ5" s="747"/>
      <c r="AR5" s="747"/>
      <c r="AS5" s="747"/>
      <c r="AT5" s="747"/>
      <c r="AU5" s="747"/>
      <c r="AV5" s="747"/>
      <c r="AW5" s="747"/>
      <c r="AX5" s="747"/>
      <c r="AY5" s="747"/>
      <c r="AZ5" s="747"/>
      <c r="BA5" s="747"/>
      <c r="BB5" s="747"/>
      <c r="BC5" s="747"/>
      <c r="BD5" s="747"/>
      <c r="BE5" s="747"/>
      <c r="BF5" s="748"/>
      <c r="BG5" s="680">
        <v>4386068</v>
      </c>
      <c r="BH5" s="681"/>
      <c r="BI5" s="681"/>
      <c r="BJ5" s="681"/>
      <c r="BK5" s="681"/>
      <c r="BL5" s="681"/>
      <c r="BM5" s="681"/>
      <c r="BN5" s="682"/>
      <c r="BO5" s="713">
        <v>96.4</v>
      </c>
      <c r="BP5" s="713"/>
      <c r="BQ5" s="713"/>
      <c r="BR5" s="713"/>
      <c r="BS5" s="714">
        <v>53482</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162043</v>
      </c>
      <c r="S6" s="681"/>
      <c r="T6" s="681"/>
      <c r="U6" s="681"/>
      <c r="V6" s="681"/>
      <c r="W6" s="681"/>
      <c r="X6" s="681"/>
      <c r="Y6" s="682"/>
      <c r="Z6" s="713">
        <v>0.9</v>
      </c>
      <c r="AA6" s="713"/>
      <c r="AB6" s="713"/>
      <c r="AC6" s="713"/>
      <c r="AD6" s="714">
        <v>162043</v>
      </c>
      <c r="AE6" s="714"/>
      <c r="AF6" s="714"/>
      <c r="AG6" s="714"/>
      <c r="AH6" s="714"/>
      <c r="AI6" s="714"/>
      <c r="AJ6" s="714"/>
      <c r="AK6" s="714"/>
      <c r="AL6" s="683">
        <v>2.2000000000000002</v>
      </c>
      <c r="AM6" s="684"/>
      <c r="AN6" s="684"/>
      <c r="AO6" s="715"/>
      <c r="AP6" s="677" t="s">
        <v>234</v>
      </c>
      <c r="AQ6" s="678"/>
      <c r="AR6" s="678"/>
      <c r="AS6" s="678"/>
      <c r="AT6" s="678"/>
      <c r="AU6" s="678"/>
      <c r="AV6" s="678"/>
      <c r="AW6" s="678"/>
      <c r="AX6" s="678"/>
      <c r="AY6" s="678"/>
      <c r="AZ6" s="678"/>
      <c r="BA6" s="678"/>
      <c r="BB6" s="678"/>
      <c r="BC6" s="678"/>
      <c r="BD6" s="678"/>
      <c r="BE6" s="678"/>
      <c r="BF6" s="679"/>
      <c r="BG6" s="680">
        <v>4386068</v>
      </c>
      <c r="BH6" s="681"/>
      <c r="BI6" s="681"/>
      <c r="BJ6" s="681"/>
      <c r="BK6" s="681"/>
      <c r="BL6" s="681"/>
      <c r="BM6" s="681"/>
      <c r="BN6" s="682"/>
      <c r="BO6" s="713">
        <v>96.4</v>
      </c>
      <c r="BP6" s="713"/>
      <c r="BQ6" s="713"/>
      <c r="BR6" s="713"/>
      <c r="BS6" s="714">
        <v>53482</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149720</v>
      </c>
      <c r="CS6" s="681"/>
      <c r="CT6" s="681"/>
      <c r="CU6" s="681"/>
      <c r="CV6" s="681"/>
      <c r="CW6" s="681"/>
      <c r="CX6" s="681"/>
      <c r="CY6" s="682"/>
      <c r="CZ6" s="780">
        <v>0.9</v>
      </c>
      <c r="DA6" s="751"/>
      <c r="DB6" s="751"/>
      <c r="DC6" s="783"/>
      <c r="DD6" s="686">
        <v>4626</v>
      </c>
      <c r="DE6" s="681"/>
      <c r="DF6" s="681"/>
      <c r="DG6" s="681"/>
      <c r="DH6" s="681"/>
      <c r="DI6" s="681"/>
      <c r="DJ6" s="681"/>
      <c r="DK6" s="681"/>
      <c r="DL6" s="681"/>
      <c r="DM6" s="681"/>
      <c r="DN6" s="681"/>
      <c r="DO6" s="681"/>
      <c r="DP6" s="682"/>
      <c r="DQ6" s="686">
        <v>149720</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3047</v>
      </c>
      <c r="S7" s="681"/>
      <c r="T7" s="681"/>
      <c r="U7" s="681"/>
      <c r="V7" s="681"/>
      <c r="W7" s="681"/>
      <c r="X7" s="681"/>
      <c r="Y7" s="682"/>
      <c r="Z7" s="713">
        <v>0</v>
      </c>
      <c r="AA7" s="713"/>
      <c r="AB7" s="713"/>
      <c r="AC7" s="713"/>
      <c r="AD7" s="714">
        <v>3047</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1773829</v>
      </c>
      <c r="BH7" s="681"/>
      <c r="BI7" s="681"/>
      <c r="BJ7" s="681"/>
      <c r="BK7" s="681"/>
      <c r="BL7" s="681"/>
      <c r="BM7" s="681"/>
      <c r="BN7" s="682"/>
      <c r="BO7" s="713">
        <v>39</v>
      </c>
      <c r="BP7" s="713"/>
      <c r="BQ7" s="713"/>
      <c r="BR7" s="713"/>
      <c r="BS7" s="714">
        <v>53482</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4790723</v>
      </c>
      <c r="CS7" s="681"/>
      <c r="CT7" s="681"/>
      <c r="CU7" s="681"/>
      <c r="CV7" s="681"/>
      <c r="CW7" s="681"/>
      <c r="CX7" s="681"/>
      <c r="CY7" s="682"/>
      <c r="CZ7" s="713">
        <v>27.2</v>
      </c>
      <c r="DA7" s="713"/>
      <c r="DB7" s="713"/>
      <c r="DC7" s="713"/>
      <c r="DD7" s="686">
        <v>8366</v>
      </c>
      <c r="DE7" s="681"/>
      <c r="DF7" s="681"/>
      <c r="DG7" s="681"/>
      <c r="DH7" s="681"/>
      <c r="DI7" s="681"/>
      <c r="DJ7" s="681"/>
      <c r="DK7" s="681"/>
      <c r="DL7" s="681"/>
      <c r="DM7" s="681"/>
      <c r="DN7" s="681"/>
      <c r="DO7" s="681"/>
      <c r="DP7" s="682"/>
      <c r="DQ7" s="686">
        <v>1225439</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14314</v>
      </c>
      <c r="S8" s="681"/>
      <c r="T8" s="681"/>
      <c r="U8" s="681"/>
      <c r="V8" s="681"/>
      <c r="W8" s="681"/>
      <c r="X8" s="681"/>
      <c r="Y8" s="682"/>
      <c r="Z8" s="713">
        <v>0.1</v>
      </c>
      <c r="AA8" s="713"/>
      <c r="AB8" s="713"/>
      <c r="AC8" s="713"/>
      <c r="AD8" s="714">
        <v>14314</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58755</v>
      </c>
      <c r="BH8" s="681"/>
      <c r="BI8" s="681"/>
      <c r="BJ8" s="681"/>
      <c r="BK8" s="681"/>
      <c r="BL8" s="681"/>
      <c r="BM8" s="681"/>
      <c r="BN8" s="682"/>
      <c r="BO8" s="713">
        <v>1.3</v>
      </c>
      <c r="BP8" s="713"/>
      <c r="BQ8" s="713"/>
      <c r="BR8" s="713"/>
      <c r="BS8" s="686" t="s">
        <v>241</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4920562</v>
      </c>
      <c r="CS8" s="681"/>
      <c r="CT8" s="681"/>
      <c r="CU8" s="681"/>
      <c r="CV8" s="681"/>
      <c r="CW8" s="681"/>
      <c r="CX8" s="681"/>
      <c r="CY8" s="682"/>
      <c r="CZ8" s="713">
        <v>28</v>
      </c>
      <c r="DA8" s="713"/>
      <c r="DB8" s="713"/>
      <c r="DC8" s="713"/>
      <c r="DD8" s="686">
        <v>163090</v>
      </c>
      <c r="DE8" s="681"/>
      <c r="DF8" s="681"/>
      <c r="DG8" s="681"/>
      <c r="DH8" s="681"/>
      <c r="DI8" s="681"/>
      <c r="DJ8" s="681"/>
      <c r="DK8" s="681"/>
      <c r="DL8" s="681"/>
      <c r="DM8" s="681"/>
      <c r="DN8" s="681"/>
      <c r="DO8" s="681"/>
      <c r="DP8" s="682"/>
      <c r="DQ8" s="686">
        <v>2317245</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16391</v>
      </c>
      <c r="S9" s="681"/>
      <c r="T9" s="681"/>
      <c r="U9" s="681"/>
      <c r="V9" s="681"/>
      <c r="W9" s="681"/>
      <c r="X9" s="681"/>
      <c r="Y9" s="682"/>
      <c r="Z9" s="713">
        <v>0.1</v>
      </c>
      <c r="AA9" s="713"/>
      <c r="AB9" s="713"/>
      <c r="AC9" s="713"/>
      <c r="AD9" s="714">
        <v>16391</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1454415</v>
      </c>
      <c r="BH9" s="681"/>
      <c r="BI9" s="681"/>
      <c r="BJ9" s="681"/>
      <c r="BK9" s="681"/>
      <c r="BL9" s="681"/>
      <c r="BM9" s="681"/>
      <c r="BN9" s="682"/>
      <c r="BO9" s="713">
        <v>32</v>
      </c>
      <c r="BP9" s="713"/>
      <c r="BQ9" s="713"/>
      <c r="BR9" s="713"/>
      <c r="BS9" s="686" t="s">
        <v>241</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809251</v>
      </c>
      <c r="CS9" s="681"/>
      <c r="CT9" s="681"/>
      <c r="CU9" s="681"/>
      <c r="CV9" s="681"/>
      <c r="CW9" s="681"/>
      <c r="CX9" s="681"/>
      <c r="CY9" s="682"/>
      <c r="CZ9" s="713">
        <v>4.5999999999999996</v>
      </c>
      <c r="DA9" s="713"/>
      <c r="DB9" s="713"/>
      <c r="DC9" s="713"/>
      <c r="DD9" s="686">
        <v>26505</v>
      </c>
      <c r="DE9" s="681"/>
      <c r="DF9" s="681"/>
      <c r="DG9" s="681"/>
      <c r="DH9" s="681"/>
      <c r="DI9" s="681"/>
      <c r="DJ9" s="681"/>
      <c r="DK9" s="681"/>
      <c r="DL9" s="681"/>
      <c r="DM9" s="681"/>
      <c r="DN9" s="681"/>
      <c r="DO9" s="681"/>
      <c r="DP9" s="682"/>
      <c r="DQ9" s="686">
        <v>656559</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241</v>
      </c>
      <c r="AA10" s="713"/>
      <c r="AB10" s="713"/>
      <c r="AC10" s="713"/>
      <c r="AD10" s="714" t="s">
        <v>138</v>
      </c>
      <c r="AE10" s="714"/>
      <c r="AF10" s="714"/>
      <c r="AG10" s="714"/>
      <c r="AH10" s="714"/>
      <c r="AI10" s="714"/>
      <c r="AJ10" s="714"/>
      <c r="AK10" s="714"/>
      <c r="AL10" s="683" t="s">
        <v>138</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107343</v>
      </c>
      <c r="BH10" s="681"/>
      <c r="BI10" s="681"/>
      <c r="BJ10" s="681"/>
      <c r="BK10" s="681"/>
      <c r="BL10" s="681"/>
      <c r="BM10" s="681"/>
      <c r="BN10" s="682"/>
      <c r="BO10" s="713">
        <v>2.4</v>
      </c>
      <c r="BP10" s="713"/>
      <c r="BQ10" s="713"/>
      <c r="BR10" s="713"/>
      <c r="BS10" s="686">
        <v>17759</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2535</v>
      </c>
      <c r="CS10" s="681"/>
      <c r="CT10" s="681"/>
      <c r="CU10" s="681"/>
      <c r="CV10" s="681"/>
      <c r="CW10" s="681"/>
      <c r="CX10" s="681"/>
      <c r="CY10" s="682"/>
      <c r="CZ10" s="713">
        <v>0</v>
      </c>
      <c r="DA10" s="713"/>
      <c r="DB10" s="713"/>
      <c r="DC10" s="713"/>
      <c r="DD10" s="686" t="s">
        <v>175</v>
      </c>
      <c r="DE10" s="681"/>
      <c r="DF10" s="681"/>
      <c r="DG10" s="681"/>
      <c r="DH10" s="681"/>
      <c r="DI10" s="681"/>
      <c r="DJ10" s="681"/>
      <c r="DK10" s="681"/>
      <c r="DL10" s="681"/>
      <c r="DM10" s="681"/>
      <c r="DN10" s="681"/>
      <c r="DO10" s="681"/>
      <c r="DP10" s="682"/>
      <c r="DQ10" s="686">
        <v>2417</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741915</v>
      </c>
      <c r="S11" s="681"/>
      <c r="T11" s="681"/>
      <c r="U11" s="681"/>
      <c r="V11" s="681"/>
      <c r="W11" s="681"/>
      <c r="X11" s="681"/>
      <c r="Y11" s="682"/>
      <c r="Z11" s="683">
        <v>4</v>
      </c>
      <c r="AA11" s="684"/>
      <c r="AB11" s="684"/>
      <c r="AC11" s="685"/>
      <c r="AD11" s="686">
        <v>741915</v>
      </c>
      <c r="AE11" s="681"/>
      <c r="AF11" s="681"/>
      <c r="AG11" s="681"/>
      <c r="AH11" s="681"/>
      <c r="AI11" s="681"/>
      <c r="AJ11" s="681"/>
      <c r="AK11" s="682"/>
      <c r="AL11" s="683">
        <v>10</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153316</v>
      </c>
      <c r="BH11" s="681"/>
      <c r="BI11" s="681"/>
      <c r="BJ11" s="681"/>
      <c r="BK11" s="681"/>
      <c r="BL11" s="681"/>
      <c r="BM11" s="681"/>
      <c r="BN11" s="682"/>
      <c r="BO11" s="713">
        <v>3.4</v>
      </c>
      <c r="BP11" s="713"/>
      <c r="BQ11" s="713"/>
      <c r="BR11" s="713"/>
      <c r="BS11" s="686">
        <v>35723</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656787</v>
      </c>
      <c r="CS11" s="681"/>
      <c r="CT11" s="681"/>
      <c r="CU11" s="681"/>
      <c r="CV11" s="681"/>
      <c r="CW11" s="681"/>
      <c r="CX11" s="681"/>
      <c r="CY11" s="682"/>
      <c r="CZ11" s="713">
        <v>3.7</v>
      </c>
      <c r="DA11" s="713"/>
      <c r="DB11" s="713"/>
      <c r="DC11" s="713"/>
      <c r="DD11" s="686">
        <v>235370</v>
      </c>
      <c r="DE11" s="681"/>
      <c r="DF11" s="681"/>
      <c r="DG11" s="681"/>
      <c r="DH11" s="681"/>
      <c r="DI11" s="681"/>
      <c r="DJ11" s="681"/>
      <c r="DK11" s="681"/>
      <c r="DL11" s="681"/>
      <c r="DM11" s="681"/>
      <c r="DN11" s="681"/>
      <c r="DO11" s="681"/>
      <c r="DP11" s="682"/>
      <c r="DQ11" s="686">
        <v>277454</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28485</v>
      </c>
      <c r="S12" s="681"/>
      <c r="T12" s="681"/>
      <c r="U12" s="681"/>
      <c r="V12" s="681"/>
      <c r="W12" s="681"/>
      <c r="X12" s="681"/>
      <c r="Y12" s="682"/>
      <c r="Z12" s="713">
        <v>0.2</v>
      </c>
      <c r="AA12" s="713"/>
      <c r="AB12" s="713"/>
      <c r="AC12" s="713"/>
      <c r="AD12" s="714">
        <v>25748</v>
      </c>
      <c r="AE12" s="714"/>
      <c r="AF12" s="714"/>
      <c r="AG12" s="714"/>
      <c r="AH12" s="714"/>
      <c r="AI12" s="714"/>
      <c r="AJ12" s="714"/>
      <c r="AK12" s="714"/>
      <c r="AL12" s="683">
        <v>0.3</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2289941</v>
      </c>
      <c r="BH12" s="681"/>
      <c r="BI12" s="681"/>
      <c r="BJ12" s="681"/>
      <c r="BK12" s="681"/>
      <c r="BL12" s="681"/>
      <c r="BM12" s="681"/>
      <c r="BN12" s="682"/>
      <c r="BO12" s="713">
        <v>50.3</v>
      </c>
      <c r="BP12" s="713"/>
      <c r="BQ12" s="713"/>
      <c r="BR12" s="713"/>
      <c r="BS12" s="686" t="s">
        <v>138</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528163</v>
      </c>
      <c r="CS12" s="681"/>
      <c r="CT12" s="681"/>
      <c r="CU12" s="681"/>
      <c r="CV12" s="681"/>
      <c r="CW12" s="681"/>
      <c r="CX12" s="681"/>
      <c r="CY12" s="682"/>
      <c r="CZ12" s="713">
        <v>3</v>
      </c>
      <c r="DA12" s="713"/>
      <c r="DB12" s="713"/>
      <c r="DC12" s="713"/>
      <c r="DD12" s="686">
        <v>1265</v>
      </c>
      <c r="DE12" s="681"/>
      <c r="DF12" s="681"/>
      <c r="DG12" s="681"/>
      <c r="DH12" s="681"/>
      <c r="DI12" s="681"/>
      <c r="DJ12" s="681"/>
      <c r="DK12" s="681"/>
      <c r="DL12" s="681"/>
      <c r="DM12" s="681"/>
      <c r="DN12" s="681"/>
      <c r="DO12" s="681"/>
      <c r="DP12" s="682"/>
      <c r="DQ12" s="686">
        <v>269792</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241</v>
      </c>
      <c r="S13" s="681"/>
      <c r="T13" s="681"/>
      <c r="U13" s="681"/>
      <c r="V13" s="681"/>
      <c r="W13" s="681"/>
      <c r="X13" s="681"/>
      <c r="Y13" s="682"/>
      <c r="Z13" s="713" t="s">
        <v>138</v>
      </c>
      <c r="AA13" s="713"/>
      <c r="AB13" s="713"/>
      <c r="AC13" s="713"/>
      <c r="AD13" s="714" t="s">
        <v>138</v>
      </c>
      <c r="AE13" s="714"/>
      <c r="AF13" s="714"/>
      <c r="AG13" s="714"/>
      <c r="AH13" s="714"/>
      <c r="AI13" s="714"/>
      <c r="AJ13" s="714"/>
      <c r="AK13" s="714"/>
      <c r="AL13" s="683" t="s">
        <v>241</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2276697</v>
      </c>
      <c r="BH13" s="681"/>
      <c r="BI13" s="681"/>
      <c r="BJ13" s="681"/>
      <c r="BK13" s="681"/>
      <c r="BL13" s="681"/>
      <c r="BM13" s="681"/>
      <c r="BN13" s="682"/>
      <c r="BO13" s="713">
        <v>50</v>
      </c>
      <c r="BP13" s="713"/>
      <c r="BQ13" s="713"/>
      <c r="BR13" s="713"/>
      <c r="BS13" s="686" t="s">
        <v>138</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1670708</v>
      </c>
      <c r="CS13" s="681"/>
      <c r="CT13" s="681"/>
      <c r="CU13" s="681"/>
      <c r="CV13" s="681"/>
      <c r="CW13" s="681"/>
      <c r="CX13" s="681"/>
      <c r="CY13" s="682"/>
      <c r="CZ13" s="713">
        <v>9.5</v>
      </c>
      <c r="DA13" s="713"/>
      <c r="DB13" s="713"/>
      <c r="DC13" s="713"/>
      <c r="DD13" s="686">
        <v>1056601</v>
      </c>
      <c r="DE13" s="681"/>
      <c r="DF13" s="681"/>
      <c r="DG13" s="681"/>
      <c r="DH13" s="681"/>
      <c r="DI13" s="681"/>
      <c r="DJ13" s="681"/>
      <c r="DK13" s="681"/>
      <c r="DL13" s="681"/>
      <c r="DM13" s="681"/>
      <c r="DN13" s="681"/>
      <c r="DO13" s="681"/>
      <c r="DP13" s="682"/>
      <c r="DQ13" s="686">
        <v>689673</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101320</v>
      </c>
      <c r="BH14" s="681"/>
      <c r="BI14" s="681"/>
      <c r="BJ14" s="681"/>
      <c r="BK14" s="681"/>
      <c r="BL14" s="681"/>
      <c r="BM14" s="681"/>
      <c r="BN14" s="682"/>
      <c r="BO14" s="713">
        <v>2.2000000000000002</v>
      </c>
      <c r="BP14" s="713"/>
      <c r="BQ14" s="713"/>
      <c r="BR14" s="713"/>
      <c r="BS14" s="686" t="s">
        <v>138</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877782</v>
      </c>
      <c r="CS14" s="681"/>
      <c r="CT14" s="681"/>
      <c r="CU14" s="681"/>
      <c r="CV14" s="681"/>
      <c r="CW14" s="681"/>
      <c r="CX14" s="681"/>
      <c r="CY14" s="682"/>
      <c r="CZ14" s="713">
        <v>5</v>
      </c>
      <c r="DA14" s="713"/>
      <c r="DB14" s="713"/>
      <c r="DC14" s="713"/>
      <c r="DD14" s="686">
        <v>355519</v>
      </c>
      <c r="DE14" s="681"/>
      <c r="DF14" s="681"/>
      <c r="DG14" s="681"/>
      <c r="DH14" s="681"/>
      <c r="DI14" s="681"/>
      <c r="DJ14" s="681"/>
      <c r="DK14" s="681"/>
      <c r="DL14" s="681"/>
      <c r="DM14" s="681"/>
      <c r="DN14" s="681"/>
      <c r="DO14" s="681"/>
      <c r="DP14" s="682"/>
      <c r="DQ14" s="686">
        <v>535897</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138</v>
      </c>
      <c r="AA15" s="713"/>
      <c r="AB15" s="713"/>
      <c r="AC15" s="713"/>
      <c r="AD15" s="714" t="s">
        <v>241</v>
      </c>
      <c r="AE15" s="714"/>
      <c r="AF15" s="714"/>
      <c r="AG15" s="714"/>
      <c r="AH15" s="714"/>
      <c r="AI15" s="714"/>
      <c r="AJ15" s="714"/>
      <c r="AK15" s="714"/>
      <c r="AL15" s="683" t="s">
        <v>262</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220978</v>
      </c>
      <c r="BH15" s="681"/>
      <c r="BI15" s="681"/>
      <c r="BJ15" s="681"/>
      <c r="BK15" s="681"/>
      <c r="BL15" s="681"/>
      <c r="BM15" s="681"/>
      <c r="BN15" s="682"/>
      <c r="BO15" s="713">
        <v>4.9000000000000004</v>
      </c>
      <c r="BP15" s="713"/>
      <c r="BQ15" s="713"/>
      <c r="BR15" s="713"/>
      <c r="BS15" s="686" t="s">
        <v>138</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1917498</v>
      </c>
      <c r="CS15" s="681"/>
      <c r="CT15" s="681"/>
      <c r="CU15" s="681"/>
      <c r="CV15" s="681"/>
      <c r="CW15" s="681"/>
      <c r="CX15" s="681"/>
      <c r="CY15" s="682"/>
      <c r="CZ15" s="713">
        <v>10.9</v>
      </c>
      <c r="DA15" s="713"/>
      <c r="DB15" s="713"/>
      <c r="DC15" s="713"/>
      <c r="DD15" s="686">
        <v>632427</v>
      </c>
      <c r="DE15" s="681"/>
      <c r="DF15" s="681"/>
      <c r="DG15" s="681"/>
      <c r="DH15" s="681"/>
      <c r="DI15" s="681"/>
      <c r="DJ15" s="681"/>
      <c r="DK15" s="681"/>
      <c r="DL15" s="681"/>
      <c r="DM15" s="681"/>
      <c r="DN15" s="681"/>
      <c r="DO15" s="681"/>
      <c r="DP15" s="682"/>
      <c r="DQ15" s="686">
        <v>1258446</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13274</v>
      </c>
      <c r="S16" s="681"/>
      <c r="T16" s="681"/>
      <c r="U16" s="681"/>
      <c r="V16" s="681"/>
      <c r="W16" s="681"/>
      <c r="X16" s="681"/>
      <c r="Y16" s="682"/>
      <c r="Z16" s="713">
        <v>0.1</v>
      </c>
      <c r="AA16" s="713"/>
      <c r="AB16" s="713"/>
      <c r="AC16" s="713"/>
      <c r="AD16" s="714">
        <v>13274</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138</v>
      </c>
      <c r="BH16" s="681"/>
      <c r="BI16" s="681"/>
      <c r="BJ16" s="681"/>
      <c r="BK16" s="681"/>
      <c r="BL16" s="681"/>
      <c r="BM16" s="681"/>
      <c r="BN16" s="682"/>
      <c r="BO16" s="713" t="s">
        <v>241</v>
      </c>
      <c r="BP16" s="713"/>
      <c r="BQ16" s="713"/>
      <c r="BR16" s="713"/>
      <c r="BS16" s="686" t="s">
        <v>241</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84965</v>
      </c>
      <c r="CS16" s="681"/>
      <c r="CT16" s="681"/>
      <c r="CU16" s="681"/>
      <c r="CV16" s="681"/>
      <c r="CW16" s="681"/>
      <c r="CX16" s="681"/>
      <c r="CY16" s="682"/>
      <c r="CZ16" s="713">
        <v>0.5</v>
      </c>
      <c r="DA16" s="713"/>
      <c r="DB16" s="713"/>
      <c r="DC16" s="713"/>
      <c r="DD16" s="686" t="s">
        <v>262</v>
      </c>
      <c r="DE16" s="681"/>
      <c r="DF16" s="681"/>
      <c r="DG16" s="681"/>
      <c r="DH16" s="681"/>
      <c r="DI16" s="681"/>
      <c r="DJ16" s="681"/>
      <c r="DK16" s="681"/>
      <c r="DL16" s="681"/>
      <c r="DM16" s="681"/>
      <c r="DN16" s="681"/>
      <c r="DO16" s="681"/>
      <c r="DP16" s="682"/>
      <c r="DQ16" s="686">
        <v>1405</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20177</v>
      </c>
      <c r="S17" s="681"/>
      <c r="T17" s="681"/>
      <c r="U17" s="681"/>
      <c r="V17" s="681"/>
      <c r="W17" s="681"/>
      <c r="X17" s="681"/>
      <c r="Y17" s="682"/>
      <c r="Z17" s="713">
        <v>0.1</v>
      </c>
      <c r="AA17" s="713"/>
      <c r="AB17" s="713"/>
      <c r="AC17" s="713"/>
      <c r="AD17" s="714">
        <v>20177</v>
      </c>
      <c r="AE17" s="714"/>
      <c r="AF17" s="714"/>
      <c r="AG17" s="714"/>
      <c r="AH17" s="714"/>
      <c r="AI17" s="714"/>
      <c r="AJ17" s="714"/>
      <c r="AK17" s="714"/>
      <c r="AL17" s="683">
        <v>0.3</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713" t="s">
        <v>138</v>
      </c>
      <c r="BP17" s="713"/>
      <c r="BQ17" s="713"/>
      <c r="BR17" s="713"/>
      <c r="BS17" s="686" t="s">
        <v>138</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1188266</v>
      </c>
      <c r="CS17" s="681"/>
      <c r="CT17" s="681"/>
      <c r="CU17" s="681"/>
      <c r="CV17" s="681"/>
      <c r="CW17" s="681"/>
      <c r="CX17" s="681"/>
      <c r="CY17" s="682"/>
      <c r="CZ17" s="713">
        <v>6.8</v>
      </c>
      <c r="DA17" s="713"/>
      <c r="DB17" s="713"/>
      <c r="DC17" s="713"/>
      <c r="DD17" s="686" t="s">
        <v>138</v>
      </c>
      <c r="DE17" s="681"/>
      <c r="DF17" s="681"/>
      <c r="DG17" s="681"/>
      <c r="DH17" s="681"/>
      <c r="DI17" s="681"/>
      <c r="DJ17" s="681"/>
      <c r="DK17" s="681"/>
      <c r="DL17" s="681"/>
      <c r="DM17" s="681"/>
      <c r="DN17" s="681"/>
      <c r="DO17" s="681"/>
      <c r="DP17" s="682"/>
      <c r="DQ17" s="686">
        <v>1135983</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34706</v>
      </c>
      <c r="S18" s="681"/>
      <c r="T18" s="681"/>
      <c r="U18" s="681"/>
      <c r="V18" s="681"/>
      <c r="W18" s="681"/>
      <c r="X18" s="681"/>
      <c r="Y18" s="682"/>
      <c r="Z18" s="713">
        <v>0.2</v>
      </c>
      <c r="AA18" s="713"/>
      <c r="AB18" s="713"/>
      <c r="AC18" s="713"/>
      <c r="AD18" s="714">
        <v>34706</v>
      </c>
      <c r="AE18" s="714"/>
      <c r="AF18" s="714"/>
      <c r="AG18" s="714"/>
      <c r="AH18" s="714"/>
      <c r="AI18" s="714"/>
      <c r="AJ18" s="714"/>
      <c r="AK18" s="714"/>
      <c r="AL18" s="683">
        <v>0.5</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138</v>
      </c>
      <c r="BP18" s="713"/>
      <c r="BQ18" s="713"/>
      <c r="BR18" s="713"/>
      <c r="BS18" s="686" t="s">
        <v>175</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175</v>
      </c>
      <c r="DA18" s="713"/>
      <c r="DB18" s="713"/>
      <c r="DC18" s="713"/>
      <c r="DD18" s="686" t="s">
        <v>175</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25892</v>
      </c>
      <c r="S19" s="681"/>
      <c r="T19" s="681"/>
      <c r="U19" s="681"/>
      <c r="V19" s="681"/>
      <c r="W19" s="681"/>
      <c r="X19" s="681"/>
      <c r="Y19" s="682"/>
      <c r="Z19" s="713">
        <v>0.1</v>
      </c>
      <c r="AA19" s="713"/>
      <c r="AB19" s="713"/>
      <c r="AC19" s="713"/>
      <c r="AD19" s="714">
        <v>25892</v>
      </c>
      <c r="AE19" s="714"/>
      <c r="AF19" s="714"/>
      <c r="AG19" s="714"/>
      <c r="AH19" s="714"/>
      <c r="AI19" s="714"/>
      <c r="AJ19" s="714"/>
      <c r="AK19" s="714"/>
      <c r="AL19" s="683">
        <v>0.3</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165596</v>
      </c>
      <c r="BH19" s="681"/>
      <c r="BI19" s="681"/>
      <c r="BJ19" s="681"/>
      <c r="BK19" s="681"/>
      <c r="BL19" s="681"/>
      <c r="BM19" s="681"/>
      <c r="BN19" s="682"/>
      <c r="BO19" s="713">
        <v>3.6</v>
      </c>
      <c r="BP19" s="713"/>
      <c r="BQ19" s="713"/>
      <c r="BR19" s="713"/>
      <c r="BS19" s="686" t="s">
        <v>138</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175</v>
      </c>
      <c r="DA19" s="713"/>
      <c r="DB19" s="713"/>
      <c r="DC19" s="713"/>
      <c r="DD19" s="686" t="s">
        <v>138</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6886</v>
      </c>
      <c r="S20" s="681"/>
      <c r="T20" s="681"/>
      <c r="U20" s="681"/>
      <c r="V20" s="681"/>
      <c r="W20" s="681"/>
      <c r="X20" s="681"/>
      <c r="Y20" s="682"/>
      <c r="Z20" s="713">
        <v>0</v>
      </c>
      <c r="AA20" s="713"/>
      <c r="AB20" s="713"/>
      <c r="AC20" s="713"/>
      <c r="AD20" s="714">
        <v>6886</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165596</v>
      </c>
      <c r="BH20" s="681"/>
      <c r="BI20" s="681"/>
      <c r="BJ20" s="681"/>
      <c r="BK20" s="681"/>
      <c r="BL20" s="681"/>
      <c r="BM20" s="681"/>
      <c r="BN20" s="682"/>
      <c r="BO20" s="713">
        <v>3.6</v>
      </c>
      <c r="BP20" s="713"/>
      <c r="BQ20" s="713"/>
      <c r="BR20" s="713"/>
      <c r="BS20" s="686" t="s">
        <v>138</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17596960</v>
      </c>
      <c r="CS20" s="681"/>
      <c r="CT20" s="681"/>
      <c r="CU20" s="681"/>
      <c r="CV20" s="681"/>
      <c r="CW20" s="681"/>
      <c r="CX20" s="681"/>
      <c r="CY20" s="682"/>
      <c r="CZ20" s="713">
        <v>100</v>
      </c>
      <c r="DA20" s="713"/>
      <c r="DB20" s="713"/>
      <c r="DC20" s="713"/>
      <c r="DD20" s="686">
        <v>2483769</v>
      </c>
      <c r="DE20" s="681"/>
      <c r="DF20" s="681"/>
      <c r="DG20" s="681"/>
      <c r="DH20" s="681"/>
      <c r="DI20" s="681"/>
      <c r="DJ20" s="681"/>
      <c r="DK20" s="681"/>
      <c r="DL20" s="681"/>
      <c r="DM20" s="681"/>
      <c r="DN20" s="681"/>
      <c r="DO20" s="681"/>
      <c r="DP20" s="682"/>
      <c r="DQ20" s="686">
        <v>8520030</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1928</v>
      </c>
      <c r="S21" s="681"/>
      <c r="T21" s="681"/>
      <c r="U21" s="681"/>
      <c r="V21" s="681"/>
      <c r="W21" s="681"/>
      <c r="X21" s="681"/>
      <c r="Y21" s="682"/>
      <c r="Z21" s="713">
        <v>0</v>
      </c>
      <c r="AA21" s="713"/>
      <c r="AB21" s="713"/>
      <c r="AC21" s="713"/>
      <c r="AD21" s="714">
        <v>1928</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v>382</v>
      </c>
      <c r="BH21" s="681"/>
      <c r="BI21" s="681"/>
      <c r="BJ21" s="681"/>
      <c r="BK21" s="681"/>
      <c r="BL21" s="681"/>
      <c r="BM21" s="681"/>
      <c r="BN21" s="682"/>
      <c r="BO21" s="713">
        <v>0</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2342660</v>
      </c>
      <c r="S22" s="681"/>
      <c r="T22" s="681"/>
      <c r="U22" s="681"/>
      <c r="V22" s="681"/>
      <c r="W22" s="681"/>
      <c r="X22" s="681"/>
      <c r="Y22" s="682"/>
      <c r="Z22" s="713">
        <v>12.6</v>
      </c>
      <c r="AA22" s="713"/>
      <c r="AB22" s="713"/>
      <c r="AC22" s="713"/>
      <c r="AD22" s="714">
        <v>1989651</v>
      </c>
      <c r="AE22" s="714"/>
      <c r="AF22" s="714"/>
      <c r="AG22" s="714"/>
      <c r="AH22" s="714"/>
      <c r="AI22" s="714"/>
      <c r="AJ22" s="714"/>
      <c r="AK22" s="714"/>
      <c r="AL22" s="683">
        <v>26.8</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138</v>
      </c>
      <c r="BP22" s="713"/>
      <c r="BQ22" s="713"/>
      <c r="BR22" s="713"/>
      <c r="BS22" s="686" t="s">
        <v>138</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1989651</v>
      </c>
      <c r="S23" s="681"/>
      <c r="T23" s="681"/>
      <c r="U23" s="681"/>
      <c r="V23" s="681"/>
      <c r="W23" s="681"/>
      <c r="X23" s="681"/>
      <c r="Y23" s="682"/>
      <c r="Z23" s="713">
        <v>10.7</v>
      </c>
      <c r="AA23" s="713"/>
      <c r="AB23" s="713"/>
      <c r="AC23" s="713"/>
      <c r="AD23" s="714">
        <v>1989651</v>
      </c>
      <c r="AE23" s="714"/>
      <c r="AF23" s="714"/>
      <c r="AG23" s="714"/>
      <c r="AH23" s="714"/>
      <c r="AI23" s="714"/>
      <c r="AJ23" s="714"/>
      <c r="AK23" s="714"/>
      <c r="AL23" s="683">
        <v>26.8</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v>165214</v>
      </c>
      <c r="BH23" s="681"/>
      <c r="BI23" s="681"/>
      <c r="BJ23" s="681"/>
      <c r="BK23" s="681"/>
      <c r="BL23" s="681"/>
      <c r="BM23" s="681"/>
      <c r="BN23" s="682"/>
      <c r="BO23" s="713">
        <v>3.6</v>
      </c>
      <c r="BP23" s="713"/>
      <c r="BQ23" s="713"/>
      <c r="BR23" s="713"/>
      <c r="BS23" s="686" t="s">
        <v>241</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352345</v>
      </c>
      <c r="S24" s="681"/>
      <c r="T24" s="681"/>
      <c r="U24" s="681"/>
      <c r="V24" s="681"/>
      <c r="W24" s="681"/>
      <c r="X24" s="681"/>
      <c r="Y24" s="682"/>
      <c r="Z24" s="713">
        <v>1.9</v>
      </c>
      <c r="AA24" s="713"/>
      <c r="AB24" s="713"/>
      <c r="AC24" s="713"/>
      <c r="AD24" s="714" t="s">
        <v>138</v>
      </c>
      <c r="AE24" s="714"/>
      <c r="AF24" s="714"/>
      <c r="AG24" s="714"/>
      <c r="AH24" s="714"/>
      <c r="AI24" s="714"/>
      <c r="AJ24" s="714"/>
      <c r="AK24" s="714"/>
      <c r="AL24" s="683" t="s">
        <v>241</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138</v>
      </c>
      <c r="BP24" s="713"/>
      <c r="BQ24" s="713"/>
      <c r="BR24" s="713"/>
      <c r="BS24" s="686" t="s">
        <v>138</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6186123</v>
      </c>
      <c r="CS24" s="736"/>
      <c r="CT24" s="736"/>
      <c r="CU24" s="736"/>
      <c r="CV24" s="736"/>
      <c r="CW24" s="736"/>
      <c r="CX24" s="736"/>
      <c r="CY24" s="779"/>
      <c r="CZ24" s="780">
        <v>35.200000000000003</v>
      </c>
      <c r="DA24" s="751"/>
      <c r="DB24" s="751"/>
      <c r="DC24" s="783"/>
      <c r="DD24" s="778">
        <v>3802433</v>
      </c>
      <c r="DE24" s="736"/>
      <c r="DF24" s="736"/>
      <c r="DG24" s="736"/>
      <c r="DH24" s="736"/>
      <c r="DI24" s="736"/>
      <c r="DJ24" s="736"/>
      <c r="DK24" s="779"/>
      <c r="DL24" s="778">
        <v>3679951</v>
      </c>
      <c r="DM24" s="736"/>
      <c r="DN24" s="736"/>
      <c r="DO24" s="736"/>
      <c r="DP24" s="736"/>
      <c r="DQ24" s="736"/>
      <c r="DR24" s="736"/>
      <c r="DS24" s="736"/>
      <c r="DT24" s="736"/>
      <c r="DU24" s="736"/>
      <c r="DV24" s="779"/>
      <c r="DW24" s="780">
        <v>46.7</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v>664</v>
      </c>
      <c r="S25" s="681"/>
      <c r="T25" s="681"/>
      <c r="U25" s="681"/>
      <c r="V25" s="681"/>
      <c r="W25" s="681"/>
      <c r="X25" s="681"/>
      <c r="Y25" s="682"/>
      <c r="Z25" s="713">
        <v>0</v>
      </c>
      <c r="AA25" s="713"/>
      <c r="AB25" s="713"/>
      <c r="AC25" s="713"/>
      <c r="AD25" s="714" t="s">
        <v>241</v>
      </c>
      <c r="AE25" s="714"/>
      <c r="AF25" s="714"/>
      <c r="AG25" s="714"/>
      <c r="AH25" s="714"/>
      <c r="AI25" s="714"/>
      <c r="AJ25" s="714"/>
      <c r="AK25" s="714"/>
      <c r="AL25" s="683" t="s">
        <v>241</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175</v>
      </c>
      <c r="BP25" s="713"/>
      <c r="BQ25" s="713"/>
      <c r="BR25" s="713"/>
      <c r="BS25" s="686" t="s">
        <v>138</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2144064</v>
      </c>
      <c r="CS25" s="699"/>
      <c r="CT25" s="699"/>
      <c r="CU25" s="699"/>
      <c r="CV25" s="699"/>
      <c r="CW25" s="699"/>
      <c r="CX25" s="699"/>
      <c r="CY25" s="700"/>
      <c r="CZ25" s="683">
        <v>12.2</v>
      </c>
      <c r="DA25" s="701"/>
      <c r="DB25" s="701"/>
      <c r="DC25" s="702"/>
      <c r="DD25" s="686">
        <v>1974284</v>
      </c>
      <c r="DE25" s="699"/>
      <c r="DF25" s="699"/>
      <c r="DG25" s="699"/>
      <c r="DH25" s="699"/>
      <c r="DI25" s="699"/>
      <c r="DJ25" s="699"/>
      <c r="DK25" s="700"/>
      <c r="DL25" s="686">
        <v>1858853</v>
      </c>
      <c r="DM25" s="699"/>
      <c r="DN25" s="699"/>
      <c r="DO25" s="699"/>
      <c r="DP25" s="699"/>
      <c r="DQ25" s="699"/>
      <c r="DR25" s="699"/>
      <c r="DS25" s="699"/>
      <c r="DT25" s="699"/>
      <c r="DU25" s="699"/>
      <c r="DV25" s="700"/>
      <c r="DW25" s="683">
        <v>23.6</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7928680</v>
      </c>
      <c r="S26" s="681"/>
      <c r="T26" s="681"/>
      <c r="U26" s="681"/>
      <c r="V26" s="681"/>
      <c r="W26" s="681"/>
      <c r="X26" s="681"/>
      <c r="Y26" s="682"/>
      <c r="Z26" s="713">
        <v>42.6</v>
      </c>
      <c r="AA26" s="713"/>
      <c r="AB26" s="713"/>
      <c r="AC26" s="713"/>
      <c r="AD26" s="714">
        <v>7407720</v>
      </c>
      <c r="AE26" s="714"/>
      <c r="AF26" s="714"/>
      <c r="AG26" s="714"/>
      <c r="AH26" s="714"/>
      <c r="AI26" s="714"/>
      <c r="AJ26" s="714"/>
      <c r="AK26" s="714"/>
      <c r="AL26" s="683">
        <v>99.6</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262</v>
      </c>
      <c r="BH26" s="681"/>
      <c r="BI26" s="681"/>
      <c r="BJ26" s="681"/>
      <c r="BK26" s="681"/>
      <c r="BL26" s="681"/>
      <c r="BM26" s="681"/>
      <c r="BN26" s="682"/>
      <c r="BO26" s="713" t="s">
        <v>241</v>
      </c>
      <c r="BP26" s="713"/>
      <c r="BQ26" s="713"/>
      <c r="BR26" s="713"/>
      <c r="BS26" s="686" t="s">
        <v>175</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1279445</v>
      </c>
      <c r="CS26" s="681"/>
      <c r="CT26" s="681"/>
      <c r="CU26" s="681"/>
      <c r="CV26" s="681"/>
      <c r="CW26" s="681"/>
      <c r="CX26" s="681"/>
      <c r="CY26" s="682"/>
      <c r="CZ26" s="683">
        <v>7.3</v>
      </c>
      <c r="DA26" s="701"/>
      <c r="DB26" s="701"/>
      <c r="DC26" s="702"/>
      <c r="DD26" s="686">
        <v>1175142</v>
      </c>
      <c r="DE26" s="681"/>
      <c r="DF26" s="681"/>
      <c r="DG26" s="681"/>
      <c r="DH26" s="681"/>
      <c r="DI26" s="681"/>
      <c r="DJ26" s="681"/>
      <c r="DK26" s="682"/>
      <c r="DL26" s="686" t="s">
        <v>138</v>
      </c>
      <c r="DM26" s="681"/>
      <c r="DN26" s="681"/>
      <c r="DO26" s="681"/>
      <c r="DP26" s="681"/>
      <c r="DQ26" s="681"/>
      <c r="DR26" s="681"/>
      <c r="DS26" s="681"/>
      <c r="DT26" s="681"/>
      <c r="DU26" s="681"/>
      <c r="DV26" s="682"/>
      <c r="DW26" s="683" t="s">
        <v>175</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4718</v>
      </c>
      <c r="S27" s="681"/>
      <c r="T27" s="681"/>
      <c r="U27" s="681"/>
      <c r="V27" s="681"/>
      <c r="W27" s="681"/>
      <c r="X27" s="681"/>
      <c r="Y27" s="682"/>
      <c r="Z27" s="713">
        <v>0</v>
      </c>
      <c r="AA27" s="713"/>
      <c r="AB27" s="713"/>
      <c r="AC27" s="713"/>
      <c r="AD27" s="714">
        <v>4718</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4551664</v>
      </c>
      <c r="BH27" s="681"/>
      <c r="BI27" s="681"/>
      <c r="BJ27" s="681"/>
      <c r="BK27" s="681"/>
      <c r="BL27" s="681"/>
      <c r="BM27" s="681"/>
      <c r="BN27" s="682"/>
      <c r="BO27" s="713">
        <v>100</v>
      </c>
      <c r="BP27" s="713"/>
      <c r="BQ27" s="713"/>
      <c r="BR27" s="713"/>
      <c r="BS27" s="686">
        <v>53482</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2853793</v>
      </c>
      <c r="CS27" s="699"/>
      <c r="CT27" s="699"/>
      <c r="CU27" s="699"/>
      <c r="CV27" s="699"/>
      <c r="CW27" s="699"/>
      <c r="CX27" s="699"/>
      <c r="CY27" s="700"/>
      <c r="CZ27" s="683">
        <v>16.2</v>
      </c>
      <c r="DA27" s="701"/>
      <c r="DB27" s="701"/>
      <c r="DC27" s="702"/>
      <c r="DD27" s="686">
        <v>692166</v>
      </c>
      <c r="DE27" s="699"/>
      <c r="DF27" s="699"/>
      <c r="DG27" s="699"/>
      <c r="DH27" s="699"/>
      <c r="DI27" s="699"/>
      <c r="DJ27" s="699"/>
      <c r="DK27" s="700"/>
      <c r="DL27" s="686">
        <v>685115</v>
      </c>
      <c r="DM27" s="699"/>
      <c r="DN27" s="699"/>
      <c r="DO27" s="699"/>
      <c r="DP27" s="699"/>
      <c r="DQ27" s="699"/>
      <c r="DR27" s="699"/>
      <c r="DS27" s="699"/>
      <c r="DT27" s="699"/>
      <c r="DU27" s="699"/>
      <c r="DV27" s="700"/>
      <c r="DW27" s="683">
        <v>8.6999999999999993</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62882</v>
      </c>
      <c r="S28" s="681"/>
      <c r="T28" s="681"/>
      <c r="U28" s="681"/>
      <c r="V28" s="681"/>
      <c r="W28" s="681"/>
      <c r="X28" s="681"/>
      <c r="Y28" s="682"/>
      <c r="Z28" s="713">
        <v>0.3</v>
      </c>
      <c r="AA28" s="713"/>
      <c r="AB28" s="713"/>
      <c r="AC28" s="713"/>
      <c r="AD28" s="714" t="s">
        <v>138</v>
      </c>
      <c r="AE28" s="714"/>
      <c r="AF28" s="714"/>
      <c r="AG28" s="714"/>
      <c r="AH28" s="714"/>
      <c r="AI28" s="714"/>
      <c r="AJ28" s="714"/>
      <c r="AK28" s="714"/>
      <c r="AL28" s="683" t="s">
        <v>138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1188266</v>
      </c>
      <c r="CS28" s="681"/>
      <c r="CT28" s="681"/>
      <c r="CU28" s="681"/>
      <c r="CV28" s="681"/>
      <c r="CW28" s="681"/>
      <c r="CX28" s="681"/>
      <c r="CY28" s="682"/>
      <c r="CZ28" s="683">
        <v>6.8</v>
      </c>
      <c r="DA28" s="701"/>
      <c r="DB28" s="701"/>
      <c r="DC28" s="702"/>
      <c r="DD28" s="686">
        <v>1135983</v>
      </c>
      <c r="DE28" s="681"/>
      <c r="DF28" s="681"/>
      <c r="DG28" s="681"/>
      <c r="DH28" s="681"/>
      <c r="DI28" s="681"/>
      <c r="DJ28" s="681"/>
      <c r="DK28" s="682"/>
      <c r="DL28" s="686">
        <v>1135983</v>
      </c>
      <c r="DM28" s="681"/>
      <c r="DN28" s="681"/>
      <c r="DO28" s="681"/>
      <c r="DP28" s="681"/>
      <c r="DQ28" s="681"/>
      <c r="DR28" s="681"/>
      <c r="DS28" s="681"/>
      <c r="DT28" s="681"/>
      <c r="DU28" s="681"/>
      <c r="DV28" s="682"/>
      <c r="DW28" s="683">
        <v>14.4</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117407</v>
      </c>
      <c r="S29" s="681"/>
      <c r="T29" s="681"/>
      <c r="U29" s="681"/>
      <c r="V29" s="681"/>
      <c r="W29" s="681"/>
      <c r="X29" s="681"/>
      <c r="Y29" s="682"/>
      <c r="Z29" s="713">
        <v>0.6</v>
      </c>
      <c r="AA29" s="713"/>
      <c r="AB29" s="713"/>
      <c r="AC29" s="713"/>
      <c r="AD29" s="714">
        <v>6413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69</v>
      </c>
      <c r="CG29" s="720"/>
      <c r="CH29" s="720"/>
      <c r="CI29" s="720"/>
      <c r="CJ29" s="720"/>
      <c r="CK29" s="720"/>
      <c r="CL29" s="720"/>
      <c r="CM29" s="720"/>
      <c r="CN29" s="720"/>
      <c r="CO29" s="720"/>
      <c r="CP29" s="720"/>
      <c r="CQ29" s="721"/>
      <c r="CR29" s="680">
        <v>1188266</v>
      </c>
      <c r="CS29" s="699"/>
      <c r="CT29" s="699"/>
      <c r="CU29" s="699"/>
      <c r="CV29" s="699"/>
      <c r="CW29" s="699"/>
      <c r="CX29" s="699"/>
      <c r="CY29" s="700"/>
      <c r="CZ29" s="683">
        <v>6.8</v>
      </c>
      <c r="DA29" s="701"/>
      <c r="DB29" s="701"/>
      <c r="DC29" s="702"/>
      <c r="DD29" s="686">
        <v>1135983</v>
      </c>
      <c r="DE29" s="699"/>
      <c r="DF29" s="699"/>
      <c r="DG29" s="699"/>
      <c r="DH29" s="699"/>
      <c r="DI29" s="699"/>
      <c r="DJ29" s="699"/>
      <c r="DK29" s="700"/>
      <c r="DL29" s="686">
        <v>1135983</v>
      </c>
      <c r="DM29" s="699"/>
      <c r="DN29" s="699"/>
      <c r="DO29" s="699"/>
      <c r="DP29" s="699"/>
      <c r="DQ29" s="699"/>
      <c r="DR29" s="699"/>
      <c r="DS29" s="699"/>
      <c r="DT29" s="699"/>
      <c r="DU29" s="699"/>
      <c r="DV29" s="700"/>
      <c r="DW29" s="683">
        <v>14.4</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70724</v>
      </c>
      <c r="S30" s="681"/>
      <c r="T30" s="681"/>
      <c r="U30" s="681"/>
      <c r="V30" s="681"/>
      <c r="W30" s="681"/>
      <c r="X30" s="681"/>
      <c r="Y30" s="682"/>
      <c r="Z30" s="713">
        <v>0.4</v>
      </c>
      <c r="AA30" s="713"/>
      <c r="AB30" s="713"/>
      <c r="AC30" s="713"/>
      <c r="AD30" s="714" t="s">
        <v>241</v>
      </c>
      <c r="AE30" s="714"/>
      <c r="AF30" s="714"/>
      <c r="AG30" s="714"/>
      <c r="AH30" s="714"/>
      <c r="AI30" s="714"/>
      <c r="AJ30" s="714"/>
      <c r="AK30" s="714"/>
      <c r="AL30" s="683" t="s">
        <v>138</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1124224</v>
      </c>
      <c r="CS30" s="681"/>
      <c r="CT30" s="681"/>
      <c r="CU30" s="681"/>
      <c r="CV30" s="681"/>
      <c r="CW30" s="681"/>
      <c r="CX30" s="681"/>
      <c r="CY30" s="682"/>
      <c r="CZ30" s="683">
        <v>6.4</v>
      </c>
      <c r="DA30" s="701"/>
      <c r="DB30" s="701"/>
      <c r="DC30" s="702"/>
      <c r="DD30" s="686">
        <v>1077274</v>
      </c>
      <c r="DE30" s="681"/>
      <c r="DF30" s="681"/>
      <c r="DG30" s="681"/>
      <c r="DH30" s="681"/>
      <c r="DI30" s="681"/>
      <c r="DJ30" s="681"/>
      <c r="DK30" s="682"/>
      <c r="DL30" s="686">
        <v>1077274</v>
      </c>
      <c r="DM30" s="681"/>
      <c r="DN30" s="681"/>
      <c r="DO30" s="681"/>
      <c r="DP30" s="681"/>
      <c r="DQ30" s="681"/>
      <c r="DR30" s="681"/>
      <c r="DS30" s="681"/>
      <c r="DT30" s="681"/>
      <c r="DU30" s="681"/>
      <c r="DV30" s="682"/>
      <c r="DW30" s="683">
        <v>13.7</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5799557</v>
      </c>
      <c r="S31" s="681"/>
      <c r="T31" s="681"/>
      <c r="U31" s="681"/>
      <c r="V31" s="681"/>
      <c r="W31" s="681"/>
      <c r="X31" s="681"/>
      <c r="Y31" s="682"/>
      <c r="Z31" s="713">
        <v>31.2</v>
      </c>
      <c r="AA31" s="713"/>
      <c r="AB31" s="713"/>
      <c r="AC31" s="713"/>
      <c r="AD31" s="714" t="s">
        <v>262</v>
      </c>
      <c r="AE31" s="714"/>
      <c r="AF31" s="714"/>
      <c r="AG31" s="714"/>
      <c r="AH31" s="714"/>
      <c r="AI31" s="714"/>
      <c r="AJ31" s="714"/>
      <c r="AK31" s="714"/>
      <c r="AL31" s="683" t="s">
        <v>138</v>
      </c>
      <c r="AM31" s="684"/>
      <c r="AN31" s="684"/>
      <c r="AO31" s="715"/>
      <c r="AP31" s="756" t="s">
        <v>313</v>
      </c>
      <c r="AQ31" s="757"/>
      <c r="AR31" s="757"/>
      <c r="AS31" s="757"/>
      <c r="AT31" s="762" t="s">
        <v>314</v>
      </c>
      <c r="AU31" s="231"/>
      <c r="AV31" s="231"/>
      <c r="AW31" s="231"/>
      <c r="AX31" s="746" t="s">
        <v>189</v>
      </c>
      <c r="AY31" s="747"/>
      <c r="AZ31" s="747"/>
      <c r="BA31" s="747"/>
      <c r="BB31" s="747"/>
      <c r="BC31" s="747"/>
      <c r="BD31" s="747"/>
      <c r="BE31" s="747"/>
      <c r="BF31" s="748"/>
      <c r="BG31" s="749">
        <v>98.4</v>
      </c>
      <c r="BH31" s="750"/>
      <c r="BI31" s="750"/>
      <c r="BJ31" s="750"/>
      <c r="BK31" s="750"/>
      <c r="BL31" s="750"/>
      <c r="BM31" s="751">
        <v>94.9</v>
      </c>
      <c r="BN31" s="750"/>
      <c r="BO31" s="750"/>
      <c r="BP31" s="750"/>
      <c r="BQ31" s="752"/>
      <c r="BR31" s="749">
        <v>98.8</v>
      </c>
      <c r="BS31" s="750"/>
      <c r="BT31" s="750"/>
      <c r="BU31" s="750"/>
      <c r="BV31" s="750"/>
      <c r="BW31" s="750"/>
      <c r="BX31" s="751">
        <v>95.1</v>
      </c>
      <c r="BY31" s="750"/>
      <c r="BZ31" s="750"/>
      <c r="CA31" s="750"/>
      <c r="CB31" s="752"/>
      <c r="CD31" s="767"/>
      <c r="CE31" s="768"/>
      <c r="CF31" s="719" t="s">
        <v>315</v>
      </c>
      <c r="CG31" s="720"/>
      <c r="CH31" s="720"/>
      <c r="CI31" s="720"/>
      <c r="CJ31" s="720"/>
      <c r="CK31" s="720"/>
      <c r="CL31" s="720"/>
      <c r="CM31" s="720"/>
      <c r="CN31" s="720"/>
      <c r="CO31" s="720"/>
      <c r="CP31" s="720"/>
      <c r="CQ31" s="721"/>
      <c r="CR31" s="680">
        <v>64042</v>
      </c>
      <c r="CS31" s="699"/>
      <c r="CT31" s="699"/>
      <c r="CU31" s="699"/>
      <c r="CV31" s="699"/>
      <c r="CW31" s="699"/>
      <c r="CX31" s="699"/>
      <c r="CY31" s="700"/>
      <c r="CZ31" s="683">
        <v>0.4</v>
      </c>
      <c r="DA31" s="701"/>
      <c r="DB31" s="701"/>
      <c r="DC31" s="702"/>
      <c r="DD31" s="686">
        <v>58709</v>
      </c>
      <c r="DE31" s="699"/>
      <c r="DF31" s="699"/>
      <c r="DG31" s="699"/>
      <c r="DH31" s="699"/>
      <c r="DI31" s="699"/>
      <c r="DJ31" s="699"/>
      <c r="DK31" s="700"/>
      <c r="DL31" s="686">
        <v>58709</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138</v>
      </c>
      <c r="S32" s="681"/>
      <c r="T32" s="681"/>
      <c r="U32" s="681"/>
      <c r="V32" s="681"/>
      <c r="W32" s="681"/>
      <c r="X32" s="681"/>
      <c r="Y32" s="682"/>
      <c r="Z32" s="713" t="s">
        <v>175</v>
      </c>
      <c r="AA32" s="713"/>
      <c r="AB32" s="713"/>
      <c r="AC32" s="713"/>
      <c r="AD32" s="714" t="s">
        <v>138</v>
      </c>
      <c r="AE32" s="714"/>
      <c r="AF32" s="714"/>
      <c r="AG32" s="714"/>
      <c r="AH32" s="714"/>
      <c r="AI32" s="714"/>
      <c r="AJ32" s="714"/>
      <c r="AK32" s="714"/>
      <c r="AL32" s="683" t="s">
        <v>241</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98.8</v>
      </c>
      <c r="BH32" s="699"/>
      <c r="BI32" s="699"/>
      <c r="BJ32" s="699"/>
      <c r="BK32" s="699"/>
      <c r="BL32" s="699"/>
      <c r="BM32" s="684">
        <v>96.3</v>
      </c>
      <c r="BN32" s="745"/>
      <c r="BO32" s="745"/>
      <c r="BP32" s="745"/>
      <c r="BQ32" s="726"/>
      <c r="BR32" s="753">
        <v>98.8</v>
      </c>
      <c r="BS32" s="699"/>
      <c r="BT32" s="699"/>
      <c r="BU32" s="699"/>
      <c r="BV32" s="699"/>
      <c r="BW32" s="699"/>
      <c r="BX32" s="684">
        <v>96.3</v>
      </c>
      <c r="BY32" s="745"/>
      <c r="BZ32" s="745"/>
      <c r="CA32" s="745"/>
      <c r="CB32" s="726"/>
      <c r="CD32" s="769"/>
      <c r="CE32" s="770"/>
      <c r="CF32" s="719" t="s">
        <v>319</v>
      </c>
      <c r="CG32" s="720"/>
      <c r="CH32" s="720"/>
      <c r="CI32" s="720"/>
      <c r="CJ32" s="720"/>
      <c r="CK32" s="720"/>
      <c r="CL32" s="720"/>
      <c r="CM32" s="720"/>
      <c r="CN32" s="720"/>
      <c r="CO32" s="720"/>
      <c r="CP32" s="720"/>
      <c r="CQ32" s="721"/>
      <c r="CR32" s="680" t="s">
        <v>138</v>
      </c>
      <c r="CS32" s="681"/>
      <c r="CT32" s="681"/>
      <c r="CU32" s="681"/>
      <c r="CV32" s="681"/>
      <c r="CW32" s="681"/>
      <c r="CX32" s="681"/>
      <c r="CY32" s="682"/>
      <c r="CZ32" s="683" t="s">
        <v>175</v>
      </c>
      <c r="DA32" s="701"/>
      <c r="DB32" s="701"/>
      <c r="DC32" s="702"/>
      <c r="DD32" s="686" t="s">
        <v>138</v>
      </c>
      <c r="DE32" s="681"/>
      <c r="DF32" s="681"/>
      <c r="DG32" s="681"/>
      <c r="DH32" s="681"/>
      <c r="DI32" s="681"/>
      <c r="DJ32" s="681"/>
      <c r="DK32" s="682"/>
      <c r="DL32" s="686" t="s">
        <v>138</v>
      </c>
      <c r="DM32" s="681"/>
      <c r="DN32" s="681"/>
      <c r="DO32" s="681"/>
      <c r="DP32" s="681"/>
      <c r="DQ32" s="681"/>
      <c r="DR32" s="681"/>
      <c r="DS32" s="681"/>
      <c r="DT32" s="681"/>
      <c r="DU32" s="681"/>
      <c r="DV32" s="682"/>
      <c r="DW32" s="683" t="s">
        <v>138</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1260025</v>
      </c>
      <c r="S33" s="681"/>
      <c r="T33" s="681"/>
      <c r="U33" s="681"/>
      <c r="V33" s="681"/>
      <c r="W33" s="681"/>
      <c r="X33" s="681"/>
      <c r="Y33" s="682"/>
      <c r="Z33" s="713">
        <v>6.8</v>
      </c>
      <c r="AA33" s="713"/>
      <c r="AB33" s="713"/>
      <c r="AC33" s="713"/>
      <c r="AD33" s="714" t="s">
        <v>138</v>
      </c>
      <c r="AE33" s="714"/>
      <c r="AF33" s="714"/>
      <c r="AG33" s="714"/>
      <c r="AH33" s="714"/>
      <c r="AI33" s="714"/>
      <c r="AJ33" s="714"/>
      <c r="AK33" s="714"/>
      <c r="AL33" s="683" t="s">
        <v>138</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98.1</v>
      </c>
      <c r="BH33" s="665"/>
      <c r="BI33" s="665"/>
      <c r="BJ33" s="665"/>
      <c r="BK33" s="665"/>
      <c r="BL33" s="665"/>
      <c r="BM33" s="707">
        <v>93.7</v>
      </c>
      <c r="BN33" s="665"/>
      <c r="BO33" s="665"/>
      <c r="BP33" s="665"/>
      <c r="BQ33" s="709"/>
      <c r="BR33" s="744">
        <v>98.8</v>
      </c>
      <c r="BS33" s="665"/>
      <c r="BT33" s="665"/>
      <c r="BU33" s="665"/>
      <c r="BV33" s="665"/>
      <c r="BW33" s="665"/>
      <c r="BX33" s="707">
        <v>94</v>
      </c>
      <c r="BY33" s="665"/>
      <c r="BZ33" s="665"/>
      <c r="CA33" s="665"/>
      <c r="CB33" s="709"/>
      <c r="CD33" s="719" t="s">
        <v>322</v>
      </c>
      <c r="CE33" s="720"/>
      <c r="CF33" s="720"/>
      <c r="CG33" s="720"/>
      <c r="CH33" s="720"/>
      <c r="CI33" s="720"/>
      <c r="CJ33" s="720"/>
      <c r="CK33" s="720"/>
      <c r="CL33" s="720"/>
      <c r="CM33" s="720"/>
      <c r="CN33" s="720"/>
      <c r="CO33" s="720"/>
      <c r="CP33" s="720"/>
      <c r="CQ33" s="721"/>
      <c r="CR33" s="680">
        <v>8842103</v>
      </c>
      <c r="CS33" s="699"/>
      <c r="CT33" s="699"/>
      <c r="CU33" s="699"/>
      <c r="CV33" s="699"/>
      <c r="CW33" s="699"/>
      <c r="CX33" s="699"/>
      <c r="CY33" s="700"/>
      <c r="CZ33" s="683">
        <v>50.2</v>
      </c>
      <c r="DA33" s="701"/>
      <c r="DB33" s="701"/>
      <c r="DC33" s="702"/>
      <c r="DD33" s="686">
        <v>4342764</v>
      </c>
      <c r="DE33" s="699"/>
      <c r="DF33" s="699"/>
      <c r="DG33" s="699"/>
      <c r="DH33" s="699"/>
      <c r="DI33" s="699"/>
      <c r="DJ33" s="699"/>
      <c r="DK33" s="700"/>
      <c r="DL33" s="686">
        <v>3369804</v>
      </c>
      <c r="DM33" s="699"/>
      <c r="DN33" s="699"/>
      <c r="DO33" s="699"/>
      <c r="DP33" s="699"/>
      <c r="DQ33" s="699"/>
      <c r="DR33" s="699"/>
      <c r="DS33" s="699"/>
      <c r="DT33" s="699"/>
      <c r="DU33" s="699"/>
      <c r="DV33" s="700"/>
      <c r="DW33" s="683">
        <v>42.7</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112547</v>
      </c>
      <c r="S34" s="681"/>
      <c r="T34" s="681"/>
      <c r="U34" s="681"/>
      <c r="V34" s="681"/>
      <c r="W34" s="681"/>
      <c r="X34" s="681"/>
      <c r="Y34" s="682"/>
      <c r="Z34" s="713">
        <v>0.6</v>
      </c>
      <c r="AA34" s="713"/>
      <c r="AB34" s="713"/>
      <c r="AC34" s="713"/>
      <c r="AD34" s="714">
        <v>6799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1660936</v>
      </c>
      <c r="CS34" s="681"/>
      <c r="CT34" s="681"/>
      <c r="CU34" s="681"/>
      <c r="CV34" s="681"/>
      <c r="CW34" s="681"/>
      <c r="CX34" s="681"/>
      <c r="CY34" s="682"/>
      <c r="CZ34" s="683">
        <v>9.4</v>
      </c>
      <c r="DA34" s="701"/>
      <c r="DB34" s="701"/>
      <c r="DC34" s="702"/>
      <c r="DD34" s="686">
        <v>1355643</v>
      </c>
      <c r="DE34" s="681"/>
      <c r="DF34" s="681"/>
      <c r="DG34" s="681"/>
      <c r="DH34" s="681"/>
      <c r="DI34" s="681"/>
      <c r="DJ34" s="681"/>
      <c r="DK34" s="682"/>
      <c r="DL34" s="686">
        <v>1153196</v>
      </c>
      <c r="DM34" s="681"/>
      <c r="DN34" s="681"/>
      <c r="DO34" s="681"/>
      <c r="DP34" s="681"/>
      <c r="DQ34" s="681"/>
      <c r="DR34" s="681"/>
      <c r="DS34" s="681"/>
      <c r="DT34" s="681"/>
      <c r="DU34" s="681"/>
      <c r="DV34" s="682"/>
      <c r="DW34" s="683">
        <v>14.6</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154959</v>
      </c>
      <c r="S35" s="681"/>
      <c r="T35" s="681"/>
      <c r="U35" s="681"/>
      <c r="V35" s="681"/>
      <c r="W35" s="681"/>
      <c r="X35" s="681"/>
      <c r="Y35" s="682"/>
      <c r="Z35" s="713">
        <v>0.8</v>
      </c>
      <c r="AA35" s="713"/>
      <c r="AB35" s="713"/>
      <c r="AC35" s="713"/>
      <c r="AD35" s="714" t="s">
        <v>175</v>
      </c>
      <c r="AE35" s="714"/>
      <c r="AF35" s="714"/>
      <c r="AG35" s="714"/>
      <c r="AH35" s="714"/>
      <c r="AI35" s="714"/>
      <c r="AJ35" s="714"/>
      <c r="AK35" s="714"/>
      <c r="AL35" s="683" t="s">
        <v>138</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81935</v>
      </c>
      <c r="CS35" s="699"/>
      <c r="CT35" s="699"/>
      <c r="CU35" s="699"/>
      <c r="CV35" s="699"/>
      <c r="CW35" s="699"/>
      <c r="CX35" s="699"/>
      <c r="CY35" s="700"/>
      <c r="CZ35" s="683">
        <v>0.5</v>
      </c>
      <c r="DA35" s="701"/>
      <c r="DB35" s="701"/>
      <c r="DC35" s="702"/>
      <c r="DD35" s="686">
        <v>57829</v>
      </c>
      <c r="DE35" s="699"/>
      <c r="DF35" s="699"/>
      <c r="DG35" s="699"/>
      <c r="DH35" s="699"/>
      <c r="DI35" s="699"/>
      <c r="DJ35" s="699"/>
      <c r="DK35" s="700"/>
      <c r="DL35" s="686">
        <v>57739</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336744</v>
      </c>
      <c r="S36" s="681"/>
      <c r="T36" s="681"/>
      <c r="U36" s="681"/>
      <c r="V36" s="681"/>
      <c r="W36" s="681"/>
      <c r="X36" s="681"/>
      <c r="Y36" s="682"/>
      <c r="Z36" s="713">
        <v>1.8</v>
      </c>
      <c r="AA36" s="713"/>
      <c r="AB36" s="713"/>
      <c r="AC36" s="713"/>
      <c r="AD36" s="714" t="s">
        <v>241</v>
      </c>
      <c r="AE36" s="714"/>
      <c r="AF36" s="714"/>
      <c r="AG36" s="714"/>
      <c r="AH36" s="714"/>
      <c r="AI36" s="714"/>
      <c r="AJ36" s="714"/>
      <c r="AK36" s="714"/>
      <c r="AL36" s="683" t="s">
        <v>138</v>
      </c>
      <c r="AM36" s="684"/>
      <c r="AN36" s="684"/>
      <c r="AO36" s="715"/>
      <c r="AP36" s="235"/>
      <c r="AQ36" s="732" t="s">
        <v>330</v>
      </c>
      <c r="AR36" s="733"/>
      <c r="AS36" s="733"/>
      <c r="AT36" s="733"/>
      <c r="AU36" s="733"/>
      <c r="AV36" s="733"/>
      <c r="AW36" s="733"/>
      <c r="AX36" s="733"/>
      <c r="AY36" s="734"/>
      <c r="AZ36" s="735">
        <v>1527631</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71511</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5333421</v>
      </c>
      <c r="CS36" s="681"/>
      <c r="CT36" s="681"/>
      <c r="CU36" s="681"/>
      <c r="CV36" s="681"/>
      <c r="CW36" s="681"/>
      <c r="CX36" s="681"/>
      <c r="CY36" s="682"/>
      <c r="CZ36" s="683">
        <v>30.3</v>
      </c>
      <c r="DA36" s="701"/>
      <c r="DB36" s="701"/>
      <c r="DC36" s="702"/>
      <c r="DD36" s="686">
        <v>1884490</v>
      </c>
      <c r="DE36" s="681"/>
      <c r="DF36" s="681"/>
      <c r="DG36" s="681"/>
      <c r="DH36" s="681"/>
      <c r="DI36" s="681"/>
      <c r="DJ36" s="681"/>
      <c r="DK36" s="682"/>
      <c r="DL36" s="686">
        <v>1242401</v>
      </c>
      <c r="DM36" s="681"/>
      <c r="DN36" s="681"/>
      <c r="DO36" s="681"/>
      <c r="DP36" s="681"/>
      <c r="DQ36" s="681"/>
      <c r="DR36" s="681"/>
      <c r="DS36" s="681"/>
      <c r="DT36" s="681"/>
      <c r="DU36" s="681"/>
      <c r="DV36" s="682"/>
      <c r="DW36" s="683">
        <v>15.8</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507210</v>
      </c>
      <c r="S37" s="681"/>
      <c r="T37" s="681"/>
      <c r="U37" s="681"/>
      <c r="V37" s="681"/>
      <c r="W37" s="681"/>
      <c r="X37" s="681"/>
      <c r="Y37" s="682"/>
      <c r="Z37" s="713">
        <v>2.7</v>
      </c>
      <c r="AA37" s="713"/>
      <c r="AB37" s="713"/>
      <c r="AC37" s="713"/>
      <c r="AD37" s="714" t="s">
        <v>175</v>
      </c>
      <c r="AE37" s="714"/>
      <c r="AF37" s="714"/>
      <c r="AG37" s="714"/>
      <c r="AH37" s="714"/>
      <c r="AI37" s="714"/>
      <c r="AJ37" s="714"/>
      <c r="AK37" s="714"/>
      <c r="AL37" s="683" t="s">
        <v>138</v>
      </c>
      <c r="AM37" s="684"/>
      <c r="AN37" s="684"/>
      <c r="AO37" s="715"/>
      <c r="AQ37" s="723" t="s">
        <v>334</v>
      </c>
      <c r="AR37" s="724"/>
      <c r="AS37" s="724"/>
      <c r="AT37" s="724"/>
      <c r="AU37" s="724"/>
      <c r="AV37" s="724"/>
      <c r="AW37" s="724"/>
      <c r="AX37" s="724"/>
      <c r="AY37" s="725"/>
      <c r="AZ37" s="680">
        <v>345357</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64226</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809579</v>
      </c>
      <c r="CS37" s="699"/>
      <c r="CT37" s="699"/>
      <c r="CU37" s="699"/>
      <c r="CV37" s="699"/>
      <c r="CW37" s="699"/>
      <c r="CX37" s="699"/>
      <c r="CY37" s="700"/>
      <c r="CZ37" s="683">
        <v>4.5999999999999996</v>
      </c>
      <c r="DA37" s="701"/>
      <c r="DB37" s="701"/>
      <c r="DC37" s="702"/>
      <c r="DD37" s="686">
        <v>809579</v>
      </c>
      <c r="DE37" s="699"/>
      <c r="DF37" s="699"/>
      <c r="DG37" s="699"/>
      <c r="DH37" s="699"/>
      <c r="DI37" s="699"/>
      <c r="DJ37" s="699"/>
      <c r="DK37" s="700"/>
      <c r="DL37" s="686">
        <v>721013</v>
      </c>
      <c r="DM37" s="699"/>
      <c r="DN37" s="699"/>
      <c r="DO37" s="699"/>
      <c r="DP37" s="699"/>
      <c r="DQ37" s="699"/>
      <c r="DR37" s="699"/>
      <c r="DS37" s="699"/>
      <c r="DT37" s="699"/>
      <c r="DU37" s="699"/>
      <c r="DV37" s="700"/>
      <c r="DW37" s="683">
        <v>9.1</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619990</v>
      </c>
      <c r="S38" s="681"/>
      <c r="T38" s="681"/>
      <c r="U38" s="681"/>
      <c r="V38" s="681"/>
      <c r="W38" s="681"/>
      <c r="X38" s="681"/>
      <c r="Y38" s="682"/>
      <c r="Z38" s="713">
        <v>3.3</v>
      </c>
      <c r="AA38" s="713"/>
      <c r="AB38" s="713"/>
      <c r="AC38" s="713"/>
      <c r="AD38" s="714">
        <v>10666</v>
      </c>
      <c r="AE38" s="714"/>
      <c r="AF38" s="714"/>
      <c r="AG38" s="714"/>
      <c r="AH38" s="714"/>
      <c r="AI38" s="714"/>
      <c r="AJ38" s="714"/>
      <c r="AK38" s="714"/>
      <c r="AL38" s="683">
        <v>0.1</v>
      </c>
      <c r="AM38" s="684"/>
      <c r="AN38" s="684"/>
      <c r="AO38" s="715"/>
      <c r="AQ38" s="723" t="s">
        <v>338</v>
      </c>
      <c r="AR38" s="724"/>
      <c r="AS38" s="724"/>
      <c r="AT38" s="724"/>
      <c r="AU38" s="724"/>
      <c r="AV38" s="724"/>
      <c r="AW38" s="724"/>
      <c r="AX38" s="724"/>
      <c r="AY38" s="725"/>
      <c r="AZ38" s="680">
        <v>10800</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4844</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1169792</v>
      </c>
      <c r="CS38" s="681"/>
      <c r="CT38" s="681"/>
      <c r="CU38" s="681"/>
      <c r="CV38" s="681"/>
      <c r="CW38" s="681"/>
      <c r="CX38" s="681"/>
      <c r="CY38" s="682"/>
      <c r="CZ38" s="683">
        <v>6.6</v>
      </c>
      <c r="DA38" s="701"/>
      <c r="DB38" s="701"/>
      <c r="DC38" s="702"/>
      <c r="DD38" s="686">
        <v>937169</v>
      </c>
      <c r="DE38" s="681"/>
      <c r="DF38" s="681"/>
      <c r="DG38" s="681"/>
      <c r="DH38" s="681"/>
      <c r="DI38" s="681"/>
      <c r="DJ38" s="681"/>
      <c r="DK38" s="682"/>
      <c r="DL38" s="686">
        <v>916468</v>
      </c>
      <c r="DM38" s="681"/>
      <c r="DN38" s="681"/>
      <c r="DO38" s="681"/>
      <c r="DP38" s="681"/>
      <c r="DQ38" s="681"/>
      <c r="DR38" s="681"/>
      <c r="DS38" s="681"/>
      <c r="DT38" s="681"/>
      <c r="DU38" s="681"/>
      <c r="DV38" s="682"/>
      <c r="DW38" s="683">
        <v>11.6</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1641700</v>
      </c>
      <c r="S39" s="681"/>
      <c r="T39" s="681"/>
      <c r="U39" s="681"/>
      <c r="V39" s="681"/>
      <c r="W39" s="681"/>
      <c r="X39" s="681"/>
      <c r="Y39" s="682"/>
      <c r="Z39" s="713">
        <v>8.8000000000000007</v>
      </c>
      <c r="AA39" s="713"/>
      <c r="AB39" s="713"/>
      <c r="AC39" s="713"/>
      <c r="AD39" s="714" t="s">
        <v>138</v>
      </c>
      <c r="AE39" s="714"/>
      <c r="AF39" s="714"/>
      <c r="AG39" s="714"/>
      <c r="AH39" s="714"/>
      <c r="AI39" s="714"/>
      <c r="AJ39" s="714"/>
      <c r="AK39" s="714"/>
      <c r="AL39" s="683" t="s">
        <v>175</v>
      </c>
      <c r="AM39" s="684"/>
      <c r="AN39" s="684"/>
      <c r="AO39" s="715"/>
      <c r="AQ39" s="723" t="s">
        <v>342</v>
      </c>
      <c r="AR39" s="724"/>
      <c r="AS39" s="724"/>
      <c r="AT39" s="724"/>
      <c r="AU39" s="724"/>
      <c r="AV39" s="724"/>
      <c r="AW39" s="724"/>
      <c r="AX39" s="724"/>
      <c r="AY39" s="725"/>
      <c r="AZ39" s="680">
        <v>1682</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7752</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344628</v>
      </c>
      <c r="CS39" s="699"/>
      <c r="CT39" s="699"/>
      <c r="CU39" s="699"/>
      <c r="CV39" s="699"/>
      <c r="CW39" s="699"/>
      <c r="CX39" s="699"/>
      <c r="CY39" s="700"/>
      <c r="CZ39" s="683">
        <v>2</v>
      </c>
      <c r="DA39" s="701"/>
      <c r="DB39" s="701"/>
      <c r="DC39" s="702"/>
      <c r="DD39" s="686">
        <v>107633</v>
      </c>
      <c r="DE39" s="699"/>
      <c r="DF39" s="699"/>
      <c r="DG39" s="699"/>
      <c r="DH39" s="699"/>
      <c r="DI39" s="699"/>
      <c r="DJ39" s="699"/>
      <c r="DK39" s="700"/>
      <c r="DL39" s="686" t="s">
        <v>241</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175</v>
      </c>
      <c r="AA40" s="713"/>
      <c r="AB40" s="713"/>
      <c r="AC40" s="713"/>
      <c r="AD40" s="714" t="s">
        <v>241</v>
      </c>
      <c r="AE40" s="714"/>
      <c r="AF40" s="714"/>
      <c r="AG40" s="714"/>
      <c r="AH40" s="714"/>
      <c r="AI40" s="714"/>
      <c r="AJ40" s="714"/>
      <c r="AK40" s="714"/>
      <c r="AL40" s="683" t="s">
        <v>138</v>
      </c>
      <c r="AM40" s="684"/>
      <c r="AN40" s="684"/>
      <c r="AO40" s="715"/>
      <c r="AQ40" s="723" t="s">
        <v>346</v>
      </c>
      <c r="AR40" s="724"/>
      <c r="AS40" s="724"/>
      <c r="AT40" s="724"/>
      <c r="AU40" s="724"/>
      <c r="AV40" s="724"/>
      <c r="AW40" s="724"/>
      <c r="AX40" s="724"/>
      <c r="AY40" s="725"/>
      <c r="AZ40" s="680" t="s">
        <v>241</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94</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251391</v>
      </c>
      <c r="CS40" s="681"/>
      <c r="CT40" s="681"/>
      <c r="CU40" s="681"/>
      <c r="CV40" s="681"/>
      <c r="CW40" s="681"/>
      <c r="CX40" s="681"/>
      <c r="CY40" s="682"/>
      <c r="CZ40" s="683">
        <v>1.4</v>
      </c>
      <c r="DA40" s="701"/>
      <c r="DB40" s="701"/>
      <c r="DC40" s="702"/>
      <c r="DD40" s="686" t="s">
        <v>138</v>
      </c>
      <c r="DE40" s="681"/>
      <c r="DF40" s="681"/>
      <c r="DG40" s="681"/>
      <c r="DH40" s="681"/>
      <c r="DI40" s="681"/>
      <c r="DJ40" s="681"/>
      <c r="DK40" s="682"/>
      <c r="DL40" s="686" t="s">
        <v>241</v>
      </c>
      <c r="DM40" s="681"/>
      <c r="DN40" s="681"/>
      <c r="DO40" s="681"/>
      <c r="DP40" s="681"/>
      <c r="DQ40" s="681"/>
      <c r="DR40" s="681"/>
      <c r="DS40" s="681"/>
      <c r="DT40" s="681"/>
      <c r="DU40" s="681"/>
      <c r="DV40" s="682"/>
      <c r="DW40" s="683" t="s">
        <v>138</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138</v>
      </c>
      <c r="AA41" s="713"/>
      <c r="AB41" s="713"/>
      <c r="AC41" s="713"/>
      <c r="AD41" s="714" t="s">
        <v>138</v>
      </c>
      <c r="AE41" s="714"/>
      <c r="AF41" s="714"/>
      <c r="AG41" s="714"/>
      <c r="AH41" s="714"/>
      <c r="AI41" s="714"/>
      <c r="AJ41" s="714"/>
      <c r="AK41" s="714"/>
      <c r="AL41" s="683" t="s">
        <v>241</v>
      </c>
      <c r="AM41" s="684"/>
      <c r="AN41" s="684"/>
      <c r="AO41" s="715"/>
      <c r="AQ41" s="723" t="s">
        <v>351</v>
      </c>
      <c r="AR41" s="724"/>
      <c r="AS41" s="724"/>
      <c r="AT41" s="724"/>
      <c r="AU41" s="724"/>
      <c r="AV41" s="724"/>
      <c r="AW41" s="724"/>
      <c r="AX41" s="724"/>
      <c r="AY41" s="725"/>
      <c r="AZ41" s="680">
        <v>272134</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t="s">
        <v>138</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241</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448800</v>
      </c>
      <c r="S42" s="681"/>
      <c r="T42" s="681"/>
      <c r="U42" s="681"/>
      <c r="V42" s="681"/>
      <c r="W42" s="681"/>
      <c r="X42" s="681"/>
      <c r="Y42" s="682"/>
      <c r="Z42" s="713">
        <v>2.4</v>
      </c>
      <c r="AA42" s="713"/>
      <c r="AB42" s="713"/>
      <c r="AC42" s="713"/>
      <c r="AD42" s="714" t="s">
        <v>241</v>
      </c>
      <c r="AE42" s="714"/>
      <c r="AF42" s="714"/>
      <c r="AG42" s="714"/>
      <c r="AH42" s="714"/>
      <c r="AI42" s="714"/>
      <c r="AJ42" s="714"/>
      <c r="AK42" s="714"/>
      <c r="AL42" s="683" t="s">
        <v>241</v>
      </c>
      <c r="AM42" s="684"/>
      <c r="AN42" s="684"/>
      <c r="AO42" s="715"/>
      <c r="AQ42" s="716" t="s">
        <v>355</v>
      </c>
      <c r="AR42" s="717"/>
      <c r="AS42" s="717"/>
      <c r="AT42" s="717"/>
      <c r="AU42" s="717"/>
      <c r="AV42" s="717"/>
      <c r="AW42" s="717"/>
      <c r="AX42" s="717"/>
      <c r="AY42" s="718"/>
      <c r="AZ42" s="664">
        <v>897658</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321</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2568734</v>
      </c>
      <c r="CS42" s="681"/>
      <c r="CT42" s="681"/>
      <c r="CU42" s="681"/>
      <c r="CV42" s="681"/>
      <c r="CW42" s="681"/>
      <c r="CX42" s="681"/>
      <c r="CY42" s="682"/>
      <c r="CZ42" s="683">
        <v>14.6</v>
      </c>
      <c r="DA42" s="684"/>
      <c r="DB42" s="684"/>
      <c r="DC42" s="685"/>
      <c r="DD42" s="686">
        <v>374833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18617143</v>
      </c>
      <c r="S43" s="703"/>
      <c r="T43" s="703"/>
      <c r="U43" s="703"/>
      <c r="V43" s="703"/>
      <c r="W43" s="703"/>
      <c r="X43" s="703"/>
      <c r="Y43" s="704"/>
      <c r="Z43" s="705">
        <v>100</v>
      </c>
      <c r="AA43" s="705"/>
      <c r="AB43" s="705"/>
      <c r="AC43" s="705"/>
      <c r="AD43" s="706">
        <v>7436316</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115075</v>
      </c>
      <c r="CS43" s="699"/>
      <c r="CT43" s="699"/>
      <c r="CU43" s="699"/>
      <c r="CV43" s="699"/>
      <c r="CW43" s="699"/>
      <c r="CX43" s="699"/>
      <c r="CY43" s="700"/>
      <c r="CZ43" s="683">
        <v>0.7</v>
      </c>
      <c r="DA43" s="701"/>
      <c r="DB43" s="701"/>
      <c r="DC43" s="702"/>
      <c r="DD43" s="686">
        <v>115075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2483769</v>
      </c>
      <c r="CS44" s="681"/>
      <c r="CT44" s="681"/>
      <c r="CU44" s="681"/>
      <c r="CV44" s="681"/>
      <c r="CW44" s="681"/>
      <c r="CX44" s="681"/>
      <c r="CY44" s="682"/>
      <c r="CZ44" s="683">
        <v>14.1</v>
      </c>
      <c r="DA44" s="684"/>
      <c r="DB44" s="684"/>
      <c r="DC44" s="685"/>
      <c r="DD44" s="686">
        <v>373428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875970</v>
      </c>
      <c r="CS45" s="699"/>
      <c r="CT45" s="699"/>
      <c r="CU45" s="699"/>
      <c r="CV45" s="699"/>
      <c r="CW45" s="699"/>
      <c r="CX45" s="699"/>
      <c r="CY45" s="700"/>
      <c r="CZ45" s="683">
        <v>5</v>
      </c>
      <c r="DA45" s="701"/>
      <c r="DB45" s="701"/>
      <c r="DC45" s="702"/>
      <c r="DD45" s="686">
        <v>21790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1600299</v>
      </c>
      <c r="CS46" s="681"/>
      <c r="CT46" s="681"/>
      <c r="CU46" s="681"/>
      <c r="CV46" s="681"/>
      <c r="CW46" s="681"/>
      <c r="CX46" s="681"/>
      <c r="CY46" s="682"/>
      <c r="CZ46" s="683">
        <v>9.1</v>
      </c>
      <c r="DA46" s="684"/>
      <c r="DB46" s="684"/>
      <c r="DC46" s="685"/>
      <c r="DD46" s="686">
        <v>349538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84965</v>
      </c>
      <c r="CS47" s="699"/>
      <c r="CT47" s="699"/>
      <c r="CU47" s="699"/>
      <c r="CV47" s="699"/>
      <c r="CW47" s="699"/>
      <c r="CX47" s="699"/>
      <c r="CY47" s="700"/>
      <c r="CZ47" s="683">
        <v>0.5</v>
      </c>
      <c r="DA47" s="701"/>
      <c r="DB47" s="701"/>
      <c r="DC47" s="702"/>
      <c r="DD47" s="686">
        <v>1405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138</v>
      </c>
      <c r="CS48" s="681"/>
      <c r="CT48" s="681"/>
      <c r="CU48" s="681"/>
      <c r="CV48" s="681"/>
      <c r="CW48" s="681"/>
      <c r="CX48" s="681"/>
      <c r="CY48" s="682"/>
      <c r="CZ48" s="683" t="s">
        <v>138</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17596960</v>
      </c>
      <c r="CS49" s="665"/>
      <c r="CT49" s="665"/>
      <c r="CU49" s="665"/>
      <c r="CV49" s="665"/>
      <c r="CW49" s="665"/>
      <c r="CX49" s="665"/>
      <c r="CY49" s="666"/>
      <c r="CZ49" s="667">
        <v>100</v>
      </c>
      <c r="DA49" s="668"/>
      <c r="DB49" s="668"/>
      <c r="DC49" s="669"/>
      <c r="DD49" s="670">
        <v>8520030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juVejnDbLxs6byY2D4a3H9IwvUee5lYdVIxb/qwRHGqHY304atleDMXD6SoUOLC2aHFjvrr1penaKqV7zHCzQ==" saltValue="xKtrgh51Dh4bqTXwum9yt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18577</v>
      </c>
      <c r="R7" s="1200"/>
      <c r="S7" s="1200"/>
      <c r="T7" s="1200"/>
      <c r="U7" s="1200"/>
      <c r="V7" s="1200">
        <v>17559</v>
      </c>
      <c r="W7" s="1200"/>
      <c r="X7" s="1200"/>
      <c r="Y7" s="1200"/>
      <c r="Z7" s="1200"/>
      <c r="AA7" s="1200">
        <v>1018</v>
      </c>
      <c r="AB7" s="1200"/>
      <c r="AC7" s="1200"/>
      <c r="AD7" s="1200"/>
      <c r="AE7" s="1201"/>
      <c r="AF7" s="1202">
        <v>992</v>
      </c>
      <c r="AG7" s="1203"/>
      <c r="AH7" s="1203"/>
      <c r="AI7" s="1203"/>
      <c r="AJ7" s="1204"/>
      <c r="AK7" s="1186">
        <v>337</v>
      </c>
      <c r="AL7" s="1187"/>
      <c r="AM7" s="1187"/>
      <c r="AN7" s="1187"/>
      <c r="AO7" s="1187"/>
      <c r="AP7" s="1187">
        <v>12583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585</v>
      </c>
      <c r="BT7" s="1191"/>
      <c r="BU7" s="1191"/>
      <c r="BV7" s="1191"/>
      <c r="BW7" s="1191"/>
      <c r="BX7" s="1191"/>
      <c r="BY7" s="1191"/>
      <c r="BZ7" s="1191"/>
      <c r="CA7" s="1191"/>
      <c r="CB7" s="1191"/>
      <c r="CC7" s="1191"/>
      <c r="CD7" s="1191"/>
      <c r="CE7" s="1191"/>
      <c r="CF7" s="1191"/>
      <c r="CG7" s="1192"/>
      <c r="CH7" s="1183">
        <v>0</v>
      </c>
      <c r="CI7" s="1184"/>
      <c r="CJ7" s="1184"/>
      <c r="CK7" s="1184"/>
      <c r="CL7" s="1185"/>
      <c r="CM7" s="1183">
        <v>31</v>
      </c>
      <c r="CN7" s="1184"/>
      <c r="CO7" s="1184"/>
      <c r="CP7" s="1184"/>
      <c r="CQ7" s="1185"/>
      <c r="CR7" s="1183">
        <v>20</v>
      </c>
      <c r="CS7" s="1184"/>
      <c r="CT7" s="1184"/>
      <c r="CU7" s="1184"/>
      <c r="CV7" s="1185"/>
      <c r="CW7" s="1183">
        <v>10</v>
      </c>
      <c r="CX7" s="1184"/>
      <c r="CY7" s="1184"/>
      <c r="CZ7" s="1184"/>
      <c r="DA7" s="1185"/>
      <c r="DB7" s="1183" t="s">
        <v>595</v>
      </c>
      <c r="DC7" s="1184"/>
      <c r="DD7" s="1184"/>
      <c r="DE7" s="1184"/>
      <c r="DF7" s="1185"/>
      <c r="DG7" s="1183" t="s">
        <v>596</v>
      </c>
      <c r="DH7" s="1184"/>
      <c r="DI7" s="1184"/>
      <c r="DJ7" s="1184"/>
      <c r="DK7" s="1185"/>
      <c r="DL7" s="1183" t="s">
        <v>596</v>
      </c>
      <c r="DM7" s="1184"/>
      <c r="DN7" s="1184"/>
      <c r="DO7" s="1184"/>
      <c r="DP7" s="1185"/>
      <c r="DQ7" s="1183" t="s">
        <v>596</v>
      </c>
      <c r="DR7" s="1184"/>
      <c r="DS7" s="1184"/>
      <c r="DT7" s="1184"/>
      <c r="DU7" s="1185"/>
      <c r="DV7" s="1210"/>
      <c r="DW7" s="1211"/>
      <c r="DX7" s="1211"/>
      <c r="DY7" s="1211"/>
      <c r="DZ7" s="1212"/>
      <c r="EA7" s="256"/>
    </row>
    <row r="8" spans="1:131" s="257" customFormat="1" ht="26.25" customHeight="1" x14ac:dyDescent="0.15">
      <c r="A8" s="263">
        <v>2</v>
      </c>
      <c r="B8" s="1132" t="s">
        <v>392</v>
      </c>
      <c r="C8" s="1133"/>
      <c r="D8" s="1133"/>
      <c r="E8" s="1133"/>
      <c r="F8" s="1133"/>
      <c r="G8" s="1133"/>
      <c r="H8" s="1133"/>
      <c r="I8" s="1133"/>
      <c r="J8" s="1133"/>
      <c r="K8" s="1133"/>
      <c r="L8" s="1133"/>
      <c r="M8" s="1133"/>
      <c r="N8" s="1133"/>
      <c r="O8" s="1133"/>
      <c r="P8" s="1134"/>
      <c r="Q8" s="1138">
        <v>40</v>
      </c>
      <c r="R8" s="1139"/>
      <c r="S8" s="1139"/>
      <c r="T8" s="1139"/>
      <c r="U8" s="1139"/>
      <c r="V8" s="1139">
        <v>38</v>
      </c>
      <c r="W8" s="1139"/>
      <c r="X8" s="1139"/>
      <c r="Y8" s="1139"/>
      <c r="Z8" s="1139"/>
      <c r="AA8" s="1139">
        <v>2</v>
      </c>
      <c r="AB8" s="1139"/>
      <c r="AC8" s="1139"/>
      <c r="AD8" s="1139"/>
      <c r="AE8" s="1140"/>
      <c r="AF8" s="1114">
        <v>2</v>
      </c>
      <c r="AG8" s="1115"/>
      <c r="AH8" s="1115"/>
      <c r="AI8" s="1115"/>
      <c r="AJ8" s="1116"/>
      <c r="AK8" s="1181" t="s">
        <v>588</v>
      </c>
      <c r="AL8" s="1182"/>
      <c r="AM8" s="1182"/>
      <c r="AN8" s="1182"/>
      <c r="AO8" s="1182"/>
      <c r="AP8" s="1182" t="s">
        <v>587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586</v>
      </c>
      <c r="BT8" s="1110"/>
      <c r="BU8" s="1110"/>
      <c r="BV8" s="1110"/>
      <c r="BW8" s="1110"/>
      <c r="BX8" s="1110"/>
      <c r="BY8" s="1110"/>
      <c r="BZ8" s="1110"/>
      <c r="CA8" s="1110"/>
      <c r="CB8" s="1110"/>
      <c r="CC8" s="1110"/>
      <c r="CD8" s="1110"/>
      <c r="CE8" s="1110"/>
      <c r="CF8" s="1110"/>
      <c r="CG8" s="1111"/>
      <c r="CH8" s="1084">
        <v>38</v>
      </c>
      <c r="CI8" s="1085"/>
      <c r="CJ8" s="1085"/>
      <c r="CK8" s="1085"/>
      <c r="CL8" s="1086"/>
      <c r="CM8" s="1084">
        <v>78</v>
      </c>
      <c r="CN8" s="1085"/>
      <c r="CO8" s="1085"/>
      <c r="CP8" s="1085"/>
      <c r="CQ8" s="1086"/>
      <c r="CR8" s="1084">
        <v>33</v>
      </c>
      <c r="CS8" s="1085"/>
      <c r="CT8" s="1085"/>
      <c r="CU8" s="1085"/>
      <c r="CV8" s="1086"/>
      <c r="CW8" s="1084" t="s">
        <v>599</v>
      </c>
      <c r="CX8" s="1085"/>
      <c r="CY8" s="1085"/>
      <c r="CZ8" s="1085"/>
      <c r="DA8" s="1086"/>
      <c r="DB8" s="1084" t="s">
        <v>596</v>
      </c>
      <c r="DC8" s="1085"/>
      <c r="DD8" s="1085"/>
      <c r="DE8" s="1085"/>
      <c r="DF8" s="1086"/>
      <c r="DG8" s="1084" t="s">
        <v>596</v>
      </c>
      <c r="DH8" s="1085"/>
      <c r="DI8" s="1085"/>
      <c r="DJ8" s="1085"/>
      <c r="DK8" s="1086"/>
      <c r="DL8" s="1084" t="s">
        <v>595</v>
      </c>
      <c r="DM8" s="1085"/>
      <c r="DN8" s="1085"/>
      <c r="DO8" s="1085"/>
      <c r="DP8" s="1086"/>
      <c r="DQ8" s="1084" t="s">
        <v>600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994</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3253</v>
      </c>
      <c r="R28" s="1149"/>
      <c r="S28" s="1149"/>
      <c r="T28" s="1149"/>
      <c r="U28" s="1149"/>
      <c r="V28" s="1149">
        <v>3061</v>
      </c>
      <c r="W28" s="1149"/>
      <c r="X28" s="1149"/>
      <c r="Y28" s="1149"/>
      <c r="Z28" s="1149"/>
      <c r="AA28" s="1149">
        <v>192</v>
      </c>
      <c r="AB28" s="1149"/>
      <c r="AC28" s="1149"/>
      <c r="AD28" s="1149"/>
      <c r="AE28" s="1150"/>
      <c r="AF28" s="1151">
        <v>192</v>
      </c>
      <c r="AG28" s="1149"/>
      <c r="AH28" s="1149"/>
      <c r="AI28" s="1149"/>
      <c r="AJ28" s="1152"/>
      <c r="AK28" s="1153">
        <v>492</v>
      </c>
      <c r="AL28" s="1141"/>
      <c r="AM28" s="1141"/>
      <c r="AN28" s="1141"/>
      <c r="AO28" s="1141"/>
      <c r="AP28" s="1141" t="s">
        <v>589</v>
      </c>
      <c r="AQ28" s="1141"/>
      <c r="AR28" s="1141"/>
      <c r="AS28" s="1141"/>
      <c r="AT28" s="1141"/>
      <c r="AU28" s="1141" t="s">
        <v>591</v>
      </c>
      <c r="AV28" s="1141"/>
      <c r="AW28" s="1141"/>
      <c r="AX28" s="1141"/>
      <c r="AY28" s="1141"/>
      <c r="AZ28" s="1142" t="s">
        <v>591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3655</v>
      </c>
      <c r="R29" s="1139"/>
      <c r="S29" s="1139"/>
      <c r="T29" s="1139"/>
      <c r="U29" s="1139"/>
      <c r="V29" s="1139">
        <v>3583</v>
      </c>
      <c r="W29" s="1139"/>
      <c r="X29" s="1139"/>
      <c r="Y29" s="1139"/>
      <c r="Z29" s="1139"/>
      <c r="AA29" s="1139">
        <v>72</v>
      </c>
      <c r="AB29" s="1139"/>
      <c r="AC29" s="1139"/>
      <c r="AD29" s="1139"/>
      <c r="AE29" s="1140"/>
      <c r="AF29" s="1114">
        <v>72</v>
      </c>
      <c r="AG29" s="1115"/>
      <c r="AH29" s="1115"/>
      <c r="AI29" s="1115"/>
      <c r="AJ29" s="1116"/>
      <c r="AK29" s="1075">
        <v>272</v>
      </c>
      <c r="AL29" s="1066"/>
      <c r="AM29" s="1066"/>
      <c r="AN29" s="1066"/>
      <c r="AO29" s="1066"/>
      <c r="AP29" s="1066" t="s">
        <v>590</v>
      </c>
      <c r="AQ29" s="1066"/>
      <c r="AR29" s="1066"/>
      <c r="AS29" s="1066"/>
      <c r="AT29" s="1066"/>
      <c r="AU29" s="1066" t="s">
        <v>591</v>
      </c>
      <c r="AV29" s="1066"/>
      <c r="AW29" s="1066"/>
      <c r="AX29" s="1066"/>
      <c r="AY29" s="1066"/>
      <c r="AZ29" s="1137" t="s">
        <v>592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424</v>
      </c>
      <c r="R30" s="1139"/>
      <c r="S30" s="1139"/>
      <c r="T30" s="1139"/>
      <c r="U30" s="1139"/>
      <c r="V30" s="1139">
        <v>411</v>
      </c>
      <c r="W30" s="1139"/>
      <c r="X30" s="1139"/>
      <c r="Y30" s="1139"/>
      <c r="Z30" s="1139"/>
      <c r="AA30" s="1139">
        <v>13</v>
      </c>
      <c r="AB30" s="1139"/>
      <c r="AC30" s="1139"/>
      <c r="AD30" s="1139"/>
      <c r="AE30" s="1140"/>
      <c r="AF30" s="1114">
        <v>13</v>
      </c>
      <c r="AG30" s="1115"/>
      <c r="AH30" s="1115"/>
      <c r="AI30" s="1115"/>
      <c r="AJ30" s="1116"/>
      <c r="AK30" s="1075">
        <v>83</v>
      </c>
      <c r="AL30" s="1066"/>
      <c r="AM30" s="1066"/>
      <c r="AN30" s="1066"/>
      <c r="AO30" s="1066"/>
      <c r="AP30" s="1066" t="s">
        <v>590</v>
      </c>
      <c r="AQ30" s="1066"/>
      <c r="AR30" s="1066"/>
      <c r="AS30" s="1066"/>
      <c r="AT30" s="1066"/>
      <c r="AU30" s="1066" t="s">
        <v>592</v>
      </c>
      <c r="AV30" s="1066"/>
      <c r="AW30" s="1066"/>
      <c r="AX30" s="1066"/>
      <c r="AY30" s="1066"/>
      <c r="AZ30" s="1137" t="s">
        <v>592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730</v>
      </c>
      <c r="R31" s="1139"/>
      <c r="S31" s="1139"/>
      <c r="T31" s="1139"/>
      <c r="U31" s="1139"/>
      <c r="V31" s="1139">
        <v>652</v>
      </c>
      <c r="W31" s="1139"/>
      <c r="X31" s="1139"/>
      <c r="Y31" s="1139"/>
      <c r="Z31" s="1139"/>
      <c r="AA31" s="1139">
        <v>78</v>
      </c>
      <c r="AB31" s="1139"/>
      <c r="AC31" s="1139"/>
      <c r="AD31" s="1139"/>
      <c r="AE31" s="1140"/>
      <c r="AF31" s="1114">
        <v>485</v>
      </c>
      <c r="AG31" s="1115"/>
      <c r="AH31" s="1115"/>
      <c r="AI31" s="1115"/>
      <c r="AJ31" s="1116"/>
      <c r="AK31" s="1075">
        <v>11</v>
      </c>
      <c r="AL31" s="1066"/>
      <c r="AM31" s="1066"/>
      <c r="AN31" s="1066"/>
      <c r="AO31" s="1066"/>
      <c r="AP31" s="1066">
        <v>1929</v>
      </c>
      <c r="AQ31" s="1066"/>
      <c r="AR31" s="1066"/>
      <c r="AS31" s="1066"/>
      <c r="AT31" s="1066"/>
      <c r="AU31" s="1066">
        <v>40</v>
      </c>
      <c r="AV31" s="1066"/>
      <c r="AW31" s="1066"/>
      <c r="AX31" s="1066"/>
      <c r="AY31" s="1066"/>
      <c r="AZ31" s="1137" t="s">
        <v>592</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965</v>
      </c>
      <c r="R32" s="1139"/>
      <c r="S32" s="1139"/>
      <c r="T32" s="1139"/>
      <c r="U32" s="1139"/>
      <c r="V32" s="1139">
        <v>734</v>
      </c>
      <c r="W32" s="1139"/>
      <c r="X32" s="1139"/>
      <c r="Y32" s="1139"/>
      <c r="Z32" s="1139"/>
      <c r="AA32" s="1139">
        <v>232</v>
      </c>
      <c r="AB32" s="1139"/>
      <c r="AC32" s="1139"/>
      <c r="AD32" s="1139"/>
      <c r="AE32" s="1140"/>
      <c r="AF32" s="1114">
        <v>120</v>
      </c>
      <c r="AG32" s="1115"/>
      <c r="AH32" s="1115"/>
      <c r="AI32" s="1115"/>
      <c r="AJ32" s="1116"/>
      <c r="AK32" s="1075">
        <v>345</v>
      </c>
      <c r="AL32" s="1066"/>
      <c r="AM32" s="1066"/>
      <c r="AN32" s="1066"/>
      <c r="AO32" s="1066"/>
      <c r="AP32" s="1066">
        <v>3146</v>
      </c>
      <c r="AQ32" s="1066"/>
      <c r="AR32" s="1066"/>
      <c r="AS32" s="1066"/>
      <c r="AT32" s="1066"/>
      <c r="AU32" s="1066">
        <v>3017</v>
      </c>
      <c r="AV32" s="1066"/>
      <c r="AW32" s="1066"/>
      <c r="AX32" s="1066"/>
      <c r="AY32" s="1066"/>
      <c r="AZ32" s="1137" t="s">
        <v>591</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882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419</v>
      </c>
      <c r="W66" s="1097"/>
      <c r="X66" s="1097"/>
      <c r="Y66" s="1097"/>
      <c r="Z66" s="1098"/>
      <c r="AA66" s="1096" t="s">
        <v>420</v>
      </c>
      <c r="AB66" s="1097"/>
      <c r="AC66" s="1097"/>
      <c r="AD66" s="1097"/>
      <c r="AE66" s="1098"/>
      <c r="AF66" s="1102" t="s">
        <v>401</v>
      </c>
      <c r="AG66" s="1103"/>
      <c r="AH66" s="1103"/>
      <c r="AI66" s="1103"/>
      <c r="AJ66" s="1104"/>
      <c r="AK66" s="1096" t="s">
        <v>421</v>
      </c>
      <c r="AL66" s="1091"/>
      <c r="AM66" s="1091"/>
      <c r="AN66" s="1091"/>
      <c r="AO66" s="1092"/>
      <c r="AP66" s="1096" t="s">
        <v>403</v>
      </c>
      <c r="AQ66" s="1097"/>
      <c r="AR66" s="1097"/>
      <c r="AS66" s="1097"/>
      <c r="AT66" s="1098"/>
      <c r="AU66" s="1096" t="s">
        <v>422</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579</v>
      </c>
      <c r="C68" s="1081"/>
      <c r="D68" s="1081"/>
      <c r="E68" s="1081"/>
      <c r="F68" s="1081"/>
      <c r="G68" s="1081"/>
      <c r="H68" s="1081"/>
      <c r="I68" s="1081"/>
      <c r="J68" s="1081"/>
      <c r="K68" s="1081"/>
      <c r="L68" s="1081"/>
      <c r="M68" s="1081"/>
      <c r="N68" s="1081"/>
      <c r="O68" s="1081"/>
      <c r="P68" s="1082"/>
      <c r="Q68" s="1083">
        <v>3507</v>
      </c>
      <c r="R68" s="1077"/>
      <c r="S68" s="1077"/>
      <c r="T68" s="1077"/>
      <c r="U68" s="1077"/>
      <c r="V68" s="1077">
        <v>3416</v>
      </c>
      <c r="W68" s="1077"/>
      <c r="X68" s="1077"/>
      <c r="Y68" s="1077"/>
      <c r="Z68" s="1077"/>
      <c r="AA68" s="1077">
        <v>91</v>
      </c>
      <c r="AB68" s="1077"/>
      <c r="AC68" s="1077"/>
      <c r="AD68" s="1077"/>
      <c r="AE68" s="1077"/>
      <c r="AF68" s="1077">
        <v>91</v>
      </c>
      <c r="AG68" s="1077"/>
      <c r="AH68" s="1077"/>
      <c r="AI68" s="1077"/>
      <c r="AJ68" s="1077"/>
      <c r="AK68" s="1077">
        <v>99</v>
      </c>
      <c r="AL68" s="1077"/>
      <c r="AM68" s="1077"/>
      <c r="AN68" s="1077"/>
      <c r="AO68" s="1077"/>
      <c r="AP68" s="1077">
        <v>2661</v>
      </c>
      <c r="AQ68" s="1077"/>
      <c r="AR68" s="1077"/>
      <c r="AS68" s="1077"/>
      <c r="AT68" s="1077"/>
      <c r="AU68" s="1077">
        <v>741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580</v>
      </c>
      <c r="C69" s="1070"/>
      <c r="D69" s="1070"/>
      <c r="E69" s="1070"/>
      <c r="F69" s="1070"/>
      <c r="G69" s="1070"/>
      <c r="H69" s="1070"/>
      <c r="I69" s="1070"/>
      <c r="J69" s="1070"/>
      <c r="K69" s="1070"/>
      <c r="L69" s="1070"/>
      <c r="M69" s="1070"/>
      <c r="N69" s="1070"/>
      <c r="O69" s="1070"/>
      <c r="P69" s="1071"/>
      <c r="Q69" s="1072">
        <v>4</v>
      </c>
      <c r="R69" s="1066"/>
      <c r="S69" s="1066"/>
      <c r="T69" s="1066"/>
      <c r="U69" s="1066"/>
      <c r="V69" s="1066">
        <v>3</v>
      </c>
      <c r="W69" s="1066"/>
      <c r="X69" s="1066"/>
      <c r="Y69" s="1066"/>
      <c r="Z69" s="1066"/>
      <c r="AA69" s="1066">
        <v>1</v>
      </c>
      <c r="AB69" s="1066"/>
      <c r="AC69" s="1066"/>
      <c r="AD69" s="1066"/>
      <c r="AE69" s="1066"/>
      <c r="AF69" s="1066">
        <v>1</v>
      </c>
      <c r="AG69" s="1066"/>
      <c r="AH69" s="1066"/>
      <c r="AI69" s="1066"/>
      <c r="AJ69" s="1066"/>
      <c r="AK69" s="1066" t="s">
        <v>593</v>
      </c>
      <c r="AL69" s="1066"/>
      <c r="AM69" s="1066"/>
      <c r="AN69" s="1066"/>
      <c r="AO69" s="1066"/>
      <c r="AP69" s="1066" t="s">
        <v>594</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581</v>
      </c>
      <c r="C70" s="1070"/>
      <c r="D70" s="1070"/>
      <c r="E70" s="1070"/>
      <c r="F70" s="1070"/>
      <c r="G70" s="1070"/>
      <c r="H70" s="1070"/>
      <c r="I70" s="1070"/>
      <c r="J70" s="1070"/>
      <c r="K70" s="1070"/>
      <c r="L70" s="1070"/>
      <c r="M70" s="1070"/>
      <c r="N70" s="1070"/>
      <c r="O70" s="1070"/>
      <c r="P70" s="1071"/>
      <c r="Q70" s="1072">
        <v>7831</v>
      </c>
      <c r="R70" s="1066"/>
      <c r="S70" s="1066"/>
      <c r="T70" s="1066"/>
      <c r="U70" s="1066"/>
      <c r="V70" s="1066">
        <v>7620</v>
      </c>
      <c r="W70" s="1066"/>
      <c r="X70" s="1066"/>
      <c r="Y70" s="1066"/>
      <c r="Z70" s="1066"/>
      <c r="AA70" s="1066">
        <v>210</v>
      </c>
      <c r="AB70" s="1066"/>
      <c r="AC70" s="1066"/>
      <c r="AD70" s="1066"/>
      <c r="AE70" s="1066"/>
      <c r="AF70" s="1066">
        <v>210</v>
      </c>
      <c r="AG70" s="1066"/>
      <c r="AH70" s="1066"/>
      <c r="AI70" s="1066"/>
      <c r="AJ70" s="1066"/>
      <c r="AK70" s="1066">
        <v>29</v>
      </c>
      <c r="AL70" s="1066"/>
      <c r="AM70" s="1066"/>
      <c r="AN70" s="1066"/>
      <c r="AO70" s="1066"/>
      <c r="AP70" s="1066" t="s">
        <v>595</v>
      </c>
      <c r="AQ70" s="1066"/>
      <c r="AR70" s="1066"/>
      <c r="AS70" s="1066"/>
      <c r="AT70" s="1066"/>
      <c r="AU70" s="1066" t="s">
        <v>596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20</v>
      </c>
      <c r="R71" s="1066"/>
      <c r="S71" s="1066"/>
      <c r="T71" s="1066"/>
      <c r="U71" s="1066"/>
      <c r="V71" s="1066">
        <v>14</v>
      </c>
      <c r="W71" s="1066"/>
      <c r="X71" s="1066"/>
      <c r="Y71" s="1066"/>
      <c r="Z71" s="1066"/>
      <c r="AA71" s="1066">
        <v>6</v>
      </c>
      <c r="AB71" s="1066"/>
      <c r="AC71" s="1066"/>
      <c r="AD71" s="1066"/>
      <c r="AE71" s="1066"/>
      <c r="AF71" s="1066">
        <v>6</v>
      </c>
      <c r="AG71" s="1066"/>
      <c r="AH71" s="1066"/>
      <c r="AI71" s="1066"/>
      <c r="AJ71" s="1066"/>
      <c r="AK71" s="1066">
        <v>2</v>
      </c>
      <c r="AL71" s="1066"/>
      <c r="AM71" s="1066"/>
      <c r="AN71" s="1066"/>
      <c r="AO71" s="1066"/>
      <c r="AP71" s="1066" t="s">
        <v>596</v>
      </c>
      <c r="AQ71" s="1066"/>
      <c r="AR71" s="1066"/>
      <c r="AS71" s="1066"/>
      <c r="AT71" s="1066"/>
      <c r="AU71" s="1066" t="s">
        <v>596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141</v>
      </c>
      <c r="R72" s="1066"/>
      <c r="S72" s="1066"/>
      <c r="T72" s="1066"/>
      <c r="U72" s="1066"/>
      <c r="V72" s="1066">
        <v>132</v>
      </c>
      <c r="W72" s="1066"/>
      <c r="X72" s="1066"/>
      <c r="Y72" s="1066"/>
      <c r="Z72" s="1066"/>
      <c r="AA72" s="1066">
        <v>10</v>
      </c>
      <c r="AB72" s="1066"/>
      <c r="AC72" s="1066"/>
      <c r="AD72" s="1066"/>
      <c r="AE72" s="1066"/>
      <c r="AF72" s="1066">
        <v>10</v>
      </c>
      <c r="AG72" s="1066"/>
      <c r="AH72" s="1066"/>
      <c r="AI72" s="1066"/>
      <c r="AJ72" s="1066"/>
      <c r="AK72" s="1066">
        <v>19</v>
      </c>
      <c r="AL72" s="1066"/>
      <c r="AM72" s="1066"/>
      <c r="AN72" s="1066"/>
      <c r="AO72" s="1066"/>
      <c r="AP72" s="1066" t="s">
        <v>596</v>
      </c>
      <c r="AQ72" s="1066"/>
      <c r="AR72" s="1066"/>
      <c r="AS72" s="1066"/>
      <c r="AT72" s="1066"/>
      <c r="AU72" s="1066" t="s">
        <v>597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221588</v>
      </c>
      <c r="R73" s="1066"/>
      <c r="S73" s="1066"/>
      <c r="T73" s="1066"/>
      <c r="U73" s="1066"/>
      <c r="V73" s="1066">
        <v>209994</v>
      </c>
      <c r="W73" s="1066"/>
      <c r="X73" s="1066"/>
      <c r="Y73" s="1066"/>
      <c r="Z73" s="1066"/>
      <c r="AA73" s="1066">
        <v>11594</v>
      </c>
      <c r="AB73" s="1066"/>
      <c r="AC73" s="1066"/>
      <c r="AD73" s="1066"/>
      <c r="AE73" s="1066"/>
      <c r="AF73" s="1066">
        <v>11594</v>
      </c>
      <c r="AG73" s="1066"/>
      <c r="AH73" s="1066"/>
      <c r="AI73" s="1066"/>
      <c r="AJ73" s="1066"/>
      <c r="AK73" s="1066" t="s">
        <v>596</v>
      </c>
      <c r="AL73" s="1066"/>
      <c r="AM73" s="1066"/>
      <c r="AN73" s="1066"/>
      <c r="AO73" s="1066"/>
      <c r="AP73" s="1066" t="s">
        <v>596</v>
      </c>
      <c r="AQ73" s="1066"/>
      <c r="AR73" s="1066"/>
      <c r="AS73" s="1066"/>
      <c r="AT73" s="1066"/>
      <c r="AU73" s="1066" t="s">
        <v>598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309</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309</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309</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1188497</v>
      </c>
      <c r="AB110" s="982"/>
      <c r="AC110" s="982"/>
      <c r="AD110" s="982"/>
      <c r="AE110" s="983"/>
      <c r="AF110" s="984">
        <v>1201337</v>
      </c>
      <c r="AG110" s="982"/>
      <c r="AH110" s="982"/>
      <c r="AI110" s="982"/>
      <c r="AJ110" s="983"/>
      <c r="AK110" s="984">
        <v>1188266</v>
      </c>
      <c r="AL110" s="982"/>
      <c r="AM110" s="982"/>
      <c r="AN110" s="982"/>
      <c r="AO110" s="983"/>
      <c r="AP110" s="985">
        <v>17.100000000000001</v>
      </c>
      <c r="AQ110" s="986"/>
      <c r="AR110" s="986"/>
      <c r="AS110" s="986"/>
      <c r="AT110" s="987"/>
      <c r="AU110" s="1021" t="s">
        <v>72</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11775016</v>
      </c>
      <c r="BR110" s="929"/>
      <c r="BS110" s="929"/>
      <c r="BT110" s="929"/>
      <c r="BU110" s="929"/>
      <c r="BV110" s="929">
        <v>12065364</v>
      </c>
      <c r="BW110" s="929"/>
      <c r="BX110" s="929"/>
      <c r="BY110" s="929"/>
      <c r="BZ110" s="929"/>
      <c r="CA110" s="929">
        <v>12582840</v>
      </c>
      <c r="CB110" s="929"/>
      <c r="CC110" s="929"/>
      <c r="CD110" s="929"/>
      <c r="CE110" s="929"/>
      <c r="CF110" s="953">
        <v>180.8</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138</v>
      </c>
      <c r="DH110" s="929"/>
      <c r="DI110" s="929"/>
      <c r="DJ110" s="929"/>
      <c r="DK110" s="929"/>
      <c r="DL110" s="929" t="s">
        <v>138</v>
      </c>
      <c r="DM110" s="929"/>
      <c r="DN110" s="929"/>
      <c r="DO110" s="929"/>
      <c r="DP110" s="929"/>
      <c r="DQ110" s="929" t="s">
        <v>130</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138</v>
      </c>
      <c r="AG111" s="1010"/>
      <c r="AH111" s="1010"/>
      <c r="AI111" s="1010"/>
      <c r="AJ111" s="1011"/>
      <c r="AK111" s="1012" t="s">
        <v>138</v>
      </c>
      <c r="AL111" s="1010"/>
      <c r="AM111" s="1010"/>
      <c r="AN111" s="1010"/>
      <c r="AO111" s="1011"/>
      <c r="AP111" s="1013" t="s">
        <v>442</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38000</v>
      </c>
      <c r="BR111" s="901"/>
      <c r="BS111" s="901"/>
      <c r="BT111" s="901"/>
      <c r="BU111" s="901"/>
      <c r="BV111" s="901">
        <v>41000</v>
      </c>
      <c r="BW111" s="901"/>
      <c r="BX111" s="901"/>
      <c r="BY111" s="901"/>
      <c r="BZ111" s="901"/>
      <c r="CA111" s="901">
        <v>50400</v>
      </c>
      <c r="CB111" s="901"/>
      <c r="CC111" s="901"/>
      <c r="CD111" s="901"/>
      <c r="CE111" s="901"/>
      <c r="CF111" s="962">
        <v>0.7</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440</v>
      </c>
      <c r="DM111" s="901"/>
      <c r="DN111" s="901"/>
      <c r="DO111" s="901"/>
      <c r="DP111" s="901"/>
      <c r="DQ111" s="901" t="s">
        <v>138</v>
      </c>
      <c r="DR111" s="901"/>
      <c r="DS111" s="901"/>
      <c r="DT111" s="901"/>
      <c r="DU111" s="901"/>
      <c r="DV111" s="878" t="s">
        <v>138</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138</v>
      </c>
      <c r="AB112" s="864"/>
      <c r="AC112" s="864"/>
      <c r="AD112" s="864"/>
      <c r="AE112" s="865"/>
      <c r="AF112" s="866" t="s">
        <v>138</v>
      </c>
      <c r="AG112" s="864"/>
      <c r="AH112" s="864"/>
      <c r="AI112" s="864"/>
      <c r="AJ112" s="865"/>
      <c r="AK112" s="866" t="s">
        <v>138</v>
      </c>
      <c r="AL112" s="864"/>
      <c r="AM112" s="864"/>
      <c r="AN112" s="864"/>
      <c r="AO112" s="865"/>
      <c r="AP112" s="911" t="s">
        <v>138</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3496508</v>
      </c>
      <c r="BR112" s="901"/>
      <c r="BS112" s="901"/>
      <c r="BT112" s="901"/>
      <c r="BU112" s="901"/>
      <c r="BV112" s="901">
        <v>3215633</v>
      </c>
      <c r="BW112" s="901"/>
      <c r="BX112" s="901"/>
      <c r="BY112" s="901"/>
      <c r="BZ112" s="901"/>
      <c r="CA112" s="901">
        <v>3057212</v>
      </c>
      <c r="CB112" s="901"/>
      <c r="CC112" s="901"/>
      <c r="CD112" s="901"/>
      <c r="CE112" s="901"/>
      <c r="CF112" s="962">
        <v>43.9</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138</v>
      </c>
      <c r="DM112" s="901"/>
      <c r="DN112" s="901"/>
      <c r="DO112" s="901"/>
      <c r="DP112" s="901"/>
      <c r="DQ112" s="901" t="s">
        <v>440</v>
      </c>
      <c r="DR112" s="901"/>
      <c r="DS112" s="901"/>
      <c r="DT112" s="901"/>
      <c r="DU112" s="901"/>
      <c r="DV112" s="878" t="s">
        <v>138</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373308</v>
      </c>
      <c r="AB113" s="1010"/>
      <c r="AC113" s="1010"/>
      <c r="AD113" s="1010"/>
      <c r="AE113" s="1011"/>
      <c r="AF113" s="1012">
        <v>317306</v>
      </c>
      <c r="AG113" s="1010"/>
      <c r="AH113" s="1010"/>
      <c r="AI113" s="1010"/>
      <c r="AJ113" s="1011"/>
      <c r="AK113" s="1012">
        <v>307914</v>
      </c>
      <c r="AL113" s="1010"/>
      <c r="AM113" s="1010"/>
      <c r="AN113" s="1010"/>
      <c r="AO113" s="1011"/>
      <c r="AP113" s="1013">
        <v>4.4000000000000004</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332114</v>
      </c>
      <c r="BR113" s="901"/>
      <c r="BS113" s="901"/>
      <c r="BT113" s="901"/>
      <c r="BU113" s="901"/>
      <c r="BV113" s="901">
        <v>735544</v>
      </c>
      <c r="BW113" s="901"/>
      <c r="BX113" s="901"/>
      <c r="BY113" s="901"/>
      <c r="BZ113" s="901"/>
      <c r="CA113" s="901">
        <v>740784</v>
      </c>
      <c r="CB113" s="901"/>
      <c r="CC113" s="901"/>
      <c r="CD113" s="901"/>
      <c r="CE113" s="901"/>
      <c r="CF113" s="962">
        <v>10.6</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138</v>
      </c>
      <c r="DM113" s="864"/>
      <c r="DN113" s="864"/>
      <c r="DO113" s="864"/>
      <c r="DP113" s="865"/>
      <c r="DQ113" s="866" t="s">
        <v>138</v>
      </c>
      <c r="DR113" s="864"/>
      <c r="DS113" s="864"/>
      <c r="DT113" s="864"/>
      <c r="DU113" s="865"/>
      <c r="DV113" s="911" t="s">
        <v>138</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34985</v>
      </c>
      <c r="AB114" s="864"/>
      <c r="AC114" s="864"/>
      <c r="AD114" s="864"/>
      <c r="AE114" s="865"/>
      <c r="AF114" s="866">
        <v>40860</v>
      </c>
      <c r="AG114" s="864"/>
      <c r="AH114" s="864"/>
      <c r="AI114" s="864"/>
      <c r="AJ114" s="865"/>
      <c r="AK114" s="866">
        <v>41205</v>
      </c>
      <c r="AL114" s="864"/>
      <c r="AM114" s="864"/>
      <c r="AN114" s="864"/>
      <c r="AO114" s="865"/>
      <c r="AP114" s="911">
        <v>0.6</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2113464</v>
      </c>
      <c r="BR114" s="901"/>
      <c r="BS114" s="901"/>
      <c r="BT114" s="901"/>
      <c r="BU114" s="901"/>
      <c r="BV114" s="901">
        <v>2088211</v>
      </c>
      <c r="BW114" s="901"/>
      <c r="BX114" s="901"/>
      <c r="BY114" s="901"/>
      <c r="BZ114" s="901"/>
      <c r="CA114" s="901">
        <v>2046168</v>
      </c>
      <c r="CB114" s="901"/>
      <c r="CC114" s="901"/>
      <c r="CD114" s="901"/>
      <c r="CE114" s="901"/>
      <c r="CF114" s="962">
        <v>29.4</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138</v>
      </c>
      <c r="DM114" s="864"/>
      <c r="DN114" s="864"/>
      <c r="DO114" s="864"/>
      <c r="DP114" s="865"/>
      <c r="DQ114" s="866" t="s">
        <v>442</v>
      </c>
      <c r="DR114" s="864"/>
      <c r="DS114" s="864"/>
      <c r="DT114" s="864"/>
      <c r="DU114" s="865"/>
      <c r="DV114" s="911" t="s">
        <v>138</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97156</v>
      </c>
      <c r="AB115" s="1010"/>
      <c r="AC115" s="1010"/>
      <c r="AD115" s="1010"/>
      <c r="AE115" s="1011"/>
      <c r="AF115" s="1012">
        <v>165827</v>
      </c>
      <c r="AG115" s="1010"/>
      <c r="AH115" s="1010"/>
      <c r="AI115" s="1010"/>
      <c r="AJ115" s="1011"/>
      <c r="AK115" s="1012">
        <v>165579</v>
      </c>
      <c r="AL115" s="1010"/>
      <c r="AM115" s="1010"/>
      <c r="AN115" s="1010"/>
      <c r="AO115" s="1011"/>
      <c r="AP115" s="1013">
        <v>2.4</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138</v>
      </c>
      <c r="BR115" s="901"/>
      <c r="BS115" s="901"/>
      <c r="BT115" s="901"/>
      <c r="BU115" s="901"/>
      <c r="BV115" s="901" t="s">
        <v>138</v>
      </c>
      <c r="BW115" s="901"/>
      <c r="BX115" s="901"/>
      <c r="BY115" s="901"/>
      <c r="BZ115" s="901"/>
      <c r="CA115" s="901" t="s">
        <v>138</v>
      </c>
      <c r="CB115" s="901"/>
      <c r="CC115" s="901"/>
      <c r="CD115" s="901"/>
      <c r="CE115" s="901"/>
      <c r="CF115" s="962" t="s">
        <v>138</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138</v>
      </c>
      <c r="DH115" s="864"/>
      <c r="DI115" s="864"/>
      <c r="DJ115" s="864"/>
      <c r="DK115" s="865"/>
      <c r="DL115" s="866" t="s">
        <v>138</v>
      </c>
      <c r="DM115" s="864"/>
      <c r="DN115" s="864"/>
      <c r="DO115" s="864"/>
      <c r="DP115" s="865"/>
      <c r="DQ115" s="866" t="s">
        <v>440</v>
      </c>
      <c r="DR115" s="864"/>
      <c r="DS115" s="864"/>
      <c r="DT115" s="864"/>
      <c r="DU115" s="865"/>
      <c r="DV115" s="911" t="s">
        <v>138</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138</v>
      </c>
      <c r="AB116" s="864"/>
      <c r="AC116" s="864"/>
      <c r="AD116" s="864"/>
      <c r="AE116" s="865"/>
      <c r="AF116" s="866" t="s">
        <v>130</v>
      </c>
      <c r="AG116" s="864"/>
      <c r="AH116" s="864"/>
      <c r="AI116" s="864"/>
      <c r="AJ116" s="865"/>
      <c r="AK116" s="866" t="s">
        <v>440</v>
      </c>
      <c r="AL116" s="864"/>
      <c r="AM116" s="864"/>
      <c r="AN116" s="864"/>
      <c r="AO116" s="865"/>
      <c r="AP116" s="911" t="s">
        <v>138</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130</v>
      </c>
      <c r="BR116" s="901"/>
      <c r="BS116" s="901"/>
      <c r="BT116" s="901"/>
      <c r="BU116" s="901"/>
      <c r="BV116" s="901" t="s">
        <v>138</v>
      </c>
      <c r="BW116" s="901"/>
      <c r="BX116" s="901"/>
      <c r="BY116" s="901"/>
      <c r="BZ116" s="901"/>
      <c r="CA116" s="901" t="s">
        <v>442</v>
      </c>
      <c r="CB116" s="901"/>
      <c r="CC116" s="901"/>
      <c r="CD116" s="901"/>
      <c r="CE116" s="901"/>
      <c r="CF116" s="962" t="s">
        <v>138</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138</v>
      </c>
      <c r="DH116" s="864"/>
      <c r="DI116" s="864"/>
      <c r="DJ116" s="864"/>
      <c r="DK116" s="865"/>
      <c r="DL116" s="866" t="s">
        <v>138</v>
      </c>
      <c r="DM116" s="864"/>
      <c r="DN116" s="864"/>
      <c r="DO116" s="864"/>
      <c r="DP116" s="865"/>
      <c r="DQ116" s="866" t="s">
        <v>440</v>
      </c>
      <c r="DR116" s="864"/>
      <c r="DS116" s="864"/>
      <c r="DT116" s="864"/>
      <c r="DU116" s="865"/>
      <c r="DV116" s="911" t="s">
        <v>440</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1693946</v>
      </c>
      <c r="AB117" s="996"/>
      <c r="AC117" s="996"/>
      <c r="AD117" s="996"/>
      <c r="AE117" s="997"/>
      <c r="AF117" s="998">
        <v>1725330</v>
      </c>
      <c r="AG117" s="996"/>
      <c r="AH117" s="996"/>
      <c r="AI117" s="996"/>
      <c r="AJ117" s="997"/>
      <c r="AK117" s="998">
        <v>1702964</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138</v>
      </c>
      <c r="BR117" s="901"/>
      <c r="BS117" s="901"/>
      <c r="BT117" s="901"/>
      <c r="BU117" s="901"/>
      <c r="BV117" s="901" t="s">
        <v>442</v>
      </c>
      <c r="BW117" s="901"/>
      <c r="BX117" s="901"/>
      <c r="BY117" s="901"/>
      <c r="BZ117" s="901"/>
      <c r="CA117" s="901" t="s">
        <v>442</v>
      </c>
      <c r="CB117" s="901"/>
      <c r="CC117" s="901"/>
      <c r="CD117" s="901"/>
      <c r="CE117" s="901"/>
      <c r="CF117" s="962" t="s">
        <v>440</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138</v>
      </c>
      <c r="DH117" s="864"/>
      <c r="DI117" s="864"/>
      <c r="DJ117" s="864"/>
      <c r="DK117" s="865"/>
      <c r="DL117" s="866" t="s">
        <v>138</v>
      </c>
      <c r="DM117" s="864"/>
      <c r="DN117" s="864"/>
      <c r="DO117" s="864"/>
      <c r="DP117" s="865"/>
      <c r="DQ117" s="866" t="s">
        <v>138</v>
      </c>
      <c r="DR117" s="864"/>
      <c r="DS117" s="864"/>
      <c r="DT117" s="864"/>
      <c r="DU117" s="865"/>
      <c r="DV117" s="911" t="s">
        <v>138</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309</v>
      </c>
      <c r="AL118" s="989"/>
      <c r="AM118" s="989"/>
      <c r="AN118" s="989"/>
      <c r="AO118" s="990"/>
      <c r="AP118" s="992" t="s">
        <v>434</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440</v>
      </c>
      <c r="BR118" s="932"/>
      <c r="BS118" s="932"/>
      <c r="BT118" s="932"/>
      <c r="BU118" s="932"/>
      <c r="BV118" s="932" t="s">
        <v>130</v>
      </c>
      <c r="BW118" s="932"/>
      <c r="BX118" s="932"/>
      <c r="BY118" s="932"/>
      <c r="BZ118" s="932"/>
      <c r="CA118" s="932" t="s">
        <v>138</v>
      </c>
      <c r="CB118" s="932"/>
      <c r="CC118" s="932"/>
      <c r="CD118" s="932"/>
      <c r="CE118" s="932"/>
      <c r="CF118" s="962" t="s">
        <v>440</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138</v>
      </c>
      <c r="DH118" s="864"/>
      <c r="DI118" s="864"/>
      <c r="DJ118" s="864"/>
      <c r="DK118" s="865"/>
      <c r="DL118" s="866" t="s">
        <v>130</v>
      </c>
      <c r="DM118" s="864"/>
      <c r="DN118" s="864"/>
      <c r="DO118" s="864"/>
      <c r="DP118" s="865"/>
      <c r="DQ118" s="866" t="s">
        <v>138</v>
      </c>
      <c r="DR118" s="864"/>
      <c r="DS118" s="864"/>
      <c r="DT118" s="864"/>
      <c r="DU118" s="865"/>
      <c r="DV118" s="911" t="s">
        <v>138</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466</v>
      </c>
      <c r="AB119" s="982"/>
      <c r="AC119" s="982"/>
      <c r="AD119" s="982"/>
      <c r="AE119" s="983"/>
      <c r="AF119" s="984" t="s">
        <v>138</v>
      </c>
      <c r="AG119" s="982"/>
      <c r="AH119" s="982"/>
      <c r="AI119" s="982"/>
      <c r="AJ119" s="983"/>
      <c r="AK119" s="984" t="s">
        <v>442</v>
      </c>
      <c r="AL119" s="982"/>
      <c r="AM119" s="982"/>
      <c r="AN119" s="982"/>
      <c r="AO119" s="983"/>
      <c r="AP119" s="985" t="s">
        <v>442</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467</v>
      </c>
      <c r="BP119" s="965"/>
      <c r="BQ119" s="969">
        <v>17755102</v>
      </c>
      <c r="BR119" s="932"/>
      <c r="BS119" s="932"/>
      <c r="BT119" s="932"/>
      <c r="BU119" s="932"/>
      <c r="BV119" s="932">
        <v>18145752</v>
      </c>
      <c r="BW119" s="932"/>
      <c r="BX119" s="932"/>
      <c r="BY119" s="932"/>
      <c r="BZ119" s="932"/>
      <c r="CA119" s="932">
        <v>18477404</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38000</v>
      </c>
      <c r="DH119" s="847"/>
      <c r="DI119" s="847"/>
      <c r="DJ119" s="847"/>
      <c r="DK119" s="848"/>
      <c r="DL119" s="849">
        <v>41000</v>
      </c>
      <c r="DM119" s="847"/>
      <c r="DN119" s="847"/>
      <c r="DO119" s="847"/>
      <c r="DP119" s="848"/>
      <c r="DQ119" s="849">
        <v>50400</v>
      </c>
      <c r="DR119" s="847"/>
      <c r="DS119" s="847"/>
      <c r="DT119" s="847"/>
      <c r="DU119" s="848"/>
      <c r="DV119" s="935">
        <v>0.7</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138</v>
      </c>
      <c r="AB120" s="864"/>
      <c r="AC120" s="864"/>
      <c r="AD120" s="864"/>
      <c r="AE120" s="865"/>
      <c r="AF120" s="866" t="s">
        <v>138</v>
      </c>
      <c r="AG120" s="864"/>
      <c r="AH120" s="864"/>
      <c r="AI120" s="864"/>
      <c r="AJ120" s="865"/>
      <c r="AK120" s="866" t="s">
        <v>138</v>
      </c>
      <c r="AL120" s="864"/>
      <c r="AM120" s="864"/>
      <c r="AN120" s="864"/>
      <c r="AO120" s="865"/>
      <c r="AP120" s="911" t="s">
        <v>440</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2816938</v>
      </c>
      <c r="BR120" s="929"/>
      <c r="BS120" s="929"/>
      <c r="BT120" s="929"/>
      <c r="BU120" s="929"/>
      <c r="BV120" s="929">
        <v>2598990</v>
      </c>
      <c r="BW120" s="929"/>
      <c r="BX120" s="929"/>
      <c r="BY120" s="929"/>
      <c r="BZ120" s="929"/>
      <c r="CA120" s="929">
        <v>2715790</v>
      </c>
      <c r="CB120" s="929"/>
      <c r="CC120" s="929"/>
      <c r="CD120" s="929"/>
      <c r="CE120" s="929"/>
      <c r="CF120" s="953">
        <v>39</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t="s">
        <v>138</v>
      </c>
      <c r="DH120" s="929"/>
      <c r="DI120" s="929"/>
      <c r="DJ120" s="929"/>
      <c r="DK120" s="929"/>
      <c r="DL120" s="929" t="s">
        <v>138</v>
      </c>
      <c r="DM120" s="929"/>
      <c r="DN120" s="929"/>
      <c r="DO120" s="929"/>
      <c r="DP120" s="929"/>
      <c r="DQ120" s="929">
        <v>3016713</v>
      </c>
      <c r="DR120" s="929"/>
      <c r="DS120" s="929"/>
      <c r="DT120" s="929"/>
      <c r="DU120" s="929"/>
      <c r="DV120" s="930">
        <v>43.4</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466</v>
      </c>
      <c r="AB121" s="864"/>
      <c r="AC121" s="864"/>
      <c r="AD121" s="864"/>
      <c r="AE121" s="865"/>
      <c r="AF121" s="866" t="s">
        <v>138</v>
      </c>
      <c r="AG121" s="864"/>
      <c r="AH121" s="864"/>
      <c r="AI121" s="864"/>
      <c r="AJ121" s="865"/>
      <c r="AK121" s="866" t="s">
        <v>466</v>
      </c>
      <c r="AL121" s="864"/>
      <c r="AM121" s="864"/>
      <c r="AN121" s="864"/>
      <c r="AO121" s="865"/>
      <c r="AP121" s="911" t="s">
        <v>138</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1717701</v>
      </c>
      <c r="BR121" s="901"/>
      <c r="BS121" s="901"/>
      <c r="BT121" s="901"/>
      <c r="BU121" s="901"/>
      <c r="BV121" s="901">
        <v>1780378</v>
      </c>
      <c r="BW121" s="901"/>
      <c r="BX121" s="901"/>
      <c r="BY121" s="901"/>
      <c r="BZ121" s="901"/>
      <c r="CA121" s="901">
        <v>1793590</v>
      </c>
      <c r="CB121" s="901"/>
      <c r="CC121" s="901"/>
      <c r="CD121" s="901"/>
      <c r="CE121" s="901"/>
      <c r="CF121" s="962">
        <v>25.8</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50092</v>
      </c>
      <c r="DH121" s="901"/>
      <c r="DI121" s="901"/>
      <c r="DJ121" s="901"/>
      <c r="DK121" s="901"/>
      <c r="DL121" s="901">
        <v>46737</v>
      </c>
      <c r="DM121" s="901"/>
      <c r="DN121" s="901"/>
      <c r="DO121" s="901"/>
      <c r="DP121" s="901"/>
      <c r="DQ121" s="901">
        <v>40499</v>
      </c>
      <c r="DR121" s="901"/>
      <c r="DS121" s="901"/>
      <c r="DT121" s="901"/>
      <c r="DU121" s="901"/>
      <c r="DV121" s="878">
        <v>0.6</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138</v>
      </c>
      <c r="AB122" s="864"/>
      <c r="AC122" s="864"/>
      <c r="AD122" s="864"/>
      <c r="AE122" s="865"/>
      <c r="AF122" s="866" t="s">
        <v>138</v>
      </c>
      <c r="AG122" s="864"/>
      <c r="AH122" s="864"/>
      <c r="AI122" s="864"/>
      <c r="AJ122" s="865"/>
      <c r="AK122" s="866" t="s">
        <v>138</v>
      </c>
      <c r="AL122" s="864"/>
      <c r="AM122" s="864"/>
      <c r="AN122" s="864"/>
      <c r="AO122" s="865"/>
      <c r="AP122" s="911" t="s">
        <v>138</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10350253</v>
      </c>
      <c r="BR122" s="932"/>
      <c r="BS122" s="932"/>
      <c r="BT122" s="932"/>
      <c r="BU122" s="932"/>
      <c r="BV122" s="932">
        <v>10401793</v>
      </c>
      <c r="BW122" s="932"/>
      <c r="BX122" s="932"/>
      <c r="BY122" s="932"/>
      <c r="BZ122" s="932"/>
      <c r="CA122" s="932">
        <v>10349114</v>
      </c>
      <c r="CB122" s="932"/>
      <c r="CC122" s="932"/>
      <c r="CD122" s="932"/>
      <c r="CE122" s="932"/>
      <c r="CF122" s="933">
        <v>148.69999999999999</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t="s">
        <v>442</v>
      </c>
      <c r="DH122" s="901"/>
      <c r="DI122" s="901"/>
      <c r="DJ122" s="901"/>
      <c r="DK122" s="901"/>
      <c r="DL122" s="901" t="s">
        <v>440</v>
      </c>
      <c r="DM122" s="901"/>
      <c r="DN122" s="901"/>
      <c r="DO122" s="901"/>
      <c r="DP122" s="901"/>
      <c r="DQ122" s="901" t="s">
        <v>440</v>
      </c>
      <c r="DR122" s="901"/>
      <c r="DS122" s="901"/>
      <c r="DT122" s="901"/>
      <c r="DU122" s="901"/>
      <c r="DV122" s="878" t="s">
        <v>138</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138</v>
      </c>
      <c r="AB123" s="864"/>
      <c r="AC123" s="864"/>
      <c r="AD123" s="864"/>
      <c r="AE123" s="865"/>
      <c r="AF123" s="866" t="s">
        <v>466</v>
      </c>
      <c r="AG123" s="864"/>
      <c r="AH123" s="864"/>
      <c r="AI123" s="864"/>
      <c r="AJ123" s="865"/>
      <c r="AK123" s="866" t="s">
        <v>138</v>
      </c>
      <c r="AL123" s="864"/>
      <c r="AM123" s="864"/>
      <c r="AN123" s="864"/>
      <c r="AO123" s="865"/>
      <c r="AP123" s="911" t="s">
        <v>138</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476</v>
      </c>
      <c r="BP123" s="965"/>
      <c r="BQ123" s="919">
        <v>14884892</v>
      </c>
      <c r="BR123" s="920"/>
      <c r="BS123" s="920"/>
      <c r="BT123" s="920"/>
      <c r="BU123" s="920"/>
      <c r="BV123" s="920">
        <v>14781161</v>
      </c>
      <c r="BW123" s="920"/>
      <c r="BX123" s="920"/>
      <c r="BY123" s="920"/>
      <c r="BZ123" s="920"/>
      <c r="CA123" s="920">
        <v>14858494</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466</v>
      </c>
      <c r="DH123" s="864"/>
      <c r="DI123" s="864"/>
      <c r="DJ123" s="864"/>
      <c r="DK123" s="865"/>
      <c r="DL123" s="866" t="s">
        <v>138</v>
      </c>
      <c r="DM123" s="864"/>
      <c r="DN123" s="864"/>
      <c r="DO123" s="864"/>
      <c r="DP123" s="865"/>
      <c r="DQ123" s="866" t="s">
        <v>466</v>
      </c>
      <c r="DR123" s="864"/>
      <c r="DS123" s="864"/>
      <c r="DT123" s="864"/>
      <c r="DU123" s="865"/>
      <c r="DV123" s="911" t="s">
        <v>440</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466</v>
      </c>
      <c r="AB124" s="864"/>
      <c r="AC124" s="864"/>
      <c r="AD124" s="864"/>
      <c r="AE124" s="865"/>
      <c r="AF124" s="866" t="s">
        <v>130</v>
      </c>
      <c r="AG124" s="864"/>
      <c r="AH124" s="864"/>
      <c r="AI124" s="864"/>
      <c r="AJ124" s="865"/>
      <c r="AK124" s="866" t="s">
        <v>440</v>
      </c>
      <c r="AL124" s="864"/>
      <c r="AM124" s="864"/>
      <c r="AN124" s="864"/>
      <c r="AO124" s="865"/>
      <c r="AP124" s="911" t="s">
        <v>138</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43.1</v>
      </c>
      <c r="BR124" s="918"/>
      <c r="BS124" s="918"/>
      <c r="BT124" s="918"/>
      <c r="BU124" s="918"/>
      <c r="BV124" s="918">
        <v>50.2</v>
      </c>
      <c r="BW124" s="918"/>
      <c r="BX124" s="918"/>
      <c r="BY124" s="918"/>
      <c r="BZ124" s="918"/>
      <c r="CA124" s="918">
        <v>52</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v>3446416</v>
      </c>
      <c r="DH124" s="847"/>
      <c r="DI124" s="847"/>
      <c r="DJ124" s="847"/>
      <c r="DK124" s="848"/>
      <c r="DL124" s="849">
        <v>3168896</v>
      </c>
      <c r="DM124" s="847"/>
      <c r="DN124" s="847"/>
      <c r="DO124" s="847"/>
      <c r="DP124" s="848"/>
      <c r="DQ124" s="849" t="s">
        <v>440</v>
      </c>
      <c r="DR124" s="847"/>
      <c r="DS124" s="847"/>
      <c r="DT124" s="847"/>
      <c r="DU124" s="848"/>
      <c r="DV124" s="935" t="s">
        <v>440</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442</v>
      </c>
      <c r="AB125" s="864"/>
      <c r="AC125" s="864"/>
      <c r="AD125" s="864"/>
      <c r="AE125" s="865"/>
      <c r="AF125" s="866" t="s">
        <v>442</v>
      </c>
      <c r="AG125" s="864"/>
      <c r="AH125" s="864"/>
      <c r="AI125" s="864"/>
      <c r="AJ125" s="865"/>
      <c r="AK125" s="866" t="s">
        <v>138</v>
      </c>
      <c r="AL125" s="864"/>
      <c r="AM125" s="864"/>
      <c r="AN125" s="864"/>
      <c r="AO125" s="865"/>
      <c r="AP125" s="911" t="s">
        <v>138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440</v>
      </c>
      <c r="DH125" s="929"/>
      <c r="DI125" s="929"/>
      <c r="DJ125" s="929"/>
      <c r="DK125" s="929"/>
      <c r="DL125" s="929" t="s">
        <v>138</v>
      </c>
      <c r="DM125" s="929"/>
      <c r="DN125" s="929"/>
      <c r="DO125" s="929"/>
      <c r="DP125" s="929"/>
      <c r="DQ125" s="929" t="s">
        <v>440</v>
      </c>
      <c r="DR125" s="929"/>
      <c r="DS125" s="929"/>
      <c r="DT125" s="929"/>
      <c r="DU125" s="929"/>
      <c r="DV125" s="930" t="s">
        <v>138</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97017</v>
      </c>
      <c r="AB126" s="864"/>
      <c r="AC126" s="864"/>
      <c r="AD126" s="864"/>
      <c r="AE126" s="865"/>
      <c r="AF126" s="866">
        <v>165717</v>
      </c>
      <c r="AG126" s="864"/>
      <c r="AH126" s="864"/>
      <c r="AI126" s="864"/>
      <c r="AJ126" s="865"/>
      <c r="AK126" s="866">
        <v>165497</v>
      </c>
      <c r="AL126" s="864"/>
      <c r="AM126" s="864"/>
      <c r="AN126" s="864"/>
      <c r="AO126" s="865"/>
      <c r="AP126" s="911">
        <v>2.4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138</v>
      </c>
      <c r="DM126" s="901"/>
      <c r="DN126" s="901"/>
      <c r="DO126" s="901"/>
      <c r="DP126" s="901"/>
      <c r="DQ126" s="901" t="s">
        <v>138</v>
      </c>
      <c r="DR126" s="901"/>
      <c r="DS126" s="901"/>
      <c r="DT126" s="901"/>
      <c r="DU126" s="901"/>
      <c r="DV126" s="878" t="s">
        <v>138</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139</v>
      </c>
      <c r="AB127" s="864"/>
      <c r="AC127" s="864"/>
      <c r="AD127" s="864"/>
      <c r="AE127" s="865"/>
      <c r="AF127" s="866">
        <v>110</v>
      </c>
      <c r="AG127" s="864"/>
      <c r="AH127" s="864"/>
      <c r="AI127" s="864"/>
      <c r="AJ127" s="865"/>
      <c r="AK127" s="866">
        <v>82</v>
      </c>
      <c r="AL127" s="864"/>
      <c r="AM127" s="864"/>
      <c r="AN127" s="864"/>
      <c r="AO127" s="865"/>
      <c r="AP127" s="911">
        <v>0</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440</v>
      </c>
      <c r="DH127" s="901"/>
      <c r="DI127" s="901"/>
      <c r="DJ127" s="901"/>
      <c r="DK127" s="901"/>
      <c r="DL127" s="901" t="s">
        <v>138</v>
      </c>
      <c r="DM127" s="901"/>
      <c r="DN127" s="901"/>
      <c r="DO127" s="901"/>
      <c r="DP127" s="901"/>
      <c r="DQ127" s="901" t="s">
        <v>442</v>
      </c>
      <c r="DR127" s="901"/>
      <c r="DS127" s="901"/>
      <c r="DT127" s="901"/>
      <c r="DU127" s="901"/>
      <c r="DV127" s="878" t="s">
        <v>138</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202463</v>
      </c>
      <c r="AB128" s="885"/>
      <c r="AC128" s="885"/>
      <c r="AD128" s="885"/>
      <c r="AE128" s="886"/>
      <c r="AF128" s="887">
        <v>192678</v>
      </c>
      <c r="AG128" s="885"/>
      <c r="AH128" s="885"/>
      <c r="AI128" s="885"/>
      <c r="AJ128" s="886"/>
      <c r="AK128" s="887">
        <v>197567</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138</v>
      </c>
      <c r="BG128" s="871"/>
      <c r="BH128" s="871"/>
      <c r="BI128" s="871"/>
      <c r="BJ128" s="871"/>
      <c r="BK128" s="871"/>
      <c r="BL128" s="894"/>
      <c r="BM128" s="870">
        <v>13.8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138</v>
      </c>
      <c r="DH128" s="875"/>
      <c r="DI128" s="875"/>
      <c r="DJ128" s="875"/>
      <c r="DK128" s="875"/>
      <c r="DL128" s="875" t="s">
        <v>138</v>
      </c>
      <c r="DM128" s="875"/>
      <c r="DN128" s="875"/>
      <c r="DO128" s="875"/>
      <c r="DP128" s="875"/>
      <c r="DQ128" s="875" t="s">
        <v>138</v>
      </c>
      <c r="DR128" s="875"/>
      <c r="DS128" s="875"/>
      <c r="DT128" s="875"/>
      <c r="DU128" s="875"/>
      <c r="DV128" s="876" t="s">
        <v>138</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7570903</v>
      </c>
      <c r="AB129" s="864"/>
      <c r="AC129" s="864"/>
      <c r="AD129" s="864"/>
      <c r="AE129" s="865"/>
      <c r="AF129" s="866">
        <v>7581741</v>
      </c>
      <c r="AG129" s="864"/>
      <c r="AH129" s="864"/>
      <c r="AI129" s="864"/>
      <c r="AJ129" s="865"/>
      <c r="AK129" s="866">
        <v>7828751</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138</v>
      </c>
      <c r="BG129" s="854"/>
      <c r="BH129" s="854"/>
      <c r="BI129" s="854"/>
      <c r="BJ129" s="854"/>
      <c r="BK129" s="854"/>
      <c r="BL129" s="855"/>
      <c r="BM129" s="853">
        <v>18.8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913764</v>
      </c>
      <c r="AB130" s="864"/>
      <c r="AC130" s="864"/>
      <c r="AD130" s="864"/>
      <c r="AE130" s="865"/>
      <c r="AF130" s="866">
        <v>892091</v>
      </c>
      <c r="AG130" s="864"/>
      <c r="AH130" s="864"/>
      <c r="AI130" s="864"/>
      <c r="AJ130" s="865"/>
      <c r="AK130" s="866">
        <v>870990</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9.1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6657139</v>
      </c>
      <c r="AB131" s="847"/>
      <c r="AC131" s="847"/>
      <c r="AD131" s="847"/>
      <c r="AE131" s="848"/>
      <c r="AF131" s="849">
        <v>6689650</v>
      </c>
      <c r="AG131" s="847"/>
      <c r="AH131" s="847"/>
      <c r="AI131" s="847"/>
      <c r="AJ131" s="848"/>
      <c r="AK131" s="849">
        <v>6957761</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v>52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501</v>
      </c>
      <c r="W132" s="824"/>
      <c r="X132" s="824"/>
      <c r="Y132" s="824"/>
      <c r="Z132" s="825"/>
      <c r="AA132" s="826">
        <v>8.6781874319999996</v>
      </c>
      <c r="AB132" s="827"/>
      <c r="AC132" s="827"/>
      <c r="AD132" s="827"/>
      <c r="AE132" s="828"/>
      <c r="AF132" s="829">
        <v>9.5754037949999997</v>
      </c>
      <c r="AG132" s="827"/>
      <c r="AH132" s="827"/>
      <c r="AI132" s="827"/>
      <c r="AJ132" s="828"/>
      <c r="AK132" s="829">
        <v>9.1179763149999999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502</v>
      </c>
      <c r="W133" s="803"/>
      <c r="X133" s="803"/>
      <c r="Y133" s="803"/>
      <c r="Z133" s="804"/>
      <c r="AA133" s="805">
        <v>9.1</v>
      </c>
      <c r="AB133" s="806"/>
      <c r="AC133" s="806"/>
      <c r="AD133" s="806"/>
      <c r="AE133" s="807"/>
      <c r="AF133" s="805">
        <v>9</v>
      </c>
      <c r="AG133" s="806"/>
      <c r="AH133" s="806"/>
      <c r="AI133" s="806"/>
      <c r="AJ133" s="807"/>
      <c r="AK133" s="805">
        <v>9.1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OZvgSutDtx/5hSWjtGdC8NsZqUEqeI3bWsUIbrGqTnDdMczfkOBfdGErhB9LfVYeC4IiqsPr7X16OhjPrrgEQ==" saltValue="5wCWLmVfMP5gtk0Sc8D1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jgLWxdL3e9/K+jk3OJenNkOEgbev+q0mjO2o14Z5pjr1ceynn4s5iQKj7AtXzlgAZQm8spvlyLxLthZBjsUDA==" saltValue="gtKIieaBL8CEx8lXodQ7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X4QjjP8/EdYtVXPdDhkMG8j0TfiDCTELIV1DwGJ7b5XunkJZGTBqpl51VxOLuKEVKK5joEUgQeV20dpquJe5w==" saltValue="B5xDruZ+9AUL4ynbDwHR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511</v>
      </c>
      <c r="AL9" s="1228"/>
      <c r="AM9" s="1228"/>
      <c r="AN9" s="1229"/>
      <c r="AO9" s="314">
        <v>2144064</v>
      </c>
      <c r="AP9" s="314">
        <v>67596</v>
      </c>
      <c r="AQ9" s="315">
        <v>83474</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512</v>
      </c>
      <c r="AL10" s="1228"/>
      <c r="AM10" s="1228"/>
      <c r="AN10" s="1229"/>
      <c r="AO10" s="317">
        <v>206587</v>
      </c>
      <c r="AP10" s="317">
        <v>6513</v>
      </c>
      <c r="AQ10" s="318">
        <v>8278</v>
      </c>
      <c r="AR10" s="319">
        <v>-21.3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513</v>
      </c>
      <c r="AL11" s="1228"/>
      <c r="AM11" s="1228"/>
      <c r="AN11" s="1229"/>
      <c r="AO11" s="317">
        <v>13147</v>
      </c>
      <c r="AP11" s="317">
        <v>414</v>
      </c>
      <c r="AQ11" s="318">
        <v>1520</v>
      </c>
      <c r="AR11" s="319">
        <v>-72.8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515</v>
      </c>
      <c r="AP12" s="317" t="s">
        <v>515</v>
      </c>
      <c r="AQ12" s="318">
        <v>13</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516</v>
      </c>
      <c r="AL13" s="1228"/>
      <c r="AM13" s="1228"/>
      <c r="AN13" s="1229"/>
      <c r="AO13" s="317">
        <v>80686</v>
      </c>
      <c r="AP13" s="317">
        <v>2544</v>
      </c>
      <c r="AQ13" s="318">
        <v>2948</v>
      </c>
      <c r="AR13" s="319">
        <v>-13.7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517</v>
      </c>
      <c r="AL14" s="1228"/>
      <c r="AM14" s="1228"/>
      <c r="AN14" s="1229"/>
      <c r="AO14" s="317">
        <v>115075</v>
      </c>
      <c r="AP14" s="317">
        <v>3628</v>
      </c>
      <c r="AQ14" s="318">
        <v>1798</v>
      </c>
      <c r="AR14" s="319">
        <v>101.8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518</v>
      </c>
      <c r="AL15" s="1231"/>
      <c r="AM15" s="1231"/>
      <c r="AN15" s="1232"/>
      <c r="AO15" s="317">
        <v>-152585</v>
      </c>
      <c r="AP15" s="317">
        <v>-4811</v>
      </c>
      <c r="AQ15" s="318">
        <v>-6111</v>
      </c>
      <c r="AR15" s="319">
        <v>-21.3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2406974</v>
      </c>
      <c r="AP16" s="317">
        <v>75884</v>
      </c>
      <c r="AQ16" s="318">
        <v>91920</v>
      </c>
      <c r="AR16" s="319">
        <v>-17.399999999999999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523</v>
      </c>
      <c r="AL21" s="1234"/>
      <c r="AM21" s="1234"/>
      <c r="AN21" s="1235"/>
      <c r="AO21" s="330">
        <v>7.13</v>
      </c>
      <c r="AP21" s="331">
        <v>8.52</v>
      </c>
      <c r="AQ21" s="332">
        <v>-1.39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524</v>
      </c>
      <c r="AL22" s="1234"/>
      <c r="AM22" s="1234"/>
      <c r="AN22" s="1235"/>
      <c r="AO22" s="335">
        <v>99.6</v>
      </c>
      <c r="AP22" s="336">
        <v>97.5</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528</v>
      </c>
      <c r="AL32" s="1217"/>
      <c r="AM32" s="1217"/>
      <c r="AN32" s="1218"/>
      <c r="AO32" s="345">
        <v>1188266</v>
      </c>
      <c r="AP32" s="345">
        <v>37462</v>
      </c>
      <c r="AQ32" s="346">
        <v>52518</v>
      </c>
      <c r="AR32" s="347">
        <v>-28.7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529</v>
      </c>
      <c r="AL33" s="1217"/>
      <c r="AM33" s="1217"/>
      <c r="AN33" s="1218"/>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530</v>
      </c>
      <c r="AL34" s="1217"/>
      <c r="AM34" s="1217"/>
      <c r="AN34" s="1218"/>
      <c r="AO34" s="345" t="s">
        <v>515</v>
      </c>
      <c r="AP34" s="345" t="s">
        <v>515</v>
      </c>
      <c r="AQ34" s="346">
        <v>24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531</v>
      </c>
      <c r="AL35" s="1217"/>
      <c r="AM35" s="1217"/>
      <c r="AN35" s="1218"/>
      <c r="AO35" s="345">
        <v>307914</v>
      </c>
      <c r="AP35" s="345">
        <v>9708</v>
      </c>
      <c r="AQ35" s="346">
        <v>18573</v>
      </c>
      <c r="AR35" s="347">
        <v>-47.7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532</v>
      </c>
      <c r="AL36" s="1217"/>
      <c r="AM36" s="1217"/>
      <c r="AN36" s="1218"/>
      <c r="AO36" s="345">
        <v>41205</v>
      </c>
      <c r="AP36" s="345">
        <v>1299</v>
      </c>
      <c r="AQ36" s="346">
        <v>2920</v>
      </c>
      <c r="AR36" s="347">
        <v>-55.5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533</v>
      </c>
      <c r="AL37" s="1217"/>
      <c r="AM37" s="1217"/>
      <c r="AN37" s="1218"/>
      <c r="AO37" s="345">
        <v>165579</v>
      </c>
      <c r="AP37" s="345">
        <v>5220</v>
      </c>
      <c r="AQ37" s="346">
        <v>483</v>
      </c>
      <c r="AR37" s="347">
        <v>980.7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534</v>
      </c>
      <c r="AL38" s="1214"/>
      <c r="AM38" s="1214"/>
      <c r="AN38" s="1215"/>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535</v>
      </c>
      <c r="AL39" s="1214"/>
      <c r="AM39" s="1214"/>
      <c r="AN39" s="1215"/>
      <c r="AO39" s="345">
        <v>-197567</v>
      </c>
      <c r="AP39" s="345">
        <v>-6229</v>
      </c>
      <c r="AQ39" s="346">
        <v>-4335</v>
      </c>
      <c r="AR39" s="347">
        <v>43.7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536</v>
      </c>
      <c r="AL40" s="1217"/>
      <c r="AM40" s="1217"/>
      <c r="AN40" s="1218"/>
      <c r="AO40" s="345">
        <v>-870990</v>
      </c>
      <c r="AP40" s="345">
        <v>-27460</v>
      </c>
      <c r="AQ40" s="346">
        <v>-49481</v>
      </c>
      <c r="AR40" s="347">
        <v>-44.5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634407</v>
      </c>
      <c r="AP41" s="345">
        <v>20001</v>
      </c>
      <c r="AQ41" s="346">
        <v>20703</v>
      </c>
      <c r="AR41" s="347">
        <v>-3.4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506</v>
      </c>
      <c r="AN49" s="1224" t="s">
        <v>540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1232442</v>
      </c>
      <c r="AN51" s="367">
        <v>36866</v>
      </c>
      <c r="AO51" s="368">
        <v>-21.4</v>
      </c>
      <c r="AP51" s="369">
        <v>65876</v>
      </c>
      <c r="AQ51" s="370">
        <v>-25.1</v>
      </c>
      <c r="AR51" s="371">
        <v>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922249</v>
      </c>
      <c r="AN52" s="375">
        <v>27587</v>
      </c>
      <c r="AO52" s="376">
        <v>14.1</v>
      </c>
      <c r="AP52" s="377">
        <v>36484</v>
      </c>
      <c r="AQ52" s="378">
        <v>-24.3</v>
      </c>
      <c r="AR52" s="379">
        <v>38.4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1634122</v>
      </c>
      <c r="AN53" s="367">
        <v>49372</v>
      </c>
      <c r="AO53" s="368">
        <v>33.9</v>
      </c>
      <c r="AP53" s="369">
        <v>68468</v>
      </c>
      <c r="AQ53" s="370">
        <v>3.9</v>
      </c>
      <c r="AR53" s="371">
        <v>30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811601</v>
      </c>
      <c r="AN54" s="375">
        <v>24521</v>
      </c>
      <c r="AO54" s="376">
        <v>-11.1</v>
      </c>
      <c r="AP54" s="377">
        <v>34140</v>
      </c>
      <c r="AQ54" s="378">
        <v>-6.4</v>
      </c>
      <c r="AR54" s="379">
        <v>-4.7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1546927</v>
      </c>
      <c r="AN55" s="367">
        <v>47551</v>
      </c>
      <c r="AO55" s="368">
        <v>-3.7</v>
      </c>
      <c r="AP55" s="369">
        <v>69729</v>
      </c>
      <c r="AQ55" s="370">
        <v>1.8</v>
      </c>
      <c r="AR55" s="371">
        <v>-5.5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895003</v>
      </c>
      <c r="AN56" s="375">
        <v>27511</v>
      </c>
      <c r="AO56" s="376">
        <v>12.2</v>
      </c>
      <c r="AP56" s="377">
        <v>38908</v>
      </c>
      <c r="AQ56" s="378">
        <v>14</v>
      </c>
      <c r="AR56" s="379">
        <v>-1.8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1940098</v>
      </c>
      <c r="AN57" s="367">
        <v>60532</v>
      </c>
      <c r="AO57" s="368">
        <v>27.3</v>
      </c>
      <c r="AP57" s="369">
        <v>74581</v>
      </c>
      <c r="AQ57" s="370">
        <v>7</v>
      </c>
      <c r="AR57" s="371">
        <v>20.3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1096849</v>
      </c>
      <c r="AN58" s="375">
        <v>34222</v>
      </c>
      <c r="AO58" s="376">
        <v>24.4</v>
      </c>
      <c r="AP58" s="377">
        <v>41563</v>
      </c>
      <c r="AQ58" s="378">
        <v>6.8</v>
      </c>
      <c r="AR58" s="379">
        <v>17.600000000000001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2483769</v>
      </c>
      <c r="AN59" s="367">
        <v>78305</v>
      </c>
      <c r="AO59" s="368">
        <v>29.4</v>
      </c>
      <c r="AP59" s="369">
        <v>76347</v>
      </c>
      <c r="AQ59" s="370">
        <v>2.4</v>
      </c>
      <c r="AR59" s="371">
        <v>27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1600299</v>
      </c>
      <c r="AN60" s="375">
        <v>50452</v>
      </c>
      <c r="AO60" s="376">
        <v>47.4</v>
      </c>
      <c r="AP60" s="377">
        <v>41762</v>
      </c>
      <c r="AQ60" s="378">
        <v>0.5</v>
      </c>
      <c r="AR60" s="379">
        <v>46.9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1767472</v>
      </c>
      <c r="AN61" s="382">
        <v>54525</v>
      </c>
      <c r="AO61" s="383">
        <v>13.1</v>
      </c>
      <c r="AP61" s="384">
        <v>71000</v>
      </c>
      <c r="AQ61" s="385">
        <v>-2</v>
      </c>
      <c r="AR61" s="371">
        <v>15.1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1065200</v>
      </c>
      <c r="AN62" s="375">
        <v>32859</v>
      </c>
      <c r="AO62" s="376">
        <v>17.399999999999999</v>
      </c>
      <c r="AP62" s="377">
        <v>38571</v>
      </c>
      <c r="AQ62" s="378">
        <v>-1.9</v>
      </c>
      <c r="AR62" s="379">
        <v>19.3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6Y+55Xb7R218FdUsnwiwJuFFkTpF8igD3KKGlQ+pG4nOeudQTC+NGtg3M8A2re8Z8NVcxGcA9NX2OKb1edxPvg==" saltValue="VM+c6JzKr1rmizWs/dm4V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eoozZn/xf69fL7eBF5Qpv+OO5t23jr++tcaN7mi+/g8oEWvLPBNmgO5YVEII0q9DVmQeZciPT83qX/4R9XHc8A==" saltValue="XGMiqYijZZQXypKoAezr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XazphPz/tIPY6xed1eue5ogsEKxilJ0R8A3vLw6kVeD+sUt5ZfAju4QMxUdYOT1cLEW6XcSrJXhKwu0Je817AQ==" saltValue="oLSZ88R2qgpH04FAUMxZ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14.99</v>
      </c>
      <c r="G47" s="12">
        <v>15.12</v>
      </c>
      <c r="H47" s="12">
        <v>9.23</v>
      </c>
      <c r="I47" s="12">
        <v>10.48</v>
      </c>
      <c r="J47" s="13">
        <v>9.25</v>
      </c>
    </row>
    <row r="48" spans="2:10" ht="57.75" customHeight="1" x14ac:dyDescent="0.15">
      <c r="B48" s="14"/>
      <c r="C48" s="1240" t="s">
        <v>4</v>
      </c>
      <c r="D48" s="1240"/>
      <c r="E48" s="1241"/>
      <c r="F48" s="15">
        <v>10.94</v>
      </c>
      <c r="G48" s="16">
        <v>6.04</v>
      </c>
      <c r="H48" s="16">
        <v>10.97</v>
      </c>
      <c r="I48" s="16">
        <v>6.38</v>
      </c>
      <c r="J48" s="17">
        <v>12.7</v>
      </c>
    </row>
    <row r="49" spans="2:10" ht="57.75" customHeight="1" thickBot="1" x14ac:dyDescent="0.2">
      <c r="B49" s="18"/>
      <c r="C49" s="1242" t="s">
        <v>5</v>
      </c>
      <c r="D49" s="1242"/>
      <c r="E49" s="1243"/>
      <c r="F49" s="19" t="s">
        <v>561</v>
      </c>
      <c r="G49" s="20" t="s">
        <v>562</v>
      </c>
      <c r="H49" s="20">
        <v>0.19</v>
      </c>
      <c r="I49" s="20" t="s">
        <v>563</v>
      </c>
      <c r="J49" s="21">
        <v>5.74</v>
      </c>
    </row>
    <row r="50" spans="2:10" ht="13.5" customHeight="1" x14ac:dyDescent="0.15"/>
  </sheetData>
  <sheetProtection algorithmName="SHA-512" hashValue="/TgtlQZBA9w+SwcYHuVL0O6eBp2IKk/LRiZBY4Z95ewp9RvHASOeQO4uN8PBCJ9BOdGiASUSn/RdJGh3KYanBw==" saltValue="V9CUxGG9k2sNmBQXnj9u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2022-09-21T05:35:33Z</cp:lastPrinted>
  <dcterms:created xsi:type="dcterms:W3CDTF">2022-02-02T04:03:33Z</dcterms:created>
  <dcterms:modified xsi:type="dcterms:W3CDTF">2022-10-12T04:39:27Z</dcterms:modified>
  <cp:category/>
</cp:coreProperties>
</file>