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CO34" i="10" l="1"/>
</calcChain>
</file>

<file path=xl/sharedStrings.xml><?xml version="1.0" encoding="utf-8"?>
<sst xmlns="http://schemas.openxmlformats.org/spreadsheetml/2006/main" count="1141" uniqueCount="612">
  <si>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</si>
  <si>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</si>
  <si>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</si>
  <si>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</si>
  <si>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</si>
  <si>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</si>
  <si>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</si>
  <si>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</si>
  <si>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</si>
  <si>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</si>
  <si>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</si>
  <si>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</si>
  <si>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</si>
  <si>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</si>
  <si>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</si>
  <si>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</si>
  <si>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</si>
  <si>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</si>
  <si>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</si>
  <si>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</si>
  <si>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</si>
  <si>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</si>
  <si>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</si>
  <si>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</si>
  <si>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</si>
  <si>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</si>
  <si>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</si>
  <si>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</si>
  <si>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</si>
  <si>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</si>
  <si>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</si>
  <si>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</si>
  <si>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</si>
  <si>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</si>
  <si>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</si>
  <si>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</si>
  <si>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</si>
  <si>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</si>
  <si>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</si>
  <si>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</si>
  <si>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</si>
  <si>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</si>
  <si>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</si>
  <si>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</si>
  <si>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</si>
  <si>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</si>
  <si>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</si>
  <si>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</si>
  <si>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</si>
  <si>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</si>
  <si>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</si>
  <si>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</si>
  <si>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</si>
  <si>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</si>
  <si>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</si>
  <si>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</si>
  <si>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</si>
  <si>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</si>
  <si>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</si>
  <si>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</si>
  <si>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</si>
  <si>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</si>
  <si>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</si>
  <si>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</si>
  <si>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</si>
  <si>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</si>
  <si>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</si>
  <si>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</si>
  <si>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</si>
  <si>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</si>
  <si>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</si>
  <si>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</si>
  <si>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</si>
  <si>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</si>
  <si>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</si>
  <si>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</si>
  <si>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</si>
  <si>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</si>
  <si>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</si>
  <si>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</si>
  <si>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</si>
  <si>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</si>
  <si>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</si>
  <si>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</si>
  <si>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</si>
  <si>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</si>
  <si>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</si>
  <si>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</si>
  <si>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</si>
  <si>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</si>
  <si>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</si>
  <si>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</si>
  <si>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</si>
  <si>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</si>
  <si>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</si>
  <si>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</si>
  <si>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那須烏山市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</si>
  <si>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</si>
  <si>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</si>
  <si>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</si>
  <si>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</si>
  <si>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</si>
  <si>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</si>
  <si>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</si>
  <si>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</si>
  <si>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</si>
  <si>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</si>
  <si>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</si>
  <si>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</si>
  <si>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</si>
  <si>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</si>
  <si>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</si>
  <si>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</si>
  <si>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</si>
  <si>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</si>
  <si>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</si>
  <si>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</si>
  <si>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</si>
  <si>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</si>
  <si>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</si>
  <si>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</si>
  <si>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</si>
  <si>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</si>
  <si>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</si>
  <si>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</si>
  <si>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</si>
  <si>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</si>
  <si>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</si>
  <si>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</si>
  <si>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</si>
  <si>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</si>
  <si>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</si>
  <si>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</si>
  <si>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</si>
  <si>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</si>
  <si>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</si>
  <si>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</si>
  <si>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</si>
  <si>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</si>
  <si>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</si>
  <si>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</si>
  <si>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</si>
  <si>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</si>
  <si>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</si>
  <si>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</si>
  <si>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</si>
  <si>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</si>
  <si>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</si>
  <si>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</si>
  <si>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</si>
  <si>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</si>
  <si>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</si>
  <si>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</si>
  <si>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</si>
  <si>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</si>
  <si>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</si>
  <si>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</si>
  <si>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</si>
  <si>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</si>
  <si>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</si>
  <si>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</si>
  <si>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</si>
  <si>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</si>
  <si>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</si>
  <si>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</si>
  <si>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</si>
  <si>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</si>
  <si>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</si>
  <si>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</si>
  <si>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</si>
  <si>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</si>
  <si>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</si>
  <si>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</si>
  <si>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</si>
  <si>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</si>
  <si>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</si>
  <si>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</si>
  <si>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</si>
  <si>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</si>
  <si>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</si>
  <si>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</si>
  <si>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</si>
  <si>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</si>
  <si>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</si>
  <si>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</si>
  <si>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</si>
  <si>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</si>
  <si>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</si>
  <si>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</si>
  <si>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</si>
  <si>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</si>
  <si>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</si>
  <si>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</si>
  <si>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</si>
  <si>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</si>
  <si>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</si>
  <si>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</si>
  <si>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</si>
  <si>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</si>
  <si>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</si>
  <si>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</si>
  <si>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</si>
  <si>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</si>
  <si>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</si>
  <si>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</si>
  <si>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</si>
  <si>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</si>
  <si>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</si>
  <si>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</si>
  <si>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</si>
  <si>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栃木県那須烏山市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</si>
  <si>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</si>
  <si>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</si>
  <si>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</si>
  <si>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</si>
  <si>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</si>
  <si>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</si>
  <si>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</si>
  <si>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</si>
  <si>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</si>
  <si>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</si>
  <si>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</si>
  <si>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</si>
  <si>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</si>
  <si>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</si>
  <si>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</si>
  <si>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</si>
  <si>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</si>
  <si>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</si>
  <si>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</si>
  <si>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</si>
  <si>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</si>
  <si>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</si>
  <si>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</si>
  <si>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</si>
  <si>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</si>
  <si>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</si>
  <si>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</si>
  <si>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</si>
  <si>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</si>
  <si>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</si>
  <si>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</si>
  <si>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</si>
  <si>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</si>
  <si>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</si>
  <si>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</si>
  <si>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</si>
  <si>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</si>
  <si>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</si>
  <si>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</si>
  <si>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</si>
  <si>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</si>
  <si>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</si>
  <si>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</si>
  <si>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</si>
  <si>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</si>
  <si>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</si>
  <si>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</si>
  <si>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</si>
  <si>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</si>
  <si>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</si>
  <si>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</si>
  <si>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</si>
  <si>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</si>
  <si>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</si>
  <si>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</si>
  <si>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</si>
  <si>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</si>
  <si>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</si>
  <si>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</si>
  <si>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</si>
  <si>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</si>
  <si>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</si>
  <si>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</si>
  <si>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</si>
  <si>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</si>
  <si>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</si>
  <si>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</si>
  <si>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</si>
  <si>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</si>
  <si>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</si>
  <si>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</si>
  <si>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</si>
  <si>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</si>
  <si>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</si>
  <si>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</si>
  <si>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</si>
  <si>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</si>
  <si>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</si>
  <si>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</si>
  <si>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</si>
  <si>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</si>
  <si>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</si>
  <si>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</si>
  <si>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</si>
  <si>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</si>
  <si>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</si>
  <si>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</si>
  <si>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</si>
  <si>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</si>
  <si>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</si>
  <si>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</si>
  <si>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</si>
  <si>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</si>
  <si>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</si>
  <si>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</si>
  <si>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</si>
  <si>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</si>
  <si>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</si>
  <si>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</si>
  <si>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</si>
  <si>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</si>
  <si>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</si>
  <si>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</si>
  <si>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</si>
  <si>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</si>
  <si>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</si>
  <si>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</si>
  <si>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</si>
  <si>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</si>
  <si>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</si>
  <si>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</si>
  <si>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</si>
  <si>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</si>
  <si>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</si>
  <si>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</si>
  <si>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</si>
  <si>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</si>
  <si>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</si>
  <si>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</si>
  <si>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</si>
  <si>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</si>
  <si>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</si>
  <si>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</si>
  <si>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</si>
  <si>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</si>
  <si>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</si>
  <si>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</si>
  <si>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</si>
  <si>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</si>
  <si>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</si>
  <si>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</si>
  <si>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</si>
  <si>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</si>
  <si>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</si>
  <si>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</si>
  <si>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</si>
  <si>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</si>
  <si>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</si>
  <si>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</si>
  <si>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</si>
  <si>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</si>
  <si>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</si>
  <si>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</si>
  <si>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</si>
  <si>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</si>
  <si>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</si>
  <si>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</si>
  <si>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</si>
  <si>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</si>
  <si>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</si>
  <si>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</si>
  <si>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</si>
  <si>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</si>
  <si>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</si>
  <si>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栃木県那須烏山市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</si>
  <si>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</si>
  <si>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</si>
  <si>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</si>
  <si>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</si>
  <si>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</si>
  <si>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</si>
  <si>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</si>
  <si>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</si>
  <si>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</si>
  <si>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</si>
  <si>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</si>
  <si>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</si>
  <si>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</si>
  <si>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</si>
  <si>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</si>
  <si>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</si>
  <si>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</si>
  <si>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</si>
  <si>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</si>
  <si>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</si>
  <si>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</si>
  <si>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</si>
  <si>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</si>
  <si>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</si>
  <si>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</si>
  <si>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</si>
  <si>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</si>
  <si>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</si>
  <si>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</si>
  <si>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</si>
  <si>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</si>
  <si>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</si>
  <si>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</si>
  <si>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</si>
  <si>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</si>
  <si>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</si>
  <si>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</si>
  <si>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</si>
  <si>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</si>
  <si>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</si>
  <si>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</si>
  <si>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</si>
  <si>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</si>
  <si>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</si>
  <si>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</si>
  <si>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</si>
  <si>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</si>
  <si>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</si>
  <si>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</si>
  <si>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</si>
  <si>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</si>
  <si>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</si>
  <si>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</si>
  <si>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</si>
  <si>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</si>
  <si>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</si>
  <si>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</si>
  <si>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</si>
  <si>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</si>
  <si>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</si>
  <si>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</si>
  <si>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</si>
  <si>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</si>
  <si>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</si>
  <si>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</si>
  <si>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</si>
  <si>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</si>
  <si>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</si>
  <si>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</si>
  <si>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</si>
  <si>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</si>
  <si>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</si>
  <si>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</si>
  <si>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</si>
  <si>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</si>
  <si>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</si>
  <si>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</si>
  <si>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</si>
  <si>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</si>
  <si>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</si>
  <si>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</si>
  <si>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</si>
  <si>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</si>
  <si>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</si>
  <si>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</si>
  <si>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</si>
  <si>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</si>
  <si>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</si>
  <si>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</si>
  <si>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</si>
  <si>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</si>
  <si>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</si>
  <si>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</si>
  <si>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</si>
  <si>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</si>
  <si>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</si>
  <si>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</si>
  <si>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</si>
  <si>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</si>
  <si>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</si>
  <si>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</si>
  <si>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</si>
  <si>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</si>
  <si>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</si>
  <si>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</si>
  <si>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</si>
  <si>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</si>
  <si>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</si>
  <si>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</si>
  <si>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</si>
  <si>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</si>
  <si>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</si>
  <si>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</si>
  <si>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</si>
  <si>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</si>
  <si>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</si>
  <si>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</si>
  <si>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</si>
  <si>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</si>
  <si>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</si>
  <si>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</si>
  <si>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</si>
  <si>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</si>
  <si>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</si>
  <si>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</si>
  <si>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</si>
  <si>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</si>
  <si>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</si>
  <si>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</si>
  <si>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</si>
  <si>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</si>
  <si>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</si>
  <si>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</si>
  <si>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</si>
  <si>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</si>
  <si>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</si>
  <si>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</si>
  <si>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</si>
  <si>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</si>
  <si>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</si>
  <si>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</si>
  <si>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</si>
  <si>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</si>
  <si>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</si>
  <si>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</si>
  <si>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</si>
  <si>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</si>
  <si>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</si>
  <si>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</si>
  <si>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</si>
  <si>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</si>
  <si>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</si>
  <si>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</si>
  <si>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</si>
  <si>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</si>
  <si>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</si>
  <si>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</si>
  <si>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</si>
  <si>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</si>
  <si>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</si>
  <si>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</si>
  <si>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</si>
  <si>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</si>
  <si>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</si>
  <si>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</si>
  <si>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</si>
  <si>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</si>
  <si>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</si>
  <si>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</si>
  <si>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</si>
  <si>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</si>
  <si>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</si>
  <si>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</si>
  <si>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</si>
  <si>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</si>
  <si>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</si>
  <si>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</si>
  <si>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</si>
  <si>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</si>
  <si>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</si>
  <si>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</si>
  <si>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</si>
  <si>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</si>
  <si>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</si>
  <si>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</si>
  <si>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</si>
  <si>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</si>
  <si>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</si>
  <si>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</si>
  <si>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</si>
  <si>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</si>
  <si>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</si>
  <si>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</si>
  <si>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</si>
  <si>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</si>
  <si>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1.69</t>
  </si>
  <si>
    <t>▲ 2.95</t>
  </si>
  <si>
    <t>▲ 1.21</t>
  </si>
  <si>
    <t>水道事業会計</t>
  </si>
  <si>
    <t>一般会計</t>
  </si>
  <si>
    <t>国民健康保険特別会計</t>
  </si>
  <si>
    <t>介護保険特別会計</t>
  </si>
  <si>
    <t>下水道事業特別会計</t>
  </si>
  <si>
    <t>熊田診療所特別会計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</si>
  <si>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</si>
  <si>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</si>
  <si>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</si>
  <si>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</si>
  <si>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</si>
  <si>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</si>
  <si>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</si>
  <si>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</si>
  <si>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</si>
  <si>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</si>
  <si>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</si>
  <si>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</si>
  <si>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南那須広域行政事務組合（普通会計）</t>
    <rPh sb="0" eb="1">
      <t>ミナミ</t>
    </rPh>
    <rPh sb="1" eb="3">
      <t>ナス</t>
    </rPh>
    <rPh sb="3" eb="5">
      <t>コウイキ</t>
    </rPh>
    <rPh sb="5" eb="7">
      <t>ギョウセイ</t>
    </rPh>
    <rPh sb="7" eb="9">
      <t>ジム</t>
    </rPh>
    <rPh sb="9" eb="11">
      <t>クミアイ</t>
    </rPh>
    <rPh sb="12" eb="14">
      <t>フツウ</t>
    </rPh>
    <rPh sb="14" eb="16">
      <t>カイケイ</t>
    </rPh>
    <phoneticPr fontId="2"/>
  </si>
  <si>
    <t>南那須広域行政事務組合（病院会計）</t>
    <rPh sb="0" eb="1">
      <t>ミナミ</t>
    </rPh>
    <rPh sb="1" eb="3">
      <t>ナス</t>
    </rPh>
    <rPh sb="3" eb="5">
      <t>コウイキ</t>
    </rPh>
    <rPh sb="5" eb="7">
      <t>ギョウセイ</t>
    </rPh>
    <rPh sb="7" eb="9">
      <t>ジム</t>
    </rPh>
    <rPh sb="9" eb="11">
      <t>クミアイ</t>
    </rPh>
    <rPh sb="12" eb="14">
      <t>ビョウイン</t>
    </rPh>
    <rPh sb="14" eb="1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</si>
  <si>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</si>
  <si>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</si>
  <si>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8">
      <t>コウキコウレイシャ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</si>
  <si>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</si>
  <si>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那須烏山市農業公社</t>
    <rPh sb="0" eb="5">
      <t>ナスカラスヤマシ</t>
    </rPh>
    <rPh sb="5" eb="7">
      <t>ノウギョウ</t>
    </rPh>
    <rPh sb="7" eb="9">
      <t>コウシャ</t>
    </rPh>
    <phoneticPr fontId="2"/>
  </si>
  <si>
    <t>市有施設整備基金</t>
    <rPh sb="0" eb="2">
      <t>シユウ</t>
    </rPh>
    <rPh sb="2" eb="4">
      <t>シセツ</t>
    </rPh>
    <rPh sb="4" eb="6">
      <t>セイビ</t>
    </rPh>
    <rPh sb="6" eb="8">
      <t>キキン</t>
    </rPh>
    <phoneticPr fontId="2"/>
  </si>
  <si>
    <t>庁舎整備基金</t>
    <rPh sb="0" eb="2">
      <t>チョウシャ</t>
    </rPh>
    <rPh sb="2" eb="4">
      <t>セイビ</t>
    </rPh>
    <rPh sb="4" eb="6">
      <t>キキン</t>
    </rPh>
    <phoneticPr fontId="2"/>
  </si>
  <si>
    <t>奨学基金</t>
    <rPh sb="0" eb="2">
      <t>ショウガク</t>
    </rPh>
    <rPh sb="2" eb="4">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</si>
  <si>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</si>
  <si>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</si>
  <si>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</si>
  <si>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</si>
  <si>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</si>
  <si>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地域振興基金</t>
    <rPh sb="0" eb="2">
      <t>チイキ</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</si>
  <si>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</si>
  <si>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</si>
  <si>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</si>
  <si>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将来負担比率はマイナスを維持しているものの、有形固定資産減価償却率が増加している。
公共施設等総合管理計画に基づき必要な事業を実施するに当たっては、特定目的基金を活用し、できる限り将来負担が抑えられるような財政運営を行う。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</si>
  <si>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</si>
  <si>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</si>
  <si>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</si>
  <si>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</si>
  <si>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</si>
  <si>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</si>
  <si>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将来負担比率はマイナスを維持しており、実質公債費比率も改善されている。引き続き財政を圧迫しないよう計画的な公債費管理に努める。</t>
    <phoneticPr fontId="2"/>
  </si>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</sst>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6CBD-4D52-8426-5A92E2321E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46368</c:v>
                </c:pt>
                <c:pt idx="1">
                  <c:v>33712</c:v>
                </c:pt>
                <c:pt idx="2">
                  <c:v>31282</c:v>
                </c:pt>
                <c:pt idx="3">
                  <c:v>24590</c:v>
                </c:pt>
                <c:pt idx="4">
                  <c:v>37512</c:v>
                </c:pt>
              </c:numCache>
            </c:numRef>
          </c:val>
          <c:smooth val="0"/>
          <c:extLst>
            <c:ext xmlns:c16="http://schemas.microsoft.com/office/drawing/2014/chart" uri="{C3380CC4-5D6E-409C-BE32-E72D297353CC}">
              <c16:uniqueId val="{00000001-6CBD-4D52-8426-5A92E2321EEB}"/>
            </c:ext>
          </c:extLst>
        </c:ser>
        <c:dLbls>
          <c:showLegendKey val="0"/>
          <c:showVal val="0"/>
          <c:showCatName val="0"/>
          <c:showSerName val="0"/>
          <c:showPercent val="0"/>
          <c:showBubbleSize val="0"/>
        </c:dLbls>
        <c:marker val="1"/>
        <c:smooth val="0"/>
        <c:axId val="366575368"/>
        <c:axId val="366575760"/>
      </c:lineChart>
      <c:catAx>
        <c:axId val="366575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575760"/>
        <c:crosses val="autoZero"/>
        <c:auto val="1"/>
        <c:lblAlgn val="ctr"/>
        <c:lblOffset val="100"/>
        <c:tickLblSkip val="1"/>
        <c:tickMarkSkip val="1"/>
        <c:noMultiLvlLbl val="0"/>
      </c:catAx>
      <c:valAx>
        <c:axId val="366575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575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6.92</c:v>
                </c:pt>
                <c:pt idx="1">
                  <c:v>6.89</c:v>
                </c:pt>
                <c:pt idx="2">
                  <c:v>6.42</c:v>
                </c:pt>
                <c:pt idx="3">
                  <c:v>6.42</c:v>
                </c:pt>
                <c:pt idx="4">
                  <c:v>6.54</c:v>
                </c:pt>
              </c:numCache>
            </c:numRef>
          </c:val>
          <c:extLst>
            <c:ext xmlns:c16="http://schemas.microsoft.com/office/drawing/2014/chart" uri="{C3380CC4-5D6E-409C-BE32-E72D297353CC}">
              <c16:uniqueId val="{00000000-72B1-408E-A227-9968C724F7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21.93</c:v>
                </c:pt>
                <c:pt idx="1">
                  <c:v>22.22</c:v>
                </c:pt>
                <c:pt idx="2">
                  <c:v>22.01</c:v>
                </c:pt>
                <c:pt idx="3">
                  <c:v>22.74</c:v>
                </c:pt>
                <c:pt idx="4">
                  <c:v>24.68</c:v>
                </c:pt>
              </c:numCache>
            </c:numRef>
          </c:val>
          <c:extLst>
            <c:ext xmlns:c16="http://schemas.microsoft.com/office/drawing/2014/chart" uri="{C3380CC4-5D6E-409C-BE32-E72D297353CC}">
              <c16:uniqueId val="{00000001-72B1-408E-A227-9968C724F715}"/>
            </c:ext>
          </c:extLst>
        </c:ser>
        <c:dLbls>
          <c:showLegendKey val="0"/>
          <c:showVal val="0"/>
          <c:showCatName val="0"/>
          <c:showSerName val="0"/>
          <c:showPercent val="0"/>
          <c:showBubbleSize val="0"/>
        </c:dLbls>
        <c:gapWidth val="250"/>
        <c:overlap val="100"/>
        <c:axId val="404695312"/>
        <c:axId val="40469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-1.93</c:v>
                </c:pt>
                <c:pt idx="1">
                  <c:v>-1.69</c:v>
                </c:pt>
                <c:pt idx="2">
                  <c:v>-2.95</c:v>
                </c:pt>
                <c:pt idx="3">
                  <c:v>-1.21</c:v>
                </c:pt>
                <c:pt idx="4">
                  <c:v>1.1200000000000001</c:v>
                </c:pt>
              </c:numCache>
            </c:numRef>
          </c:val>
          <c:smooth val="0"/>
          <c:extLst>
            <c:ext xmlns:c16="http://schemas.microsoft.com/office/drawing/2014/chart" uri="{C3380CC4-5D6E-409C-BE32-E72D297353CC}">
              <c16:uniqueId val="{00000002-72B1-408E-A227-9968C724F715}"/>
            </c:ext>
          </c:extLst>
        </c:ser>
        <c:dLbls>
          <c:showLegendKey val="0"/>
          <c:showVal val="0"/>
          <c:showCatName val="0"/>
          <c:showSerName val="0"/>
          <c:showPercent val="0"/>
          <c:showBubbleSize val="0"/>
        </c:dLbls>
        <c:marker val="1"/>
        <c:smooth val="0"/>
        <c:axId val="404695312"/>
        <c:axId val="404696096"/>
      </c:lineChart>
      <c:catAx>
        <c:axId val="40469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696096"/>
        <c:crosses val="autoZero"/>
        <c:auto val="1"/>
        <c:lblAlgn val="ctr"/>
        <c:lblOffset val="100"/>
        <c:tickLblSkip val="1"/>
        <c:tickMarkSkip val="1"/>
        <c:noMultiLvlLbl val="0"/>
      </c:catAx>
      <c:valAx>
        <c:axId val="40469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9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0.28000000000000003</c:v>
                </c:pt>
                <c:pt idx="2">
                  <c:v>#N/A</c:v>
                </c:pt>
                <c:pt idx="3">
                  <c:v>0.16</c:v>
                </c:pt>
                <c:pt idx="4">
                  <c:v>#N/A</c:v>
                </c:pt>
                <c:pt idx="5">
                  <c:v>0.32</c:v>
                </c:pt>
                <c:pt idx="6">
                  <c:v>0</c:v>
                </c:pt>
                <c:pt idx="7">
                  <c:v>0</c:v>
                </c:pt>
                <c:pt idx="8">
                  <c:v>0</c:v>
                </c:pt>
                <c:pt idx="9">
                  <c:v>0</c:v>
                </c:pt>
              </c:numCache>
            </c:numRef>
          </c:val>
          <c:extLst>
            <c:ext xmlns:c16="http://schemas.microsoft.com/office/drawing/2014/chart" uri="{C3380CC4-5D6E-409C-BE32-E72D297353CC}">
              <c16:uniqueId val="{00000000-F1BA-4E3E-8F9C-D0E496D8F0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BA-4E3E-8F9C-D0E496D8F06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2-F1BA-4E3E-8F9C-D0E496D8F06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7.0000000000000007E-2</c:v>
                </c:pt>
                <c:pt idx="4">
                  <c:v>#N/A</c:v>
                </c:pt>
                <c:pt idx="5">
                  <c:v>0.06</c:v>
                </c:pt>
                <c:pt idx="6">
                  <c:v>#N/A</c:v>
                </c:pt>
                <c:pt idx="7">
                  <c:v>0.05</c:v>
                </c:pt>
                <c:pt idx="8">
                  <c:v>#N/A</c:v>
                </c:pt>
                <c:pt idx="9">
                  <c:v>0.03</c:v>
                </c:pt>
              </c:numCache>
            </c:numRef>
          </c:val>
          <c:extLst>
            <c:ext xmlns:c16="http://schemas.microsoft.com/office/drawing/2014/chart" uri="{C3380CC4-5D6E-409C-BE32-E72D297353CC}">
              <c16:uniqueId val="{00000003-F1BA-4E3E-8F9C-D0E496D8F064}"/>
            </c:ext>
          </c:extLst>
        </c:ser>
        <c:ser>
          <c:idx val="4"/>
          <c:order val="4"/>
          <c:tx>
            <c:strRef>
              <c:f>データシート!$A$31</c:f>
              <c:strCache>
                <c:ptCount val="1"/>
                <c:pt idx="0">
                  <c:v>熊田診療所特別会計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0.08</c:v>
                </c:pt>
                <c:pt idx="4">
                  <c:v>#N/A</c:v>
                </c:pt>
                <c:pt idx="5">
                  <c:v>0.08</c:v>
                </c:pt>
                <c:pt idx="6">
                  <c:v>#N/A</c:v>
                </c:pt>
                <c:pt idx="7">
                  <c:v>0.03</c:v>
                </c:pt>
                <c:pt idx="8">
                  <c:v>#N/A</c:v>
                </c:pt>
                <c:pt idx="9">
                  <c:v>0.05</c:v>
                </c:pt>
              </c:numCache>
            </c:numRef>
          </c:val>
          <c:extLst>
            <c:ext xmlns:c16="http://schemas.microsoft.com/office/drawing/2014/chart" uri="{C3380CC4-5D6E-409C-BE32-E72D297353CC}">
              <c16:uniqueId val="{00000004-F1BA-4E3E-8F9C-D0E496D8F06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0.2</c:v>
                </c:pt>
                <c:pt idx="4">
                  <c:v>#N/A</c:v>
                </c:pt>
                <c:pt idx="5">
                  <c:v>0.17</c:v>
                </c:pt>
                <c:pt idx="6">
                  <c:v>#N/A</c:v>
                </c:pt>
                <c:pt idx="7">
                  <c:v>7.0000000000000007E-2</c:v>
                </c:pt>
                <c:pt idx="8">
                  <c:v>#N/A</c:v>
                </c:pt>
                <c:pt idx="9">
                  <c:v>0.31</c:v>
                </c:pt>
              </c:numCache>
            </c:numRef>
          </c:val>
          <c:extLst>
            <c:ext xmlns:c16="http://schemas.microsoft.com/office/drawing/2014/chart" uri="{C3380CC4-5D6E-409C-BE32-E72D297353CC}">
              <c16:uniqueId val="{00000005-F1BA-4E3E-8F9C-D0E496D8F06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1.22</c:v>
                </c:pt>
                <c:pt idx="2">
                  <c:v>#N/A</c:v>
                </c:pt>
                <c:pt idx="3">
                  <c:v>0.9</c:v>
                </c:pt>
                <c:pt idx="4">
                  <c:v>#N/A</c:v>
                </c:pt>
                <c:pt idx="5">
                  <c:v>0.98</c:v>
                </c:pt>
                <c:pt idx="6">
                  <c:v>#N/A</c:v>
                </c:pt>
                <c:pt idx="7">
                  <c:v>0.74</c:v>
                </c:pt>
                <c:pt idx="8">
                  <c:v>#N/A</c:v>
                </c:pt>
                <c:pt idx="9">
                  <c:v>0.97</c:v>
                </c:pt>
              </c:numCache>
            </c:numRef>
          </c:val>
          <c:extLst>
            <c:ext xmlns:c16="http://schemas.microsoft.com/office/drawing/2014/chart" uri="{C3380CC4-5D6E-409C-BE32-E72D297353CC}">
              <c16:uniqueId val="{00000006-F1BA-4E3E-8F9C-D0E496D8F06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3.27</c:v>
                </c:pt>
                <c:pt idx="2">
                  <c:v>#N/A</c:v>
                </c:pt>
                <c:pt idx="3">
                  <c:v>3.18</c:v>
                </c:pt>
                <c:pt idx="4">
                  <c:v>#N/A</c:v>
                </c:pt>
                <c:pt idx="5">
                  <c:v>2.84</c:v>
                </c:pt>
                <c:pt idx="6">
                  <c:v>#N/A</c:v>
                </c:pt>
                <c:pt idx="7">
                  <c:v>1.82</c:v>
                </c:pt>
                <c:pt idx="8">
                  <c:v>#N/A</c:v>
                </c:pt>
                <c:pt idx="9">
                  <c:v>1.36</c:v>
                </c:pt>
              </c:numCache>
            </c:numRef>
          </c:val>
          <c:extLst>
            <c:ext xmlns:c16="http://schemas.microsoft.com/office/drawing/2014/chart" uri="{C3380CC4-5D6E-409C-BE32-E72D297353CC}">
              <c16:uniqueId val="{00000007-F1BA-4E3E-8F9C-D0E496D8F0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6.73</c:v>
                </c:pt>
                <c:pt idx="2">
                  <c:v>#N/A</c:v>
                </c:pt>
                <c:pt idx="3">
                  <c:v>6.8</c:v>
                </c:pt>
                <c:pt idx="4">
                  <c:v>#N/A</c:v>
                </c:pt>
                <c:pt idx="5">
                  <c:v>6.34</c:v>
                </c:pt>
                <c:pt idx="6">
                  <c:v>#N/A</c:v>
                </c:pt>
                <c:pt idx="7">
                  <c:v>6.38</c:v>
                </c:pt>
                <c:pt idx="8">
                  <c:v>#N/A</c:v>
                </c:pt>
                <c:pt idx="9">
                  <c:v>6.48</c:v>
                </c:pt>
              </c:numCache>
            </c:numRef>
          </c:val>
          <c:extLst>
            <c:ext xmlns:c16="http://schemas.microsoft.com/office/drawing/2014/chart" uri="{C3380CC4-5D6E-409C-BE32-E72D297353CC}">
              <c16:uniqueId val="{00000008-F1BA-4E3E-8F9C-D0E496D8F0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12.62</c:v>
                </c:pt>
                <c:pt idx="2">
                  <c:v>#N/A</c:v>
                </c:pt>
                <c:pt idx="3">
                  <c:v>13.03</c:v>
                </c:pt>
                <c:pt idx="4">
                  <c:v>#N/A</c:v>
                </c:pt>
                <c:pt idx="5">
                  <c:v>12.11</c:v>
                </c:pt>
                <c:pt idx="6">
                  <c:v>#N/A</c:v>
                </c:pt>
                <c:pt idx="7">
                  <c:v>12.71</c:v>
                </c:pt>
                <c:pt idx="8">
                  <c:v>#N/A</c:v>
                </c:pt>
                <c:pt idx="9">
                  <c:v>11.76</c:v>
                </c:pt>
              </c:numCache>
            </c:numRef>
          </c:val>
          <c:extLst>
            <c:ext xmlns:c16="http://schemas.microsoft.com/office/drawing/2014/chart" uri="{C3380CC4-5D6E-409C-BE32-E72D297353CC}">
              <c16:uniqueId val="{00000009-F1BA-4E3E-8F9C-D0E496D8F064}"/>
            </c:ext>
          </c:extLst>
        </c:ser>
        <c:dLbls>
          <c:showLegendKey val="0"/>
          <c:showVal val="0"/>
          <c:showCatName val="0"/>
          <c:showSerName val="0"/>
          <c:showPercent val="0"/>
          <c:showBubbleSize val="0"/>
        </c:dLbls>
        <c:gapWidth val="150"/>
        <c:overlap val="100"/>
        <c:axId val="404699232"/>
        <c:axId val="404698056"/>
      </c:barChart>
      <c:catAx>
        <c:axId val="4046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98056"/>
        <c:crosses val="autoZero"/>
        <c:auto val="1"/>
        <c:lblAlgn val="ctr"/>
        <c:lblOffset val="100"/>
        <c:tickLblSkip val="1"/>
        <c:tickMarkSkip val="1"/>
        <c:noMultiLvlLbl val="0"/>
      </c:catAx>
      <c:valAx>
        <c:axId val="40469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9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1438</c:v>
                </c:pt>
                <c:pt idx="5">
                  <c:v>1443</c:v>
                </c:pt>
                <c:pt idx="8">
                  <c:v>1410</c:v>
                </c:pt>
                <c:pt idx="11">
                  <c:v>1375</c:v>
                </c:pt>
                <c:pt idx="14">
                  <c:v>1314</c:v>
                </c:pt>
              </c:numCache>
            </c:numRef>
          </c:val>
          <c:extLst>
            <c:ext xmlns:c16="http://schemas.microsoft.com/office/drawing/2014/chart" uri="{C3380CC4-5D6E-409C-BE32-E72D297353CC}">
              <c16:uniqueId val="{00000000-0326-4DF4-9789-1F2F83ADAE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26-4DF4-9789-1F2F83ADAE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0</c:v>
                </c:pt>
                <c:pt idx="9">
                  <c:v>0</c:v>
                </c:pt>
                <c:pt idx="12">
                  <c:v>0</c:v>
                </c:pt>
              </c:numCache>
            </c:numRef>
          </c:val>
          <c:extLst>
            <c:ext xmlns:c16="http://schemas.microsoft.com/office/drawing/2014/chart" uri="{C3380CC4-5D6E-409C-BE32-E72D297353CC}">
              <c16:uniqueId val="{00000002-0326-4DF4-9789-1F2F83ADAE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242</c:v>
                </c:pt>
                <c:pt idx="3">
                  <c:v>231</c:v>
                </c:pt>
                <c:pt idx="6">
                  <c:v>231</c:v>
                </c:pt>
                <c:pt idx="9">
                  <c:v>214</c:v>
                </c:pt>
                <c:pt idx="12">
                  <c:v>178</c:v>
                </c:pt>
              </c:numCache>
            </c:numRef>
          </c:val>
          <c:extLst>
            <c:ext xmlns:c16="http://schemas.microsoft.com/office/drawing/2014/chart" uri="{C3380CC4-5D6E-409C-BE32-E72D297353CC}">
              <c16:uniqueId val="{00000003-0326-4DF4-9789-1F2F83ADAE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252</c:v>
                </c:pt>
                <c:pt idx="3">
                  <c:v>248</c:v>
                </c:pt>
                <c:pt idx="6">
                  <c:v>242</c:v>
                </c:pt>
                <c:pt idx="9">
                  <c:v>227</c:v>
                </c:pt>
                <c:pt idx="12">
                  <c:v>237</c:v>
                </c:pt>
              </c:numCache>
            </c:numRef>
          </c:val>
          <c:extLst>
            <c:ext xmlns:c16="http://schemas.microsoft.com/office/drawing/2014/chart" uri="{C3380CC4-5D6E-409C-BE32-E72D297353CC}">
              <c16:uniqueId val="{00000004-0326-4DF4-9789-1F2F83ADAE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26-4DF4-9789-1F2F83ADAE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26-4DF4-9789-1F2F83ADAE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1461</c:v>
                </c:pt>
                <c:pt idx="3">
                  <c:v>1433</c:v>
                </c:pt>
                <c:pt idx="6">
                  <c:v>1394</c:v>
                </c:pt>
                <c:pt idx="9">
                  <c:v>1369</c:v>
                </c:pt>
                <c:pt idx="12">
                  <c:v>1332</c:v>
                </c:pt>
              </c:numCache>
            </c:numRef>
          </c:val>
          <c:extLst>
            <c:ext xmlns:c16="http://schemas.microsoft.com/office/drawing/2014/chart" uri="{C3380CC4-5D6E-409C-BE32-E72D297353CC}">
              <c16:uniqueId val="{00000007-0326-4DF4-9789-1F2F83ADAE9B}"/>
            </c:ext>
          </c:extLst>
        </c:ser>
        <c:dLbls>
          <c:showLegendKey val="0"/>
          <c:showVal val="0"/>
          <c:showCatName val="0"/>
          <c:showSerName val="0"/>
          <c:showPercent val="0"/>
          <c:showBubbleSize val="0"/>
        </c:dLbls>
        <c:gapWidth val="100"/>
        <c:overlap val="100"/>
        <c:axId val="404700016"/>
        <c:axId val="404692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528</c:v>
                </c:pt>
                <c:pt idx="2">
                  <c:v>#N/A</c:v>
                </c:pt>
                <c:pt idx="3">
                  <c:v>#N/A</c:v>
                </c:pt>
                <c:pt idx="4">
                  <c:v>480</c:v>
                </c:pt>
                <c:pt idx="5">
                  <c:v>#N/A</c:v>
                </c:pt>
                <c:pt idx="6">
                  <c:v>#N/A</c:v>
                </c:pt>
                <c:pt idx="7">
                  <c:v>457</c:v>
                </c:pt>
                <c:pt idx="8">
                  <c:v>#N/A</c:v>
                </c:pt>
                <c:pt idx="9">
                  <c:v>#N/A</c:v>
                </c:pt>
                <c:pt idx="10">
                  <c:v>435</c:v>
                </c:pt>
                <c:pt idx="11">
                  <c:v>#N/A</c:v>
                </c:pt>
                <c:pt idx="12">
                  <c:v>#N/A</c:v>
                </c:pt>
                <c:pt idx="13">
                  <c:v>433</c:v>
                </c:pt>
                <c:pt idx="14">
                  <c:v>#N/A</c:v>
                </c:pt>
              </c:numCache>
            </c:numRef>
          </c:val>
          <c:smooth val="0"/>
          <c:extLst>
            <c:ext xmlns:c16="http://schemas.microsoft.com/office/drawing/2014/chart" uri="{C3380CC4-5D6E-409C-BE32-E72D297353CC}">
              <c16:uniqueId val="{00000008-0326-4DF4-9789-1F2F83ADAE9B}"/>
            </c:ext>
          </c:extLst>
        </c:ser>
        <c:dLbls>
          <c:showLegendKey val="0"/>
          <c:showVal val="0"/>
          <c:showCatName val="0"/>
          <c:showSerName val="0"/>
          <c:showPercent val="0"/>
          <c:showBubbleSize val="0"/>
        </c:dLbls>
        <c:marker val="1"/>
        <c:smooth val="0"/>
        <c:axId val="404700016"/>
        <c:axId val="404692568"/>
      </c:lineChart>
      <c:catAx>
        <c:axId val="40470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92568"/>
        <c:crosses val="autoZero"/>
        <c:auto val="1"/>
        <c:lblAlgn val="ctr"/>
        <c:lblOffset val="100"/>
        <c:tickLblSkip val="1"/>
        <c:tickMarkSkip val="1"/>
        <c:noMultiLvlLbl val="0"/>
      </c:catAx>
      <c:valAx>
        <c:axId val="404692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70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14063</c:v>
                </c:pt>
                <c:pt idx="5">
                  <c:v>13278</c:v>
                </c:pt>
                <c:pt idx="8">
                  <c:v>12541</c:v>
                </c:pt>
                <c:pt idx="11">
                  <c:v>11867</c:v>
                </c:pt>
                <c:pt idx="14">
                  <c:v>11216</c:v>
                </c:pt>
              </c:numCache>
            </c:numRef>
          </c:val>
          <c:extLst>
            <c:ext xmlns:c16="http://schemas.microsoft.com/office/drawing/2014/chart" uri="{C3380CC4-5D6E-409C-BE32-E72D297353CC}">
              <c16:uniqueId val="{00000000-0235-4904-94D4-817CF3DAB2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c:v>
                </c:pt>
                <c:pt idx="5">
                  <c:v>14</c:v>
                </c:pt>
                <c:pt idx="8">
                  <c:v>12</c:v>
                </c:pt>
                <c:pt idx="11">
                  <c:v>12</c:v>
                </c:pt>
                <c:pt idx="14">
                  <c:v>11</c:v>
                </c:pt>
              </c:numCache>
            </c:numRef>
          </c:val>
          <c:extLst>
            <c:ext xmlns:c16="http://schemas.microsoft.com/office/drawing/2014/chart" uri="{C3380CC4-5D6E-409C-BE32-E72D297353CC}">
              <c16:uniqueId val="{00000001-0235-4904-94D4-817CF3DAB2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5372</c:v>
                </c:pt>
                <c:pt idx="5">
                  <c:v>5792</c:v>
                </c:pt>
                <c:pt idx="8">
                  <c:v>6232</c:v>
                </c:pt>
                <c:pt idx="11">
                  <c:v>6837</c:v>
                </c:pt>
                <c:pt idx="14">
                  <c:v>7503</c:v>
                </c:pt>
              </c:numCache>
            </c:numRef>
          </c:val>
          <c:extLst>
            <c:ext xmlns:c16="http://schemas.microsoft.com/office/drawing/2014/chart" uri="{C3380CC4-5D6E-409C-BE32-E72D297353CC}">
              <c16:uniqueId val="{00000002-0235-4904-94D4-817CF3DAB2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35-4904-94D4-817CF3DAB2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35-4904-94D4-817CF3DAB2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35-4904-94D4-817CF3DAB2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2953</c:v>
                </c:pt>
                <c:pt idx="3">
                  <c:v>2960</c:v>
                </c:pt>
                <c:pt idx="6">
                  <c:v>2834</c:v>
                </c:pt>
                <c:pt idx="9">
                  <c:v>2780</c:v>
                </c:pt>
                <c:pt idx="12">
                  <c:v>2758</c:v>
                </c:pt>
              </c:numCache>
            </c:numRef>
          </c:val>
          <c:extLst>
            <c:ext xmlns:c16="http://schemas.microsoft.com/office/drawing/2014/chart" uri="{C3380CC4-5D6E-409C-BE32-E72D297353CC}">
              <c16:uniqueId val="{00000006-0235-4904-94D4-817CF3DAB2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1269</c:v>
                </c:pt>
                <c:pt idx="3">
                  <c:v>1091</c:v>
                </c:pt>
                <c:pt idx="6">
                  <c:v>895</c:v>
                </c:pt>
                <c:pt idx="9">
                  <c:v>749</c:v>
                </c:pt>
                <c:pt idx="12">
                  <c:v>581</c:v>
                </c:pt>
              </c:numCache>
            </c:numRef>
          </c:val>
          <c:extLst>
            <c:ext xmlns:c16="http://schemas.microsoft.com/office/drawing/2014/chart" uri="{C3380CC4-5D6E-409C-BE32-E72D297353CC}">
              <c16:uniqueId val="{00000007-0235-4904-94D4-817CF3DAB2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3391</c:v>
                </c:pt>
                <c:pt idx="3">
                  <c:v>3210</c:v>
                </c:pt>
                <c:pt idx="6">
                  <c:v>3030</c:v>
                </c:pt>
                <c:pt idx="9">
                  <c:v>2902</c:v>
                </c:pt>
                <c:pt idx="12">
                  <c:v>2642</c:v>
                </c:pt>
              </c:numCache>
            </c:numRef>
          </c:val>
          <c:extLst>
            <c:ext xmlns:c16="http://schemas.microsoft.com/office/drawing/2014/chart" uri="{C3380CC4-5D6E-409C-BE32-E72D297353CC}">
              <c16:uniqueId val="{00000008-0235-4904-94D4-817CF3DAB2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9-0235-4904-94D4-817CF3DAB2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13220</c:v>
                </c:pt>
                <c:pt idx="3">
                  <c:v>12443</c:v>
                </c:pt>
                <c:pt idx="6">
                  <c:v>11647</c:v>
                </c:pt>
                <c:pt idx="9">
                  <c:v>10974</c:v>
                </c:pt>
                <c:pt idx="12">
                  <c:v>10551</c:v>
                </c:pt>
              </c:numCache>
            </c:numRef>
          </c:val>
          <c:extLst>
            <c:ext xmlns:c16="http://schemas.microsoft.com/office/drawing/2014/chart" uri="{C3380CC4-5D6E-409C-BE32-E72D297353CC}">
              <c16:uniqueId val="{0000000A-0235-4904-94D4-817CF3DAB26D}"/>
            </c:ext>
          </c:extLst>
        </c:ser>
        <c:dLbls>
          <c:showLegendKey val="0"/>
          <c:showVal val="0"/>
          <c:showCatName val="0"/>
          <c:showSerName val="0"/>
          <c:showPercent val="0"/>
          <c:showBubbleSize val="0"/>
        </c:dLbls>
        <c:gapWidth val="100"/>
        <c:overlap val="100"/>
        <c:axId val="404696880"/>
        <c:axId val="404694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1389</c:v>
                </c:pt>
                <c:pt idx="2">
                  <c:v>#N/A</c:v>
                </c:pt>
                <c:pt idx="3">
                  <c:v>#N/A</c:v>
                </c:pt>
                <c:pt idx="4">
                  <c:v>621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35-4904-94D4-817CF3DAB26D}"/>
            </c:ext>
          </c:extLst>
        </c:ser>
        <c:dLbls>
          <c:showLegendKey val="0"/>
          <c:showVal val="0"/>
          <c:showCatName val="0"/>
          <c:showSerName val="0"/>
          <c:showPercent val="0"/>
          <c:showBubbleSize val="0"/>
        </c:dLbls>
        <c:marker val="1"/>
        <c:smooth val="0"/>
        <c:axId val="404696880"/>
        <c:axId val="404694920"/>
      </c:lineChart>
      <c:catAx>
        <c:axId val="40469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694920"/>
        <c:crosses val="autoZero"/>
        <c:auto val="1"/>
        <c:lblAlgn val="ctr"/>
        <c:lblOffset val="100"/>
        <c:tickLblSkip val="1"/>
        <c:tickMarkSkip val="1"/>
        <c:noMultiLvlLbl val="0"/>
      </c:catAx>
      <c:valAx>
        <c:axId val="404694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9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1807</c:v>
                </c:pt>
                <c:pt idx="1">
                  <c:v>1852</c:v>
                </c:pt>
                <c:pt idx="2">
                  <c:v>2063</c:v>
                </c:pt>
              </c:numCache>
            </c:numRef>
          </c:val>
          <c:extLst>
            <c:ext xmlns:c16="http://schemas.microsoft.com/office/drawing/2014/chart" uri="{C3380CC4-5D6E-409C-BE32-E72D297353CC}">
              <c16:uniqueId val="{00000000-9A9D-4C2F-8985-FF1440D611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c:v>
                </c:pt>
                <c:pt idx="1">
                  <c:v>118</c:v>
                </c:pt>
                <c:pt idx="2">
                  <c:v>118</c:v>
                </c:pt>
              </c:numCache>
            </c:numRef>
          </c:val>
          <c:extLst>
            <c:ext xmlns:c16="http://schemas.microsoft.com/office/drawing/2014/chart" uri="{C3380CC4-5D6E-409C-BE32-E72D297353CC}">
              <c16:uniqueId val="{00000001-9A9D-4C2F-8985-FF1440D611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4733</c:v>
                </c:pt>
                <c:pt idx="1">
                  <c:v>5183</c:v>
                </c:pt>
                <c:pt idx="2">
                  <c:v>5603</c:v>
                </c:pt>
              </c:numCache>
            </c:numRef>
          </c:val>
          <c:extLst>
            <c:ext xmlns:c16="http://schemas.microsoft.com/office/drawing/2014/chart" uri="{C3380CC4-5D6E-409C-BE32-E72D297353CC}">
              <c16:uniqueId val="{00000002-9A9D-4C2F-8985-FF1440D611C3}"/>
            </c:ext>
          </c:extLst>
        </c:ser>
        <c:dLbls>
          <c:showLegendKey val="0"/>
          <c:showVal val="0"/>
          <c:showCatName val="0"/>
          <c:showSerName val="0"/>
          <c:showPercent val="0"/>
          <c:showBubbleSize val="0"/>
        </c:dLbls>
        <c:gapWidth val="120"/>
        <c:overlap val="100"/>
        <c:axId val="404693744"/>
        <c:axId val="404694136"/>
      </c:barChart>
      <c:catAx>
        <c:axId val="40469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694136"/>
        <c:crosses val="autoZero"/>
        <c:auto val="1"/>
        <c:lblAlgn val="ctr"/>
        <c:lblOffset val="100"/>
        <c:tickLblSkip val="1"/>
        <c:tickMarkSkip val="1"/>
        <c:noMultiLvlLbl val="0"/>
      </c:catAx>
      <c:valAx>
        <c:axId val="404694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69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{D72A8EBE-33C1-4544-B52E-65378F681D40}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78F-4405-BB0A-00319B9AA6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{98A42D25-F5A9-426D-881B-A44AB6713813}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8F-4405-BB0A-00319B9AA6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{99B685BE-0CE1-435F-8757-7602C1A53FB0}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8F-4405-BB0A-00319B9AA6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{C4C5604B-B781-4936-974F-8D37E6B134B7}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8F-4405-BB0A-00319B9AA6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{66306A02-D687-443B-8402-C425BA1D00F1}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8F-4405-BB0A-00319B9AA6E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{E71181A3-060D-46A2-B872-505D0AC5F1F5}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78F-4405-BB0A-00319B9AA6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{350A4526-703D-40B3-A565-BB410F39CCBF}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78F-4405-BB0A-00319B9AA6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{BE92140A-81E5-45F8-8F62-0545FFDAB707}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78F-4405-BB0A-00319B9AA6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{B8FB46AF-B64B-459B-9270-B42B5E50820C}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78F-4405-BB0A-00319B9AA6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67.7</c:v>
                </c:pt>
                <c:pt idx="24">
                  <c:v>69.5</c:v>
                </c:pt>
                <c:pt idx="32">
                  <c:v>70.900000000000006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8F-4405-BB0A-00319B9AA6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{9E5E9CD0-0A62-4AC2-A4F1-DB892307BA42}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78F-4405-BB0A-00319B9AA6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{091246F4-C490-48F5-B04E-CE62C05814EF}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8F-4405-BB0A-00319B9AA6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{F2811405-07E7-4434-9D6D-09AD80032C66}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8F-4405-BB0A-00319B9AA6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{096CB886-7962-4D61-89C3-CA04CC56A8FF}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8F-4405-BB0A-00319B9AA6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{457EE1B1-C869-4E22-95EA-BDBD6D3F8087}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8F-4405-BB0A-00319B9AA6E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{92B49AB6-E647-4FA3-99EA-E69379B1879B}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78F-4405-BB0A-00319B9AA6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{49FFFD77-5D58-40C2-8536-11A9A5BB527E}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78F-4405-BB0A-00319B9AA6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{0EF3D7FD-2292-4544-90B0-1CF05F3C4478}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78F-4405-BB0A-00319B9AA6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{75C897DB-8B2C-48A4-9625-CD47C3C59E7C}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78F-4405-BB0A-00319B9AA6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58.5</c:v>
                </c:pt>
                <c:pt idx="32">
                  <c:v>58.9</c:v>
                </c:pt>
              </c:numCache>
            </c:numRef>
          </c:xVal>
          <c:yVal>
            <c:numRef>
              <c:f>公会計指標分析・財政指標組合せ分析表!$BP$55:$DC$55</c:f>
              <c:numCache>
                <c:formatCode>#,##0.0;"▲ "#,##0.0</c:formatCode>
                <c:ptCount val="40"/>
                <c:pt idx="16">
                  <c:v>15.4</c:v>
                </c:pt>
                <c:pt idx="24">
                  <c:v>14.9</c:v>
                </c:pt>
                <c:pt idx="32">
                  <c:v>14.5</c:v>
                </c:pt>
              </c:numCache>
            </c:numRef>
          </c:yVal>
          <c:smooth val="0"/>
          <c:extLst>
            <c:ext xmlns:c16="http://schemas.microsoft.com/office/drawing/2014/chart" uri="{C3380CC4-5D6E-409C-BE32-E72D297353CC}">
              <c16:uniqueId val="{00000013-B78F-4405-BB0A-00319B9AA6E8}"/>
            </c:ext>
          </c:extLst>
        </c:ser>
        <c:dLbls>
          <c:showLegendKey val="0"/>
          <c:showVal val="1"/>
          <c:showCatName val="0"/>
          <c:showSerName val="0"/>
          <c:showPercent val="0"/>
          <c:showBubbleSize val="0"/>
        </c:dLbls>
        <c:axId val="396054040"/>
        <c:axId val="396054432"/>
      </c:scatterChart>
      <c:valAx>
        <c:axId val="396054040"/>
        <c:scaling>
          <c:orientation val="maxMin"/>
          <c:max val="5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054432"/>
        <c:crosses val="autoZero"/>
        <c:crossBetween val="midCat"/>
      </c:valAx>
      <c:valAx>
        <c:axId val="396054432"/>
        <c:scaling>
          <c:orientation val="maxMin"/>
          <c:max val="15.6"/>
          <c:min val="14.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6054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{16CC9F7C-820C-487C-84EC-286362297FE5}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F0-4818-ACAE-4A4B19ED8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{006DD5C6-E2DA-43EC-93C5-F0FCE37D0E79}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F0-4818-ACAE-4A4B19ED8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{3B165DFA-D89F-401E-9517-45FB90A4024C}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F0-4818-ACAE-4A4B19ED8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{2CE4401A-AF3D-43B4-B26B-20D7DF4FD0E5}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F0-4818-ACAE-4A4B19ED8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{7D9BCF63-EA3F-4E58-A862-7FC70015920C}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F0-4818-ACAE-4A4B19ED86C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{29276B05-7028-472F-8AC1-54175FF28EFC}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F0-4818-ACAE-4A4B19ED86C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{94F34262-CEEB-4DC1-98B6-2D93CAE4FE6A}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F0-4818-ACAE-4A4B19ED86C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{FA3693B7-EC8E-4887-8A18-18F049B65F8B}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F0-4818-ACAE-4A4B19ED86C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{3F257F9A-0907-47C6-9548-3BFA1205EA0A}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F0-4818-ACAE-4A4B19ED8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7.1</c:v>
                </c:pt>
                <c:pt idx="16">
                  <c:v>7</c:v>
                </c:pt>
                <c:pt idx="24">
                  <c:v>6.7</c:v>
                </c:pt>
                <c:pt idx="32">
                  <c:v>6.4</c:v>
                </c:pt>
              </c:numCache>
            </c:numRef>
          </c:xVal>
          <c:yVal>
            <c:numRef>
              <c:f>公会計指標分析・財政指標組合せ分析表!$BP$73:$DC$73</c:f>
              <c:numCache>
                <c:formatCode>#,##0.0;"▲ "#,##0.0</c:formatCode>
                <c:ptCount val="40"/>
                <c:pt idx="0">
                  <c:v>19.899999999999999</c:v>
                </c:pt>
                <c:pt idx="8">
                  <c:v>8.9</c:v>
                </c:pt>
              </c:numCache>
            </c:numRef>
          </c:yVal>
          <c:smooth val="0"/>
          <c:extLst>
            <c:ext xmlns:c16="http://schemas.microsoft.com/office/drawing/2014/chart" uri="{C3380CC4-5D6E-409C-BE32-E72D297353CC}">
              <c16:uniqueId val="{00000009-E7F0-4818-ACAE-4A4B19ED86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{D667784B-76CD-4D23-AC2A-91BF9D6412AD}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F0-4818-ACAE-4A4B19ED86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{B90A0C36-19DE-4D25-BC31-FD7185893B37}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F0-4818-ACAE-4A4B19ED8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{D53F3B0B-CBD9-48DA-8C2A-12945F83BC0C}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F0-4818-ACAE-4A4B19ED8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{B595CD0E-A9D4-4B57-931B-865261BDB4E4}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F0-4818-ACAE-4A4B19ED8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{545FC4EA-5AF6-4657-ABFF-7D8E33FC727C}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F0-4818-ACAE-4A4B19ED86C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{0CE3185E-F1C8-4ACF-A245-74F1253DAC95}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F0-4818-ACAE-4A4B19ED86C6}"/>
                </c:ext>
              </c:extLst>
            </c:dLbl>
            <c:dLbl>
              <c:idx val="16"/>
              <c:layout>
                <c:manualLayout>
                  <c:x val="0"/>
                  <c:y val="1.242784643131369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{0B3AE476-E92D-4426-8355-EC0E98FBB9B4}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F0-4818-ACAE-4A4B19ED86C6}"/>
                </c:ext>
              </c:extLst>
            </c:dLbl>
            <c:dLbl>
              <c:idx val="24"/>
              <c:layout>
                <c:manualLayout>
                  <c:x val="0"/>
                  <c:y val="-1.24278464313137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{B113FBC5-4316-49A7-A971-A0ECC9FDF0BA}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F0-4818-ACAE-4A4B19ED86C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{D11AB74F-EA88-4548-98FB-CAF62EF644AB}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F0-4818-ACAE-4A4B19ED8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E7F0-4818-ACAE-4A4B19ED86C6}"/>
            </c:ext>
          </c:extLst>
        </c:ser>
        <c:dLbls>
          <c:showLegendKey val="0"/>
          <c:showVal val="1"/>
          <c:showCatName val="0"/>
          <c:showSerName val="0"/>
          <c:showPercent val="0"/>
          <c:showBubbleSize val="0"/>
        </c:dLbls>
        <c:axId val="396056392"/>
        <c:axId val="396053648"/>
      </c:scatterChart>
      <c:valAx>
        <c:axId val="39605639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053648"/>
        <c:crosses val="autoZero"/>
        <c:crossBetween val="midCat"/>
      </c:valAx>
      <c:valAx>
        <c:axId val="396053648"/>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6056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近年は起債の発行額が減少しているため、今後は元利償還金も減少していく。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公営企業の元利償還金に対する繰入金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全体的に繰入金の額が減少傾向にあるが、下水道事業の償還金に対する繰出し金については増加がみられる。今後も同程度の数値で推移していくと考えられる。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組合が起こした地方債の元利償還金に対する負担金等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南那須地区広域行政事務組合への負担金である。今後はごみ処理施設の長寿命化事業が予定されており、地方債の発行も行われるため、長期的には償還金に対する負担金は増加していくことが予想される。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国営塩那台土地改良事業及び芳賀台地事業への負担金であり、平成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年度決算以降は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普通交付税の算入率の高い起債である合併特例債が主であり、算入額は今後も同程度で推移していく。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起債額が少なくなること、過年度の多額の借り入れ分の理論償還を迎えることから今後減少する。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減債基金は、近年は多額の積み立てを行っていない。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償還額以上の借入を行わないため、年々減少している。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債務負担行為等に基づく支出予定額</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国営塩那台、芳賀台土地改良事業の負担金であり、平成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年度の負担金が終了し減少傾向にあったが、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年度には皆減となった。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公営企業等繰入金見込額</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各事業の償還金の減少に伴い繰入額も減少していく。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南那須地区広域行政事務組合に対する負担金である。近年は減少傾向にあるが、今後はごみ処理施設の長寿命化や消防車両の更新により負担金の増加が見込まれる。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退職手当等負担見込額</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定員適正化計画による職員数の減で負担見込額は全体的に減少する見込みである。ただし、退職者の多い年は一時的に増となる可能性がある。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決算余剰金などにより財政調整基金への積立を行っている。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充当可能特定歳入</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充当可能特定歳入の内訳は災害援護資金貸付金償還金であり、今後は償還額の減少に伴い減少していく。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臨時財政対策債や普通交付税算入率の高い合併特例債の借入の影響による増額はあるが、清掃費や病院事業等の償還・算入終了により減少傾向にある。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地方債現在高の減少に伴い、今後も減少が見込まれる。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令和２年度末の基金残高は、普通会計で約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これは決算余剰金の基金積み立てにより、財政調整基金が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千万、庁舎整備基金が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人口減少に伴う税収減による財源不足から、基金残高は徐々に減少すると見込まれる。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今後は新庁舎の整備など大規模な普通建設事業の実施が予想されるため、事業費を確保するためにも基金の積み立てを進めていく。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市有施設の整備に要する経費の財源に充てるための基金。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市民の連携の強化と地域振興のための事業の財源に充てるための基金。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庁舎の整備に要する経費の財源に充てるための基金。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・市有施設整備基金：当初予算で予定していた基金充当事業を一般財源で対応し、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千万円の積み立てをしたことにより増加した。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・庁舎整備基金：決算剰余金の積み立て等により、約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今後の新庁舎整備に向け、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庁舎整備基金の積み立てを優先的に行い、令和７年度までに約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億円程度を積み立てる予定である。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市有施設整備基金については、公共施設等総合管理計画に基づく公共施設の老朽化に伴う長寿命化や統廃合に備えるため、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計画的な積み立てを行い、基金残高の維持確保を図る。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決算余剰金を財政調整基金に積み立てたことが主な要因である。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今後の人口減少に伴う税収の減や、災害復旧等に備えるため、引き続きスクラップアンドビルドの予算編成方針のもと、財政健全化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に取り組み、</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決算余剰金を財政調整基金の積み立てに充て、基金残高の維持確保を図る。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減債基金の利子を積み立てたため僅かに残高が増加した。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今後の経済状況の変動による地方債金利の上昇や、庁舎整備等の大規模な普通建設事業に係る起債償還額の増加に対応するため、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計画的に積み立てを行い、</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千万円程度の基金残高を引き続き維持していく。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25,567
25,306
174.35
16,829,551
16,220,326
546,533
8,356,313
10,551,435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平均、県平均、類似団体平均を上回っている。要因としては、経常収支比率が高率で推移しており普通建設事業を抑制せざるを得ない状況であること、庁舎整備事業が進んでいないこと等が挙げられる。今後は公共施設等総合管理計画に基づき、施設の廃止や統廃合、大規模改修等を計画的に実施し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9" name="直線コネクタ 68"/>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0"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1" name="直線コネクタ 70"/>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2"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3" name="直線コネクタ 72"/>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4" name="有形固定資産減価償却率平均値テキスト"/>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5" name="フローチャート: 判断 74"/>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6" name="フローチャート: 判断 75"/>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7" name="フローチャート: 判断 76"/>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8" name="フローチャート: 判断 77"/>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9" name="フローチャート: 判断 78"/>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86106</xdr:rowOff>
    </xdr:from>
    <xdr:to>
      <xdr:col>23</xdr:col>
      <xdr:colOff>136525</xdr:colOff>
      <xdr:row>31</xdr:row>
      <xdr:rowOff>16256</xdr:rowOff>
    </xdr:to>
    <xdr:sp macro="" textlink="">
      <xdr:nvSpPr>
        <xdr:cNvPr id="85" name="楕円 84"/>
        <xdr:cNvSpPr/>
      </xdr:nvSpPr>
      <xdr:spPr>
        <a:xfrm>
          <a:off x="4711700" y="6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64533</xdr:rowOff>
    </xdr:from>
    <xdr:ext cx="405111" cy="259045"/>
    <xdr:sp macro="" textlink="">
      <xdr:nvSpPr>
        <xdr:cNvPr id="86" name="有形固定資産減価償却率該当値テキスト"/>
        <xdr:cNvSpPr txBox="1"/>
      </xdr:nvSpPr>
      <xdr:spPr>
        <a:xfrm>
          <a:off x="4813300" y="5979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87" name="楕円 86"/>
        <xdr:cNvSpPr/>
      </xdr:nvSpPr>
      <xdr:spPr>
        <a:xfrm>
          <a:off x="400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30</xdr:row>
      <xdr:rowOff>136906</xdr:rowOff>
    </xdr:to>
    <xdr:cxnSp macro="">
      <xdr:nvCxnSpPr>
        <xdr:cNvPr id="88" name="直線コネクタ 87"/>
        <xdr:cNvCxnSpPr/>
      </xdr:nvCxnSpPr>
      <xdr:spPr>
        <a:xfrm>
          <a:off x="4051300" y="6021705"/>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17018</xdr:rowOff>
    </xdr:from>
    <xdr:to>
      <xdr:col>15</xdr:col>
      <xdr:colOff>187325</xdr:colOff>
      <xdr:row>30</xdr:row>
      <xdr:rowOff>118618</xdr:rowOff>
    </xdr:to>
    <xdr:sp macro="" textlink="">
      <xdr:nvSpPr>
        <xdr:cNvPr id="89" name="楕円 88"/>
        <xdr:cNvSpPr/>
      </xdr:nvSpPr>
      <xdr:spPr>
        <a:xfrm>
          <a:off x="3238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67818</xdr:rowOff>
    </xdr:from>
    <xdr:to>
      <xdr:col>19</xdr:col>
      <xdr:colOff>136525</xdr:colOff>
      <xdr:row>30</xdr:row>
      <xdr:rowOff>106680</xdr:rowOff>
    </xdr:to>
    <xdr:cxnSp macro="">
      <xdr:nvCxnSpPr>
        <xdr:cNvPr id="90" name="直線コネクタ 89"/>
        <xdr:cNvCxnSpPr/>
      </xdr:nvCxnSpPr>
      <xdr:spPr>
        <a:xfrm>
          <a:off x="3289300" y="5982843"/>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1"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2" name="n_2ave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3"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4"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148607</xdr:rowOff>
    </xdr:from>
    <xdr:ext cx="405111" cy="259045"/>
    <xdr:sp macro="" textlink="">
      <xdr:nvSpPr>
        <xdr:cNvPr id="95" name="n_1mainValue有形固定資産減価償却率"/>
        <xdr:cNvSpPr txBox="1"/>
      </xdr:nvSpPr>
      <xdr:spPr>
        <a:xfrm>
          <a:off x="38360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109745</xdr:rowOff>
    </xdr:from>
    <xdr:ext cx="405111" cy="259045"/>
    <xdr:sp macro="" textlink="">
      <xdr:nvSpPr>
        <xdr:cNvPr id="96" name="n_2mainValue有形固定資産減価償却率"/>
        <xdr:cNvSpPr txBox="1"/>
      </xdr:nvSpPr>
      <xdr:spPr>
        <a:xfrm>
          <a:off x="3086744" y="602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負債の償還以上に借入をしないよう、基金の積立を行ってきた成果がでている。今後に控える大型事業についても基金の積立を計画的に行い、償還額以上の借入をしない財政運営を継続していく。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33" name="債務償還比率平均値テキスト"/>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21381</xdr:rowOff>
    </xdr:from>
    <xdr:to>
      <xdr:col>76</xdr:col>
      <xdr:colOff>73025</xdr:colOff>
      <xdr:row>27</xdr:row>
      <xdr:rowOff>122981</xdr:rowOff>
    </xdr:to>
    <xdr:sp macro="" textlink="">
      <xdr:nvSpPr>
        <xdr:cNvPr id="144" name="楕円 143"/>
        <xdr:cNvSpPr/>
      </xdr:nvSpPr>
      <xdr:spPr>
        <a:xfrm>
          <a:off x="14744700" y="54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44258</xdr:rowOff>
    </xdr:from>
    <xdr:ext cx="469744" cy="259045"/>
    <xdr:sp macro="" textlink="">
      <xdr:nvSpPr>
        <xdr:cNvPr id="145" name="債務償還比率該当値テキスト"/>
        <xdr:cNvSpPr txBox="1"/>
      </xdr:nvSpPr>
      <xdr:spPr>
        <a:xfrm>
          <a:off x="14846300" y="527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169119</xdr:rowOff>
    </xdr:from>
    <xdr:to>
      <xdr:col>72</xdr:col>
      <xdr:colOff>123825</xdr:colOff>
      <xdr:row>28</xdr:row>
      <xdr:rowOff>99269</xdr:rowOff>
    </xdr:to>
    <xdr:sp macro="" textlink="">
      <xdr:nvSpPr>
        <xdr:cNvPr id="146" name="楕円 145"/>
        <xdr:cNvSpPr/>
      </xdr:nvSpPr>
      <xdr:spPr>
        <a:xfrm>
          <a:off x="14033500" y="55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72181</xdr:rowOff>
    </xdr:from>
    <xdr:to>
      <xdr:col>76</xdr:col>
      <xdr:colOff>22225</xdr:colOff>
      <xdr:row>28</xdr:row>
      <xdr:rowOff>48469</xdr:rowOff>
    </xdr:to>
    <xdr:cxnSp macro="">
      <xdr:nvCxnSpPr>
        <xdr:cNvPr id="147" name="直線コネクタ 146"/>
        <xdr:cNvCxnSpPr/>
      </xdr:nvCxnSpPr>
      <xdr:spPr>
        <a:xfrm flipV="1">
          <a:off x="14084300" y="5472856"/>
          <a:ext cx="711200" cy="1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125204</xdr:rowOff>
    </xdr:from>
    <xdr:to>
      <xdr:col>68</xdr:col>
      <xdr:colOff>123825</xdr:colOff>
      <xdr:row>29</xdr:row>
      <xdr:rowOff>55354</xdr:rowOff>
    </xdr:to>
    <xdr:sp macro="" textlink="">
      <xdr:nvSpPr>
        <xdr:cNvPr id="148" name="楕円 147"/>
        <xdr:cNvSpPr/>
      </xdr:nvSpPr>
      <xdr:spPr>
        <a:xfrm>
          <a:off x="13271500" y="5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48469</xdr:rowOff>
    </xdr:from>
    <xdr:to>
      <xdr:col>72</xdr:col>
      <xdr:colOff>73025</xdr:colOff>
      <xdr:row>29</xdr:row>
      <xdr:rowOff>4554</xdr:rowOff>
    </xdr:to>
    <xdr:cxnSp macro="">
      <xdr:nvCxnSpPr>
        <xdr:cNvPr id="149" name="直線コネクタ 148"/>
        <xdr:cNvCxnSpPr/>
      </xdr:nvCxnSpPr>
      <xdr:spPr>
        <a:xfrm flipV="1">
          <a:off x="13322300" y="5620594"/>
          <a:ext cx="762000" cy="12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1406</xdr:rowOff>
    </xdr:from>
    <xdr:to>
      <xdr:col>64</xdr:col>
      <xdr:colOff>123825</xdr:colOff>
      <xdr:row>29</xdr:row>
      <xdr:rowOff>103006</xdr:rowOff>
    </xdr:to>
    <xdr:sp macro="" textlink="">
      <xdr:nvSpPr>
        <xdr:cNvPr id="150" name="楕円 149"/>
        <xdr:cNvSpPr/>
      </xdr:nvSpPr>
      <xdr:spPr>
        <a:xfrm>
          <a:off x="12509500" y="57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4554</xdr:rowOff>
    </xdr:from>
    <xdr:to>
      <xdr:col>68</xdr:col>
      <xdr:colOff>73025</xdr:colOff>
      <xdr:row>29</xdr:row>
      <xdr:rowOff>52206</xdr:rowOff>
    </xdr:to>
    <xdr:cxnSp macro="">
      <xdr:nvCxnSpPr>
        <xdr:cNvPr id="151" name="直線コネクタ 150"/>
        <xdr:cNvCxnSpPr/>
      </xdr:nvCxnSpPr>
      <xdr:spPr>
        <a:xfrm flipV="1">
          <a:off x="12560300" y="5748129"/>
          <a:ext cx="7620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126628</xdr:rowOff>
    </xdr:from>
    <xdr:to>
      <xdr:col>60</xdr:col>
      <xdr:colOff>123825</xdr:colOff>
      <xdr:row>30</xdr:row>
      <xdr:rowOff>56778</xdr:rowOff>
    </xdr:to>
    <xdr:sp macro="" textlink="">
      <xdr:nvSpPr>
        <xdr:cNvPr id="152" name="楕円 151"/>
        <xdr:cNvSpPr/>
      </xdr:nvSpPr>
      <xdr:spPr>
        <a:xfrm>
          <a:off x="11747500" y="58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52206</xdr:rowOff>
    </xdr:from>
    <xdr:to>
      <xdr:col>64</xdr:col>
      <xdr:colOff>73025</xdr:colOff>
      <xdr:row>30</xdr:row>
      <xdr:rowOff>5978</xdr:rowOff>
    </xdr:to>
    <xdr:cxnSp macro="">
      <xdr:nvCxnSpPr>
        <xdr:cNvPr id="153" name="直線コネクタ 152"/>
        <xdr:cNvCxnSpPr/>
      </xdr:nvCxnSpPr>
      <xdr:spPr>
        <a:xfrm flipV="1">
          <a:off x="11798300" y="5795781"/>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54" name="n_1aveValue債務償還比率"/>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55" name="n_2aveValue債務償還比率"/>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56" name="n_3aveValue債務償還比率"/>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115796</xdr:rowOff>
    </xdr:from>
    <xdr:ext cx="469744" cy="259045"/>
    <xdr:sp macro="" textlink="">
      <xdr:nvSpPr>
        <xdr:cNvPr id="158" name="n_1mainValue債務償還比率"/>
        <xdr:cNvSpPr txBox="1"/>
      </xdr:nvSpPr>
      <xdr:spPr>
        <a:xfrm>
          <a:off x="13836727" y="534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71881</xdr:rowOff>
    </xdr:from>
    <xdr:ext cx="469744" cy="259045"/>
    <xdr:sp macro="" textlink="">
      <xdr:nvSpPr>
        <xdr:cNvPr id="159" name="n_2mainValue債務償還比率"/>
        <xdr:cNvSpPr txBox="1"/>
      </xdr:nvSpPr>
      <xdr:spPr>
        <a:xfrm>
          <a:off x="13087427" y="547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119533</xdr:rowOff>
    </xdr:from>
    <xdr:ext cx="469744" cy="259045"/>
    <xdr:sp macro="" textlink="">
      <xdr:nvSpPr>
        <xdr:cNvPr id="160" name="n_3mainValue債務償還比率"/>
        <xdr:cNvSpPr txBox="1"/>
      </xdr:nvSpPr>
      <xdr:spPr>
        <a:xfrm>
          <a:off x="12325427" y="552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47905</xdr:rowOff>
    </xdr:from>
    <xdr:ext cx="469744" cy="259045"/>
    <xdr:sp macro="" textlink="">
      <xdr:nvSpPr>
        <xdr:cNvPr id="161" name="n_4mainValue債務償還比率"/>
        <xdr:cNvSpPr txBox="1"/>
      </xdr:nvSpPr>
      <xdr:spPr>
        <a:xfrm>
          <a:off x="11563427" y="596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25,567
25,306
174.35
16,829,551
16,220,326
546,533
8,356,313
10,551,435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3" name="楕円 72"/>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4" name="【道路】&#10;有形固定資産減価償却率該当値テキスト"/>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5" name="楕円 74"/>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148590</xdr:rowOff>
    </xdr:from>
    <xdr:to>
      <xdr:col>24</xdr:col>
      <xdr:colOff>63500</xdr:colOff>
      <xdr:row>39</xdr:row>
      <xdr:rowOff>13335</xdr:rowOff>
    </xdr:to>
    <xdr:cxnSp macro="">
      <xdr:nvCxnSpPr>
        <xdr:cNvPr id="76" name="直線コネクタ 75"/>
        <xdr:cNvCxnSpPr/>
      </xdr:nvCxnSpPr>
      <xdr:spPr>
        <a:xfrm>
          <a:off x="3797300" y="66636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7" name="楕円 76"/>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148590</xdr:rowOff>
    </xdr:to>
    <xdr:cxnSp macro="">
      <xdr:nvCxnSpPr>
        <xdr:cNvPr id="78" name="直線コネクタ 77"/>
        <xdr:cNvCxnSpPr/>
      </xdr:nvCxnSpPr>
      <xdr:spPr>
        <a:xfrm>
          <a:off x="2908300" y="6629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79"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0"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1"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2"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83" name="n_1main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4" name="n_2mainValue【道路】&#10;有形固定資産減価償却率"/>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08" name="直線コネクタ 107"/>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09"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0" name="直線コネクタ 109"/>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1"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2" name="直線コネクタ 111"/>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3"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14" name="フローチャート: 判断 113"/>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15" name="フローチャート: 判断 114"/>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16" name="フローチャート: 判断 115"/>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17" name="フローチャート: 判断 116"/>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18" name="フローチャート: 判断 117"/>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110420</xdr:rowOff>
    </xdr:from>
    <xdr:to>
      <xdr:col>55</xdr:col>
      <xdr:colOff>50800</xdr:colOff>
      <xdr:row>40</xdr:row>
      <xdr:rowOff>40570</xdr:rowOff>
    </xdr:to>
    <xdr:sp macro="" textlink="">
      <xdr:nvSpPr>
        <xdr:cNvPr id="124" name="楕円 123"/>
        <xdr:cNvSpPr/>
      </xdr:nvSpPr>
      <xdr:spPr>
        <a:xfrm>
          <a:off x="10426700" y="67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88847</xdr:rowOff>
    </xdr:from>
    <xdr:ext cx="534377" cy="259045"/>
    <xdr:sp macro="" textlink="">
      <xdr:nvSpPr>
        <xdr:cNvPr id="125" name="【道路】&#10;一人当たり延長該当値テキスト"/>
        <xdr:cNvSpPr txBox="1"/>
      </xdr:nvSpPr>
      <xdr:spPr>
        <a:xfrm>
          <a:off x="10515600" y="67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118497</xdr:rowOff>
    </xdr:from>
    <xdr:to>
      <xdr:col>50</xdr:col>
      <xdr:colOff>165100</xdr:colOff>
      <xdr:row>40</xdr:row>
      <xdr:rowOff>48647</xdr:rowOff>
    </xdr:to>
    <xdr:sp macro="" textlink="">
      <xdr:nvSpPr>
        <xdr:cNvPr id="126" name="楕円 125"/>
        <xdr:cNvSpPr/>
      </xdr:nvSpPr>
      <xdr:spPr>
        <a:xfrm>
          <a:off x="9588500" y="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161220</xdr:rowOff>
    </xdr:from>
    <xdr:to>
      <xdr:col>55</xdr:col>
      <xdr:colOff>0</xdr:colOff>
      <xdr:row>39</xdr:row>
      <xdr:rowOff>169297</xdr:rowOff>
    </xdr:to>
    <xdr:cxnSp macro="">
      <xdr:nvCxnSpPr>
        <xdr:cNvPr id="127" name="直線コネクタ 126"/>
        <xdr:cNvCxnSpPr/>
      </xdr:nvCxnSpPr>
      <xdr:spPr>
        <a:xfrm flipV="1">
          <a:off x="9639300" y="6847770"/>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126423</xdr:rowOff>
    </xdr:from>
    <xdr:to>
      <xdr:col>46</xdr:col>
      <xdr:colOff>38100</xdr:colOff>
      <xdr:row>40</xdr:row>
      <xdr:rowOff>56573</xdr:rowOff>
    </xdr:to>
    <xdr:sp macro="" textlink="">
      <xdr:nvSpPr>
        <xdr:cNvPr id="128" name="楕円 127"/>
        <xdr:cNvSpPr/>
      </xdr:nvSpPr>
      <xdr:spPr>
        <a:xfrm>
          <a:off x="8699500" y="68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169297</xdr:rowOff>
    </xdr:from>
    <xdr:to>
      <xdr:col>50</xdr:col>
      <xdr:colOff>114300</xdr:colOff>
      <xdr:row>40</xdr:row>
      <xdr:rowOff>5773</xdr:rowOff>
    </xdr:to>
    <xdr:cxnSp macro="">
      <xdr:nvCxnSpPr>
        <xdr:cNvPr id="129" name="直線コネクタ 128"/>
        <xdr:cNvCxnSpPr/>
      </xdr:nvCxnSpPr>
      <xdr:spPr>
        <a:xfrm flipV="1">
          <a:off x="8750300" y="6855847"/>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30"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31"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3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3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39774</xdr:rowOff>
    </xdr:from>
    <xdr:ext cx="534377" cy="259045"/>
    <xdr:sp macro="" textlink="">
      <xdr:nvSpPr>
        <xdr:cNvPr id="134" name="n_1mainValue【道路】&#10;一人当たり延長"/>
        <xdr:cNvSpPr txBox="1"/>
      </xdr:nvSpPr>
      <xdr:spPr>
        <a:xfrm>
          <a:off x="9359411" y="68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47700</xdr:rowOff>
    </xdr:from>
    <xdr:ext cx="534377" cy="259045"/>
    <xdr:sp macro="" textlink="">
      <xdr:nvSpPr>
        <xdr:cNvPr id="135" name="n_2mainValue【道路】&#10;一人当たり延長"/>
        <xdr:cNvSpPr txBox="1"/>
      </xdr:nvSpPr>
      <xdr:spPr>
        <a:xfrm>
          <a:off x="8483111" y="6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61" name="直線コネクタ 160"/>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62"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3" name="直線コネクタ 162"/>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64"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65" name="直線コネクタ 164"/>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66"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67" name="フローチャート: 判断 166"/>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8" name="フローチャート: 判断 167"/>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69" name="フローチャート: 判断 168"/>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0" name="フローチャート: 判断 169"/>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1" name="フローチャート: 判断 170"/>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77" name="楕円 176"/>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78" name="【橋りょう・トンネ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79" name="楕円 178"/>
        <xdr:cNvSpPr/>
      </xdr:nvSpPr>
      <xdr:spPr>
        <a:xfrm>
          <a:off x="3746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71846</xdr:rowOff>
    </xdr:to>
    <xdr:cxnSp macro="">
      <xdr:nvCxnSpPr>
        <xdr:cNvPr id="180" name="直線コネクタ 179"/>
        <xdr:cNvCxnSpPr/>
      </xdr:nvCxnSpPr>
      <xdr:spPr>
        <a:xfrm>
          <a:off x="3797300" y="103310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81" name="楕円 180"/>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44087</xdr:rowOff>
    </xdr:to>
    <xdr:cxnSp macro="">
      <xdr:nvCxnSpPr>
        <xdr:cNvPr id="182" name="直線コネクタ 181"/>
        <xdr:cNvCxnSpPr/>
      </xdr:nvCxnSpPr>
      <xdr:spPr>
        <a:xfrm>
          <a:off x="2908300" y="103049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3"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84"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185"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86"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187" name="n_1mainValue【橋りょう・トンネル】&#10;有形固定資産減価償却率"/>
        <xdr:cNvSpPr txBox="1"/>
      </xdr:nvSpPr>
      <xdr:spPr>
        <a:xfrm>
          <a:off x="3582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188" name="n_2mainValue【橋りょう・トンネル】&#10;有形固定資産減価償却率"/>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4" name="テキスト ボックス 20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6" name="テキスト ボックス 20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10" name="直線コネクタ 209"/>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11"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12" name="直線コネクタ 211"/>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13"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14" name="直線コネクタ 213"/>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15"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16" name="フローチャート: 判断 215"/>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17" name="フローチャート: 判断 216"/>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18" name="フローチャート: 判断 217"/>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19" name="フローチャート: 判断 218"/>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20" name="フローチャート: 判断 219"/>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170612</xdr:rowOff>
    </xdr:from>
    <xdr:to>
      <xdr:col>55</xdr:col>
      <xdr:colOff>50800</xdr:colOff>
      <xdr:row>62</xdr:row>
      <xdr:rowOff>100762</xdr:rowOff>
    </xdr:to>
    <xdr:sp macro="" textlink="">
      <xdr:nvSpPr>
        <xdr:cNvPr id="226" name="楕円 225"/>
        <xdr:cNvSpPr/>
      </xdr:nvSpPr>
      <xdr:spPr>
        <a:xfrm>
          <a:off x="10426700" y="106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149039</xdr:rowOff>
    </xdr:from>
    <xdr:ext cx="599010" cy="259045"/>
    <xdr:sp macro="" textlink="">
      <xdr:nvSpPr>
        <xdr:cNvPr id="227" name="【橋りょう・トンネル】&#10;一人当たり有形固定資産（償却資産）額該当値テキスト"/>
        <xdr:cNvSpPr txBox="1"/>
      </xdr:nvSpPr>
      <xdr:spPr>
        <a:xfrm>
          <a:off x="10515600" y="106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5189</xdr:rowOff>
    </xdr:from>
    <xdr:to>
      <xdr:col>50</xdr:col>
      <xdr:colOff>165100</xdr:colOff>
      <xdr:row>62</xdr:row>
      <xdr:rowOff>106789</xdr:rowOff>
    </xdr:to>
    <xdr:sp macro="" textlink="">
      <xdr:nvSpPr>
        <xdr:cNvPr id="228" name="楕円 227"/>
        <xdr:cNvSpPr/>
      </xdr:nvSpPr>
      <xdr:spPr>
        <a:xfrm>
          <a:off x="9588500" y="106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49962</xdr:rowOff>
    </xdr:from>
    <xdr:to>
      <xdr:col>55</xdr:col>
      <xdr:colOff>0</xdr:colOff>
      <xdr:row>62</xdr:row>
      <xdr:rowOff>55989</xdr:rowOff>
    </xdr:to>
    <xdr:cxnSp macro="">
      <xdr:nvCxnSpPr>
        <xdr:cNvPr id="229" name="直線コネクタ 228"/>
        <xdr:cNvCxnSpPr/>
      </xdr:nvCxnSpPr>
      <xdr:spPr>
        <a:xfrm flipV="1">
          <a:off x="9639300" y="10679862"/>
          <a:ext cx="8382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11109</xdr:rowOff>
    </xdr:from>
    <xdr:to>
      <xdr:col>46</xdr:col>
      <xdr:colOff>38100</xdr:colOff>
      <xdr:row>62</xdr:row>
      <xdr:rowOff>112709</xdr:rowOff>
    </xdr:to>
    <xdr:sp macro="" textlink="">
      <xdr:nvSpPr>
        <xdr:cNvPr id="230" name="楕円 229"/>
        <xdr:cNvSpPr/>
      </xdr:nvSpPr>
      <xdr:spPr>
        <a:xfrm>
          <a:off x="8699500" y="106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55989</xdr:rowOff>
    </xdr:from>
    <xdr:to>
      <xdr:col>50</xdr:col>
      <xdr:colOff>114300</xdr:colOff>
      <xdr:row>62</xdr:row>
      <xdr:rowOff>61909</xdr:rowOff>
    </xdr:to>
    <xdr:cxnSp macro="">
      <xdr:nvCxnSpPr>
        <xdr:cNvPr id="231" name="直線コネクタ 230"/>
        <xdr:cNvCxnSpPr/>
      </xdr:nvCxnSpPr>
      <xdr:spPr>
        <a:xfrm flipV="1">
          <a:off x="8750300" y="10685889"/>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32"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33" name="n_2aveValue【橋りょう・トンネル】&#10;一人当たり有形固定資産（償却資産）額"/>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34"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35"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97916</xdr:rowOff>
    </xdr:from>
    <xdr:ext cx="599010" cy="259045"/>
    <xdr:sp macro="" textlink="">
      <xdr:nvSpPr>
        <xdr:cNvPr id="236" name="n_1mainValue【橋りょう・トンネル】&#10;一人当たり有形固定資産（償却資産）額"/>
        <xdr:cNvSpPr txBox="1"/>
      </xdr:nvSpPr>
      <xdr:spPr>
        <a:xfrm>
          <a:off x="9327095" y="107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129236</xdr:rowOff>
    </xdr:from>
    <xdr:ext cx="599010" cy="259045"/>
    <xdr:sp macro="" textlink="">
      <xdr:nvSpPr>
        <xdr:cNvPr id="237" name="n_2mainValue【橋りょう・トンネル】&#10;一人当たり有形固定資産（償却資産）額"/>
        <xdr:cNvSpPr txBox="1"/>
      </xdr:nvSpPr>
      <xdr:spPr>
        <a:xfrm>
          <a:off x="8450795" y="1041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62" name="直線コネクタ 261"/>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63"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64" name="直線コネクタ 263"/>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65"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66" name="直線コネクタ 265"/>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67"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68" name="フローチャート: 判断 267"/>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69" name="フローチャート: 判断 268"/>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70" name="フローチャート: 判断 269"/>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1" name="フローチャート: 判断 270"/>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72" name="フローチャート: 判断 271"/>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52070</xdr:rowOff>
    </xdr:from>
    <xdr:to>
      <xdr:col>24</xdr:col>
      <xdr:colOff>114300</xdr:colOff>
      <xdr:row>85</xdr:row>
      <xdr:rowOff>153670</xdr:rowOff>
    </xdr:to>
    <xdr:sp macro="" textlink="">
      <xdr:nvSpPr>
        <xdr:cNvPr id="278" name="楕円 277"/>
        <xdr:cNvSpPr/>
      </xdr:nvSpPr>
      <xdr:spPr>
        <a:xfrm>
          <a:off x="4584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30497</xdr:rowOff>
    </xdr:from>
    <xdr:ext cx="405111" cy="259045"/>
    <xdr:sp macro="" textlink="">
      <xdr:nvSpPr>
        <xdr:cNvPr id="279" name="【公営住宅】&#10;有形固定資産減価償却率該当値テキスト"/>
        <xdr:cNvSpPr txBox="1"/>
      </xdr:nvSpPr>
      <xdr:spPr>
        <a:xfrm>
          <a:off x="46736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38736</xdr:rowOff>
    </xdr:from>
    <xdr:to>
      <xdr:col>20</xdr:col>
      <xdr:colOff>38100</xdr:colOff>
      <xdr:row>85</xdr:row>
      <xdr:rowOff>140336</xdr:rowOff>
    </xdr:to>
    <xdr:sp macro="" textlink="">
      <xdr:nvSpPr>
        <xdr:cNvPr id="280" name="楕円 279"/>
        <xdr:cNvSpPr/>
      </xdr:nvSpPr>
      <xdr:spPr>
        <a:xfrm>
          <a:off x="3746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89536</xdr:rowOff>
    </xdr:from>
    <xdr:to>
      <xdr:col>24</xdr:col>
      <xdr:colOff>63500</xdr:colOff>
      <xdr:row>85</xdr:row>
      <xdr:rowOff>102870</xdr:rowOff>
    </xdr:to>
    <xdr:cxnSp macro="">
      <xdr:nvCxnSpPr>
        <xdr:cNvPr id="281" name="直線コネクタ 280"/>
        <xdr:cNvCxnSpPr/>
      </xdr:nvCxnSpPr>
      <xdr:spPr>
        <a:xfrm>
          <a:off x="3797300" y="146627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282" name="楕円 281"/>
        <xdr:cNvSpPr/>
      </xdr:nvSpPr>
      <xdr:spPr>
        <a:xfrm>
          <a:off x="2857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76200</xdr:rowOff>
    </xdr:from>
    <xdr:to>
      <xdr:col>19</xdr:col>
      <xdr:colOff>177800</xdr:colOff>
      <xdr:row>85</xdr:row>
      <xdr:rowOff>89536</xdr:rowOff>
    </xdr:to>
    <xdr:cxnSp macro="">
      <xdr:nvCxnSpPr>
        <xdr:cNvPr id="283" name="直線コネクタ 282"/>
        <xdr:cNvCxnSpPr/>
      </xdr:nvCxnSpPr>
      <xdr:spPr>
        <a:xfrm>
          <a:off x="2908300" y="146494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84"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285"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86"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287"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131463</xdr:rowOff>
    </xdr:from>
    <xdr:ext cx="405111" cy="259045"/>
    <xdr:sp macro="" textlink="">
      <xdr:nvSpPr>
        <xdr:cNvPr id="288" name="n_1mainValue【公営住宅】&#10;有形固定資産減価償却率"/>
        <xdr:cNvSpPr txBox="1"/>
      </xdr:nvSpPr>
      <xdr:spPr>
        <a:xfrm>
          <a:off x="3582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289" name="n_2mainValue【公営住宅】&#10;有形固定資産減価償却率"/>
        <xdr:cNvSpPr txBox="1"/>
      </xdr:nvSpPr>
      <xdr:spPr>
        <a:xfrm>
          <a:off x="2705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3" name="テキスト ボックス 3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5" name="テキスト ボックス 3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7" name="テキスト ボックス 3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11" name="直線コネクタ 31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1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13" name="直線コネクタ 31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1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15" name="直線コネクタ 31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1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17" name="フローチャート: 判断 31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18" name="フローチャート: 判断 31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19" name="フローチャート: 判断 31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20" name="フローチャート: 判断 31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21" name="フローチャート: 判断 32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60909</xdr:rowOff>
    </xdr:from>
    <xdr:to>
      <xdr:col>55</xdr:col>
      <xdr:colOff>50800</xdr:colOff>
      <xdr:row>85</xdr:row>
      <xdr:rowOff>162509</xdr:rowOff>
    </xdr:to>
    <xdr:sp macro="" textlink="">
      <xdr:nvSpPr>
        <xdr:cNvPr id="327" name="楕円 326"/>
        <xdr:cNvSpPr/>
      </xdr:nvSpPr>
      <xdr:spPr>
        <a:xfrm>
          <a:off x="104267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147286</xdr:rowOff>
    </xdr:from>
    <xdr:ext cx="469744" cy="259045"/>
    <xdr:sp macro="" textlink="">
      <xdr:nvSpPr>
        <xdr:cNvPr id="328" name="【公営住宅】&#10;一人当たり面積該当値テキスト"/>
        <xdr:cNvSpPr txBox="1"/>
      </xdr:nvSpPr>
      <xdr:spPr>
        <a:xfrm>
          <a:off x="10515600" y="1454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29" name="楕円 328"/>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111709</xdr:rowOff>
    </xdr:from>
    <xdr:to>
      <xdr:col>55</xdr:col>
      <xdr:colOff>0</xdr:colOff>
      <xdr:row>85</xdr:row>
      <xdr:rowOff>113537</xdr:rowOff>
    </xdr:to>
    <xdr:cxnSp macro="">
      <xdr:nvCxnSpPr>
        <xdr:cNvPr id="330" name="直線コネクタ 329"/>
        <xdr:cNvCxnSpPr/>
      </xdr:nvCxnSpPr>
      <xdr:spPr>
        <a:xfrm flipV="1">
          <a:off x="9639300" y="1468495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64567</xdr:rowOff>
    </xdr:from>
    <xdr:to>
      <xdr:col>46</xdr:col>
      <xdr:colOff>38100</xdr:colOff>
      <xdr:row>85</xdr:row>
      <xdr:rowOff>166167</xdr:rowOff>
    </xdr:to>
    <xdr:sp macro="" textlink="">
      <xdr:nvSpPr>
        <xdr:cNvPr id="331" name="楕円 330"/>
        <xdr:cNvSpPr/>
      </xdr:nvSpPr>
      <xdr:spPr>
        <a:xfrm>
          <a:off x="8699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115367</xdr:rowOff>
    </xdr:to>
    <xdr:cxnSp macro="">
      <xdr:nvCxnSpPr>
        <xdr:cNvPr id="332" name="直線コネクタ 331"/>
        <xdr:cNvCxnSpPr/>
      </xdr:nvCxnSpPr>
      <xdr:spPr>
        <a:xfrm flipV="1">
          <a:off x="8750300" y="1468678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33"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34" name="n_2ave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35" name="n_3aveValue【公営住宅】&#10;一人当たり面積"/>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36"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37" name="n_1mainValue【公営住宅】&#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157294</xdr:rowOff>
    </xdr:from>
    <xdr:ext cx="469744" cy="259045"/>
    <xdr:sp macro="" textlink="">
      <xdr:nvSpPr>
        <xdr:cNvPr id="338" name="n_2mainValue【公営住宅】&#10;一人当たり面積"/>
        <xdr:cNvSpPr txBox="1"/>
      </xdr:nvSpPr>
      <xdr:spPr>
        <a:xfrm>
          <a:off x="85154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7" name="テキスト ボックス 36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5" name="テキスト ボックス 3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7" name="テキスト ボックス 37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379" name="直線コネクタ 378"/>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1" name="直線コネクタ 38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382"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383" name="直線コネクタ 382"/>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84"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85" name="フローチャート: 判断 384"/>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386" name="フローチャート: 判断 385"/>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87" name="フローチャート: 判断 386"/>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388" name="フローチャート: 判断 387"/>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389" name="フローチャート: 判断 38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xdr:rowOff>
    </xdr:from>
    <xdr:to>
      <xdr:col>85</xdr:col>
      <xdr:colOff>177800</xdr:colOff>
      <xdr:row>41</xdr:row>
      <xdr:rowOff>111760</xdr:rowOff>
    </xdr:to>
    <xdr:sp macro="" textlink="">
      <xdr:nvSpPr>
        <xdr:cNvPr id="395" name="楕円 394"/>
        <xdr:cNvSpPr/>
      </xdr:nvSpPr>
      <xdr:spPr>
        <a:xfrm>
          <a:off x="16268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160037</xdr:rowOff>
    </xdr:from>
    <xdr:ext cx="405111" cy="259045"/>
    <xdr:sp macro="" textlink="">
      <xdr:nvSpPr>
        <xdr:cNvPr id="396" name="【認定こども園・幼稚園・保育所】&#10;有形固定資産減価償却率該当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147320</xdr:rowOff>
    </xdr:from>
    <xdr:to>
      <xdr:col>81</xdr:col>
      <xdr:colOff>101600</xdr:colOff>
      <xdr:row>41</xdr:row>
      <xdr:rowOff>77470</xdr:rowOff>
    </xdr:to>
    <xdr:sp macro="" textlink="">
      <xdr:nvSpPr>
        <xdr:cNvPr id="397" name="楕円 396"/>
        <xdr:cNvSpPr/>
      </xdr:nvSpPr>
      <xdr:spPr>
        <a:xfrm>
          <a:off x="1543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26670</xdr:rowOff>
    </xdr:from>
    <xdr:to>
      <xdr:col>85</xdr:col>
      <xdr:colOff>127000</xdr:colOff>
      <xdr:row>41</xdr:row>
      <xdr:rowOff>60960</xdr:rowOff>
    </xdr:to>
    <xdr:cxnSp macro="">
      <xdr:nvCxnSpPr>
        <xdr:cNvPr id="398" name="直線コネクタ 397"/>
        <xdr:cNvCxnSpPr/>
      </xdr:nvCxnSpPr>
      <xdr:spPr>
        <a:xfrm>
          <a:off x="15481300" y="70561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113030</xdr:rowOff>
    </xdr:from>
    <xdr:to>
      <xdr:col>76</xdr:col>
      <xdr:colOff>165100</xdr:colOff>
      <xdr:row>41</xdr:row>
      <xdr:rowOff>43180</xdr:rowOff>
    </xdr:to>
    <xdr:sp macro="" textlink="">
      <xdr:nvSpPr>
        <xdr:cNvPr id="399" name="楕円 398"/>
        <xdr:cNvSpPr/>
      </xdr:nvSpPr>
      <xdr:spPr>
        <a:xfrm>
          <a:off x="1454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163830</xdr:rowOff>
    </xdr:from>
    <xdr:to>
      <xdr:col>81</xdr:col>
      <xdr:colOff>50800</xdr:colOff>
      <xdr:row>41</xdr:row>
      <xdr:rowOff>26670</xdr:rowOff>
    </xdr:to>
    <xdr:cxnSp macro="">
      <xdr:nvCxnSpPr>
        <xdr:cNvPr id="400" name="直線コネクタ 399"/>
        <xdr:cNvCxnSpPr/>
      </xdr:nvCxnSpPr>
      <xdr:spPr>
        <a:xfrm>
          <a:off x="14592300" y="7021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0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0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0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0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68597</xdr:rowOff>
    </xdr:from>
    <xdr:ext cx="405111" cy="259045"/>
    <xdr:sp macro="" textlink="">
      <xdr:nvSpPr>
        <xdr:cNvPr id="405" name="n_1mainValue【認定こども園・幼稚園・保育所】&#10;有形固定資産減価償却率"/>
        <xdr:cNvSpPr txBox="1"/>
      </xdr:nvSpPr>
      <xdr:spPr>
        <a:xfrm>
          <a:off x="152660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34307</xdr:rowOff>
    </xdr:from>
    <xdr:ext cx="405111" cy="259045"/>
    <xdr:sp macro="" textlink="">
      <xdr:nvSpPr>
        <xdr:cNvPr id="406" name="n_2mainValue【認定こども園・幼稚園・保育所】&#10;有形固定資産減価償却率"/>
        <xdr:cNvSpPr txBox="1"/>
      </xdr:nvSpPr>
      <xdr:spPr>
        <a:xfrm>
          <a:off x="143897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30" name="直線コネクタ 429"/>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31"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32" name="直線コネクタ 431"/>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33"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34" name="直線コネクタ 433"/>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435" name="【認定こども園・幼稚園・保育所】&#10;一人当たり面積平均値テキスト"/>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36" name="フローチャート: 判断 435"/>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37" name="フローチャート: 判断 436"/>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38" name="フローチャート: 判断 437"/>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39" name="フローチャート: 判断 438"/>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40" name="フローチャート: 判断 439"/>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46" name="楕円 445"/>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447" name="【認定こども園・幼稚園・保育所】&#10;一人当たり面積該当値テキスト"/>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448" name="楕円 447"/>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60960</xdr:rowOff>
    </xdr:to>
    <xdr:cxnSp macro="">
      <xdr:nvCxnSpPr>
        <xdr:cNvPr id="449" name="直線コネクタ 448"/>
        <xdr:cNvCxnSpPr/>
      </xdr:nvCxnSpPr>
      <xdr:spPr>
        <a:xfrm flipV="1">
          <a:off x="21323300" y="6560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50" name="楕円 449"/>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60960</xdr:rowOff>
    </xdr:from>
    <xdr:to>
      <xdr:col>111</xdr:col>
      <xdr:colOff>177800</xdr:colOff>
      <xdr:row>38</xdr:row>
      <xdr:rowOff>76200</xdr:rowOff>
    </xdr:to>
    <xdr:cxnSp macro="">
      <xdr:nvCxnSpPr>
        <xdr:cNvPr id="451" name="直線コネクタ 450"/>
        <xdr:cNvCxnSpPr/>
      </xdr:nvCxnSpPr>
      <xdr:spPr>
        <a:xfrm flipV="1">
          <a:off x="20434300" y="6576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452" name="n_1ave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53" name="n_2ave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454"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455"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128287</xdr:rowOff>
    </xdr:from>
    <xdr:ext cx="469744" cy="259045"/>
    <xdr:sp macro="" textlink="">
      <xdr:nvSpPr>
        <xdr:cNvPr id="456" name="n_1main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457" name="n_2mainValue【認定こども園・幼稚園・保育所】&#10;一人当たり面積"/>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8" name="テキスト ボックス 46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9" name="直線コネクタ 4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0" name="テキスト ボックス 4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1" name="直線コネクタ 4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2" name="テキスト ボックス 4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3" name="直線コネクタ 4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4" name="テキスト ボックス 4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5" name="直線コネクタ 4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6" name="テキスト ボックス 4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8" name="テキスト ボックス 47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480" name="直線コネクタ 479"/>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8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82" name="直線コネクタ 48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483"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484" name="直線コネクタ 483"/>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485" name="【学校施設】&#10;有形固定資産減価償却率平均値テキスト"/>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486" name="フローチャート: 判断 485"/>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487" name="フローチャート: 判断 486"/>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488" name="フローチャート: 判断 487"/>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489" name="フローチャート: 判断 488"/>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90" name="フローチャート: 判断 489"/>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111506</xdr:rowOff>
    </xdr:from>
    <xdr:to>
      <xdr:col>85</xdr:col>
      <xdr:colOff>177800</xdr:colOff>
      <xdr:row>64</xdr:row>
      <xdr:rowOff>41656</xdr:rowOff>
    </xdr:to>
    <xdr:sp macro="" textlink="">
      <xdr:nvSpPr>
        <xdr:cNvPr id="496" name="楕円 495"/>
        <xdr:cNvSpPr/>
      </xdr:nvSpPr>
      <xdr:spPr>
        <a:xfrm>
          <a:off x="16268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26433</xdr:rowOff>
    </xdr:from>
    <xdr:ext cx="405111" cy="259045"/>
    <xdr:sp macro="" textlink="">
      <xdr:nvSpPr>
        <xdr:cNvPr id="497" name="【学校施設】&#10;有形固定資産減価償却率該当値テキスト"/>
        <xdr:cNvSpPr txBox="1"/>
      </xdr:nvSpPr>
      <xdr:spPr>
        <a:xfrm>
          <a:off x="16357600" y="108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72644</xdr:rowOff>
    </xdr:from>
    <xdr:to>
      <xdr:col>81</xdr:col>
      <xdr:colOff>101600</xdr:colOff>
      <xdr:row>64</xdr:row>
      <xdr:rowOff>2794</xdr:rowOff>
    </xdr:to>
    <xdr:sp macro="" textlink="">
      <xdr:nvSpPr>
        <xdr:cNvPr id="498" name="楕円 497"/>
        <xdr:cNvSpPr/>
      </xdr:nvSpPr>
      <xdr:spPr>
        <a:xfrm>
          <a:off x="15430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123444</xdr:rowOff>
    </xdr:from>
    <xdr:to>
      <xdr:col>85</xdr:col>
      <xdr:colOff>127000</xdr:colOff>
      <xdr:row>63</xdr:row>
      <xdr:rowOff>162306</xdr:rowOff>
    </xdr:to>
    <xdr:cxnSp macro="">
      <xdr:nvCxnSpPr>
        <xdr:cNvPr id="499" name="直線コネクタ 498"/>
        <xdr:cNvCxnSpPr/>
      </xdr:nvCxnSpPr>
      <xdr:spPr>
        <a:xfrm>
          <a:off x="15481300" y="1092479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31496</xdr:rowOff>
    </xdr:from>
    <xdr:to>
      <xdr:col>76</xdr:col>
      <xdr:colOff>165100</xdr:colOff>
      <xdr:row>63</xdr:row>
      <xdr:rowOff>133096</xdr:rowOff>
    </xdr:to>
    <xdr:sp macro="" textlink="">
      <xdr:nvSpPr>
        <xdr:cNvPr id="500" name="楕円 499"/>
        <xdr:cNvSpPr/>
      </xdr:nvSpPr>
      <xdr:spPr>
        <a:xfrm>
          <a:off x="14541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82296</xdr:rowOff>
    </xdr:from>
    <xdr:to>
      <xdr:col>81</xdr:col>
      <xdr:colOff>50800</xdr:colOff>
      <xdr:row>63</xdr:row>
      <xdr:rowOff>123444</xdr:rowOff>
    </xdr:to>
    <xdr:cxnSp macro="">
      <xdr:nvCxnSpPr>
        <xdr:cNvPr id="501" name="直線コネクタ 500"/>
        <xdr:cNvCxnSpPr/>
      </xdr:nvCxnSpPr>
      <xdr:spPr>
        <a:xfrm>
          <a:off x="14592300" y="108836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02"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03"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04"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05"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165371</xdr:rowOff>
    </xdr:from>
    <xdr:ext cx="405111" cy="259045"/>
    <xdr:sp macro="" textlink="">
      <xdr:nvSpPr>
        <xdr:cNvPr id="506" name="n_1mainValue【学校施設】&#10;有形固定資産減価償却率"/>
        <xdr:cNvSpPr txBox="1"/>
      </xdr:nvSpPr>
      <xdr:spPr>
        <a:xfrm>
          <a:off x="15266044" y="1096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124223</xdr:rowOff>
    </xdr:from>
    <xdr:ext cx="405111" cy="259045"/>
    <xdr:sp macro="" textlink="">
      <xdr:nvSpPr>
        <xdr:cNvPr id="507" name="n_2mainValue【学校施設】&#10;有形固定資産減価償却率"/>
        <xdr:cNvSpPr txBox="1"/>
      </xdr:nvSpPr>
      <xdr:spPr>
        <a:xfrm>
          <a:off x="143897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32" name="直線コネクタ 531"/>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33"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34" name="直線コネクタ 533"/>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35"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36" name="直線コネクタ 535"/>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37"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38" name="フローチャート: 判断 537"/>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39" name="フローチャート: 判断 538"/>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40" name="フローチャート: 判断 539"/>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41" name="フローチャート: 判断 540"/>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42" name="フローチャート: 判断 541"/>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48" name="楕円 547"/>
        <xdr:cNvSpPr/>
      </xdr:nvSpPr>
      <xdr:spPr>
        <a:xfrm>
          <a:off x="221107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20718</xdr:rowOff>
    </xdr:from>
    <xdr:ext cx="469744" cy="259045"/>
    <xdr:sp macro="" textlink="">
      <xdr:nvSpPr>
        <xdr:cNvPr id="549" name="【学校施設】&#10;一人当たり面積該当値テキスト"/>
        <xdr:cNvSpPr txBox="1"/>
      </xdr:nvSpPr>
      <xdr:spPr>
        <a:xfrm>
          <a:off x="22199600" y="1065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118745</xdr:rowOff>
    </xdr:from>
    <xdr:to>
      <xdr:col>112</xdr:col>
      <xdr:colOff>38100</xdr:colOff>
      <xdr:row>63</xdr:row>
      <xdr:rowOff>48895</xdr:rowOff>
    </xdr:to>
    <xdr:sp macro="" textlink="">
      <xdr:nvSpPr>
        <xdr:cNvPr id="550" name="楕円 549"/>
        <xdr:cNvSpPr/>
      </xdr:nvSpPr>
      <xdr:spPr>
        <a:xfrm>
          <a:off x="21272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156591</xdr:rowOff>
    </xdr:from>
    <xdr:to>
      <xdr:col>116</xdr:col>
      <xdr:colOff>63500</xdr:colOff>
      <xdr:row>62</xdr:row>
      <xdr:rowOff>169545</xdr:rowOff>
    </xdr:to>
    <xdr:cxnSp macro="">
      <xdr:nvCxnSpPr>
        <xdr:cNvPr id="551" name="直線コネクタ 550"/>
        <xdr:cNvCxnSpPr/>
      </xdr:nvCxnSpPr>
      <xdr:spPr>
        <a:xfrm flipV="1">
          <a:off x="21323300" y="1078649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131699</xdr:rowOff>
    </xdr:from>
    <xdr:to>
      <xdr:col>107</xdr:col>
      <xdr:colOff>101600</xdr:colOff>
      <xdr:row>63</xdr:row>
      <xdr:rowOff>61849</xdr:rowOff>
    </xdr:to>
    <xdr:sp macro="" textlink="">
      <xdr:nvSpPr>
        <xdr:cNvPr id="552" name="楕円 551"/>
        <xdr:cNvSpPr/>
      </xdr:nvSpPr>
      <xdr:spPr>
        <a:xfrm>
          <a:off x="203835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169545</xdr:rowOff>
    </xdr:from>
    <xdr:to>
      <xdr:col>111</xdr:col>
      <xdr:colOff>177800</xdr:colOff>
      <xdr:row>63</xdr:row>
      <xdr:rowOff>11049</xdr:rowOff>
    </xdr:to>
    <xdr:cxnSp macro="">
      <xdr:nvCxnSpPr>
        <xdr:cNvPr id="553" name="直線コネクタ 552"/>
        <xdr:cNvCxnSpPr/>
      </xdr:nvCxnSpPr>
      <xdr:spPr>
        <a:xfrm flipV="1">
          <a:off x="20434300" y="1079944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554"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555"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556"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557"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40022</xdr:rowOff>
    </xdr:from>
    <xdr:ext cx="469744" cy="259045"/>
    <xdr:sp macro="" textlink="">
      <xdr:nvSpPr>
        <xdr:cNvPr id="558" name="n_1mainValue【学校施設】&#10;一人当たり面積"/>
        <xdr:cNvSpPr txBox="1"/>
      </xdr:nvSpPr>
      <xdr:spPr>
        <a:xfrm>
          <a:off x="210757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52976</xdr:rowOff>
    </xdr:from>
    <xdr:ext cx="469744" cy="259045"/>
    <xdr:sp macro="" textlink="">
      <xdr:nvSpPr>
        <xdr:cNvPr id="559" name="n_2mainValue【学校施設】&#10;一人当たり面積"/>
        <xdr:cNvSpPr txBox="1"/>
      </xdr:nvSpPr>
      <xdr:spPr>
        <a:xfrm>
          <a:off x="20199427" y="1085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6" name="テキスト ボックス 58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7" name="直線コネクタ 5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8" name="テキスト ボックス 58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9" name="直線コネクタ 5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0" name="テキスト ボックス 5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1" name="直線コネクタ 5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2" name="テキスト ボックス 5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3" name="直線コネクタ 5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4" name="テキスト ボックス 5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5" name="直線コネクタ 5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6" name="テキスト ボックス 5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8" name="テキスト ボックス 59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600" name="直線コネクタ 599"/>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601"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602" name="直線コネクタ 60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603"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604" name="直線コネクタ 603"/>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605"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06" name="フローチャート: 判断 605"/>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07" name="フローチャート: 判断 60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08" name="フローチャート: 判断 60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09" name="フローチャート: 判断 608"/>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610" name="フローチャート: 判断 609"/>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65405</xdr:rowOff>
    </xdr:from>
    <xdr:to>
      <xdr:col>85</xdr:col>
      <xdr:colOff>177800</xdr:colOff>
      <xdr:row>106</xdr:row>
      <xdr:rowOff>167005</xdr:rowOff>
    </xdr:to>
    <xdr:sp macro="" textlink="">
      <xdr:nvSpPr>
        <xdr:cNvPr id="616" name="楕円 615"/>
        <xdr:cNvSpPr/>
      </xdr:nvSpPr>
      <xdr:spPr>
        <a:xfrm>
          <a:off x="16268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43832</xdr:rowOff>
    </xdr:from>
    <xdr:ext cx="405111" cy="259045"/>
    <xdr:sp macro="" textlink="">
      <xdr:nvSpPr>
        <xdr:cNvPr id="617" name="【公民館】&#10;有形固定資産減価償却率該当値テキスト"/>
        <xdr:cNvSpPr txBox="1"/>
      </xdr:nvSpPr>
      <xdr:spPr>
        <a:xfrm>
          <a:off x="16357600"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29211</xdr:rowOff>
    </xdr:from>
    <xdr:to>
      <xdr:col>81</xdr:col>
      <xdr:colOff>101600</xdr:colOff>
      <xdr:row>106</xdr:row>
      <xdr:rowOff>130811</xdr:rowOff>
    </xdr:to>
    <xdr:sp macro="" textlink="">
      <xdr:nvSpPr>
        <xdr:cNvPr id="618" name="楕円 617"/>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80011</xdr:rowOff>
    </xdr:from>
    <xdr:to>
      <xdr:col>85</xdr:col>
      <xdr:colOff>127000</xdr:colOff>
      <xdr:row>106</xdr:row>
      <xdr:rowOff>116205</xdr:rowOff>
    </xdr:to>
    <xdr:cxnSp macro="">
      <xdr:nvCxnSpPr>
        <xdr:cNvPr id="619" name="直線コネクタ 618"/>
        <xdr:cNvCxnSpPr/>
      </xdr:nvCxnSpPr>
      <xdr:spPr>
        <a:xfrm>
          <a:off x="15481300" y="182537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620" name="楕円 619"/>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80011</xdr:rowOff>
    </xdr:to>
    <xdr:cxnSp macro="">
      <xdr:nvCxnSpPr>
        <xdr:cNvPr id="621" name="直線コネクタ 620"/>
        <xdr:cNvCxnSpPr/>
      </xdr:nvCxnSpPr>
      <xdr:spPr>
        <a:xfrm>
          <a:off x="14592300" y="182175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22"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23"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624" name="n_3aveValue【公民館】&#10;有形固定資産減価償却率"/>
        <xdr:cNvSpPr txBox="1"/>
      </xdr:nvSpPr>
      <xdr:spPr>
        <a:xfrm>
          <a:off x="13500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25"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121938</xdr:rowOff>
    </xdr:from>
    <xdr:ext cx="405111" cy="259045"/>
    <xdr:sp macro="" textlink="">
      <xdr:nvSpPr>
        <xdr:cNvPr id="626" name="n_1mainValue【公民館】&#10;有形固定資産減価償却率"/>
        <xdr:cNvSpPr txBox="1"/>
      </xdr:nvSpPr>
      <xdr:spPr>
        <a:xfrm>
          <a:off x="15266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627" name="n_2mainValue【公民館】&#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653" name="直線コネクタ 652"/>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54"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55" name="直線コネクタ 654"/>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656"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657" name="直線コネクタ 656"/>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658"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659" name="フローチャート: 判断 658"/>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660" name="フローチャート: 判断 659"/>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661" name="フローチャート: 判断 660"/>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662" name="フローチャート: 判断 661"/>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663" name="フローチャート: 判断 662"/>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156573</xdr:rowOff>
    </xdr:from>
    <xdr:to>
      <xdr:col>116</xdr:col>
      <xdr:colOff>114300</xdr:colOff>
      <xdr:row>108</xdr:row>
      <xdr:rowOff>86723</xdr:rowOff>
    </xdr:to>
    <xdr:sp macro="" textlink="">
      <xdr:nvSpPr>
        <xdr:cNvPr id="669" name="楕円 668"/>
        <xdr:cNvSpPr/>
      </xdr:nvSpPr>
      <xdr:spPr>
        <a:xfrm>
          <a:off x="221107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135000</xdr:rowOff>
    </xdr:from>
    <xdr:ext cx="469744" cy="259045"/>
    <xdr:sp macro="" textlink="">
      <xdr:nvSpPr>
        <xdr:cNvPr id="670" name="【公民館】&#10;一人当たり面積該当値テキスト"/>
        <xdr:cNvSpPr txBox="1"/>
      </xdr:nvSpPr>
      <xdr:spPr>
        <a:xfrm>
          <a:off x="22199600" y="184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159838</xdr:rowOff>
    </xdr:from>
    <xdr:to>
      <xdr:col>112</xdr:col>
      <xdr:colOff>38100</xdr:colOff>
      <xdr:row>108</xdr:row>
      <xdr:rowOff>89988</xdr:rowOff>
    </xdr:to>
    <xdr:sp macro="" textlink="">
      <xdr:nvSpPr>
        <xdr:cNvPr id="671" name="楕円 670"/>
        <xdr:cNvSpPr/>
      </xdr:nvSpPr>
      <xdr:spPr>
        <a:xfrm>
          <a:off x="212725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35923</xdr:rowOff>
    </xdr:from>
    <xdr:to>
      <xdr:col>116</xdr:col>
      <xdr:colOff>63500</xdr:colOff>
      <xdr:row>108</xdr:row>
      <xdr:rowOff>39188</xdr:rowOff>
    </xdr:to>
    <xdr:cxnSp macro="">
      <xdr:nvCxnSpPr>
        <xdr:cNvPr id="672" name="直線コネクタ 671"/>
        <xdr:cNvCxnSpPr/>
      </xdr:nvCxnSpPr>
      <xdr:spPr>
        <a:xfrm flipV="1">
          <a:off x="21323300" y="18552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673" name="楕円 672"/>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39188</xdr:rowOff>
    </xdr:from>
    <xdr:to>
      <xdr:col>111</xdr:col>
      <xdr:colOff>177800</xdr:colOff>
      <xdr:row>108</xdr:row>
      <xdr:rowOff>43543</xdr:rowOff>
    </xdr:to>
    <xdr:cxnSp macro="">
      <xdr:nvCxnSpPr>
        <xdr:cNvPr id="674" name="直線コネクタ 673"/>
        <xdr:cNvCxnSpPr/>
      </xdr:nvCxnSpPr>
      <xdr:spPr>
        <a:xfrm flipV="1">
          <a:off x="20434300" y="185557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675"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676"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677"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678"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81115</xdr:rowOff>
    </xdr:from>
    <xdr:ext cx="469744" cy="259045"/>
    <xdr:sp macro="" textlink="">
      <xdr:nvSpPr>
        <xdr:cNvPr id="679" name="n_1mainValue【公民館】&#10;一人当たり面積"/>
        <xdr:cNvSpPr txBox="1"/>
      </xdr:nvSpPr>
      <xdr:spPr>
        <a:xfrm>
          <a:off x="21075727" y="1859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680" name="n_2mainValue【公民館】&#10;一人当たり面積"/>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公営住宅、学校施設、幼稚園・保育施設について減価償却率が非常に高い。現在認定こども園整備計画に着手していることから、保育施設について改善の見込である。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公営住宅については、今後の施設の在り方も含め、公共施設等総合管理計画に基づき、老朽化した施設の解体等、必要な整備を実施していく。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学校施設については、児童生徒数が減少している現状から統廃合等も考えつつ施設の長寿命化を図る必要がある。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25,567
25,306
174.35
16,829,551
16,220,326
546,533
8,356,313
10,551,435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74" name="楕円 73"/>
        <xdr:cNvSpPr/>
      </xdr:nvSpPr>
      <xdr:spPr>
        <a:xfrm>
          <a:off x="4584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43016</xdr:rowOff>
    </xdr:from>
    <xdr:ext cx="405111" cy="259045"/>
    <xdr:sp macro="" textlink="">
      <xdr:nvSpPr>
        <xdr:cNvPr id="75" name="【図書館】&#10;有形固定資産減価償却率該当値テキスト"/>
        <xdr:cNvSpPr txBox="1"/>
      </xdr:nvSpPr>
      <xdr:spPr>
        <a:xfrm>
          <a:off x="4673600"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6" name="楕円 75"/>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115389</xdr:rowOff>
    </xdr:to>
    <xdr:cxnSp macro="">
      <xdr:nvCxnSpPr>
        <xdr:cNvPr id="77" name="直線コネクタ 76"/>
        <xdr:cNvCxnSpPr/>
      </xdr:nvCxnSpPr>
      <xdr:spPr>
        <a:xfrm>
          <a:off x="3797300" y="643128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87630</xdr:rowOff>
    </xdr:to>
    <xdr:cxnSp macro="">
      <xdr:nvCxnSpPr>
        <xdr:cNvPr id="79" name="直線コネクタ 78"/>
        <xdr:cNvCxnSpPr/>
      </xdr:nvCxnSpPr>
      <xdr:spPr>
        <a:xfrm>
          <a:off x="2908300" y="640188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0"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1"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2"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3"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84" name="n_1main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5" name="n_2mainValue【図書館】&#10;有形固定資産減価償却率"/>
        <xdr:cNvSpPr txBox="1"/>
      </xdr:nvSpPr>
      <xdr:spPr>
        <a:xfrm>
          <a:off x="2705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1" name="直線コネクタ 110"/>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2"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3" name="直線コネクタ 112"/>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14"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15" name="直線コネクタ 114"/>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16"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17" name="フローチャート: 判断 116"/>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18" name="フローチャート: 判断 117"/>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19" name="フローチャート: 判断 118"/>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0" name="フローチャート: 判断 119"/>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1" name="フローチャート: 判断 120"/>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142422</xdr:rowOff>
    </xdr:from>
    <xdr:to>
      <xdr:col>55</xdr:col>
      <xdr:colOff>50800</xdr:colOff>
      <xdr:row>36</xdr:row>
      <xdr:rowOff>72572</xdr:rowOff>
    </xdr:to>
    <xdr:sp macro="" textlink="">
      <xdr:nvSpPr>
        <xdr:cNvPr id="127" name="楕円 126"/>
        <xdr:cNvSpPr/>
      </xdr:nvSpPr>
      <xdr:spPr>
        <a:xfrm>
          <a:off x="10426700" y="61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165299</xdr:rowOff>
    </xdr:from>
    <xdr:ext cx="469744" cy="259045"/>
    <xdr:sp macro="" textlink="">
      <xdr:nvSpPr>
        <xdr:cNvPr id="128" name="【図書館】&#10;一人当たり面積該当値テキスト"/>
        <xdr:cNvSpPr txBox="1"/>
      </xdr:nvSpPr>
      <xdr:spPr>
        <a:xfrm>
          <a:off x="10515600" y="59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29" name="楕円 128"/>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21772</xdr:rowOff>
    </xdr:from>
    <xdr:to>
      <xdr:col>55</xdr:col>
      <xdr:colOff>0</xdr:colOff>
      <xdr:row>36</xdr:row>
      <xdr:rowOff>43543</xdr:rowOff>
    </xdr:to>
    <xdr:cxnSp macro="">
      <xdr:nvCxnSpPr>
        <xdr:cNvPr id="130" name="直線コネクタ 129"/>
        <xdr:cNvCxnSpPr/>
      </xdr:nvCxnSpPr>
      <xdr:spPr>
        <a:xfrm flipV="1">
          <a:off x="9639300" y="61939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14514</xdr:rowOff>
    </xdr:from>
    <xdr:to>
      <xdr:col>46</xdr:col>
      <xdr:colOff>38100</xdr:colOff>
      <xdr:row>36</xdr:row>
      <xdr:rowOff>116114</xdr:rowOff>
    </xdr:to>
    <xdr:sp macro="" textlink="">
      <xdr:nvSpPr>
        <xdr:cNvPr id="131" name="楕円 130"/>
        <xdr:cNvSpPr/>
      </xdr:nvSpPr>
      <xdr:spPr>
        <a:xfrm>
          <a:off x="8699500" y="61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43543</xdr:rowOff>
    </xdr:from>
    <xdr:to>
      <xdr:col>50</xdr:col>
      <xdr:colOff>114300</xdr:colOff>
      <xdr:row>36</xdr:row>
      <xdr:rowOff>65314</xdr:rowOff>
    </xdr:to>
    <xdr:cxnSp macro="">
      <xdr:nvCxnSpPr>
        <xdr:cNvPr id="132" name="直線コネクタ 131"/>
        <xdr:cNvCxnSpPr/>
      </xdr:nvCxnSpPr>
      <xdr:spPr>
        <a:xfrm flipV="1">
          <a:off x="8750300" y="62157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3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3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3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36"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110870</xdr:rowOff>
    </xdr:from>
    <xdr:ext cx="469744" cy="259045"/>
    <xdr:sp macro="" textlink="">
      <xdr:nvSpPr>
        <xdr:cNvPr id="137"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132641</xdr:rowOff>
    </xdr:from>
    <xdr:ext cx="469744" cy="259045"/>
    <xdr:sp macro="" textlink="">
      <xdr:nvSpPr>
        <xdr:cNvPr id="138" name="n_2mainValue【図書館】&#10;一人当たり面積"/>
        <xdr:cNvSpPr txBox="1"/>
      </xdr:nvSpPr>
      <xdr:spPr>
        <a:xfrm>
          <a:off x="8515427"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64" name="直線コネクタ 163"/>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65"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66" name="直線コネクタ 165"/>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6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68" name="直線コネクタ 16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69"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70" name="フローチャート: 判断 169"/>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71" name="フローチャート: 判断 170"/>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72" name="フローチャート: 判断 171"/>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73" name="フローチャート: 判断 172"/>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4" name="フローチャート: 判断 173"/>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楕円 179"/>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81" name="【体育館・プール】&#10;有形固定資産減価償却率該当値テキスト"/>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82" name="楕円 181"/>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83276</xdr:rowOff>
    </xdr:to>
    <xdr:cxnSp macro="">
      <xdr:nvCxnSpPr>
        <xdr:cNvPr id="183" name="直線コネクタ 182"/>
        <xdr:cNvCxnSpPr/>
      </xdr:nvCxnSpPr>
      <xdr:spPr>
        <a:xfrm>
          <a:off x="3797300" y="10541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159838</xdr:rowOff>
    </xdr:from>
    <xdr:to>
      <xdr:col>15</xdr:col>
      <xdr:colOff>101600</xdr:colOff>
      <xdr:row>61</xdr:row>
      <xdr:rowOff>89988</xdr:rowOff>
    </xdr:to>
    <xdr:sp macro="" textlink="">
      <xdr:nvSpPr>
        <xdr:cNvPr id="184" name="楕円 183"/>
        <xdr:cNvSpPr/>
      </xdr:nvSpPr>
      <xdr:spPr>
        <a:xfrm>
          <a:off x="2857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39188</xdr:rowOff>
    </xdr:from>
    <xdr:to>
      <xdr:col>19</xdr:col>
      <xdr:colOff>177800</xdr:colOff>
      <xdr:row>61</xdr:row>
      <xdr:rowOff>83276</xdr:rowOff>
    </xdr:to>
    <xdr:cxnSp macro="">
      <xdr:nvCxnSpPr>
        <xdr:cNvPr id="185" name="直線コネクタ 184"/>
        <xdr:cNvCxnSpPr/>
      </xdr:nvCxnSpPr>
      <xdr:spPr>
        <a:xfrm>
          <a:off x="2908300" y="104976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186"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187"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188"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89"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190" name="n_1main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81115</xdr:rowOff>
    </xdr:from>
    <xdr:ext cx="405111" cy="259045"/>
    <xdr:sp macro="" textlink="">
      <xdr:nvSpPr>
        <xdr:cNvPr id="191" name="n_2mainValue【体育館・プール】&#10;有形固定資産減価償却率"/>
        <xdr:cNvSpPr txBox="1"/>
      </xdr:nvSpPr>
      <xdr:spPr>
        <a:xfrm>
          <a:off x="2705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17" name="直線コネクタ 216"/>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18"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19" name="直線コネクタ 218"/>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20"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21" name="直線コネクタ 220"/>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22"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23" name="フローチャート: 判断 222"/>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24" name="フローチャート: 判断 223"/>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25" name="フローチャート: 判断 224"/>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26" name="フローチャート: 判断 225"/>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27" name="フローチャート: 判断 226"/>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97790</xdr:rowOff>
    </xdr:from>
    <xdr:to>
      <xdr:col>55</xdr:col>
      <xdr:colOff>50800</xdr:colOff>
      <xdr:row>62</xdr:row>
      <xdr:rowOff>27940</xdr:rowOff>
    </xdr:to>
    <xdr:sp macro="" textlink="">
      <xdr:nvSpPr>
        <xdr:cNvPr id="233" name="楕円 232"/>
        <xdr:cNvSpPr/>
      </xdr:nvSpPr>
      <xdr:spPr>
        <a:xfrm>
          <a:off x="10426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76217</xdr:rowOff>
    </xdr:from>
    <xdr:ext cx="469744" cy="259045"/>
    <xdr:sp macro="" textlink="">
      <xdr:nvSpPr>
        <xdr:cNvPr id="234" name="【体育館・プール】&#10;一人当たり面積該当値テキスト"/>
        <xdr:cNvSpPr txBox="1"/>
      </xdr:nvSpPr>
      <xdr:spPr>
        <a:xfrm>
          <a:off x="10515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107587</xdr:rowOff>
    </xdr:from>
    <xdr:to>
      <xdr:col>50</xdr:col>
      <xdr:colOff>165100</xdr:colOff>
      <xdr:row>62</xdr:row>
      <xdr:rowOff>37737</xdr:rowOff>
    </xdr:to>
    <xdr:sp macro="" textlink="">
      <xdr:nvSpPr>
        <xdr:cNvPr id="235" name="楕円 234"/>
        <xdr:cNvSpPr/>
      </xdr:nvSpPr>
      <xdr:spPr>
        <a:xfrm>
          <a:off x="9588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148590</xdr:rowOff>
    </xdr:from>
    <xdr:to>
      <xdr:col>55</xdr:col>
      <xdr:colOff>0</xdr:colOff>
      <xdr:row>61</xdr:row>
      <xdr:rowOff>158387</xdr:rowOff>
    </xdr:to>
    <xdr:cxnSp macro="">
      <xdr:nvCxnSpPr>
        <xdr:cNvPr id="236" name="直線コネクタ 235"/>
        <xdr:cNvCxnSpPr/>
      </xdr:nvCxnSpPr>
      <xdr:spPr>
        <a:xfrm flipV="1">
          <a:off x="9639300" y="1060704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117384</xdr:rowOff>
    </xdr:from>
    <xdr:to>
      <xdr:col>46</xdr:col>
      <xdr:colOff>38100</xdr:colOff>
      <xdr:row>62</xdr:row>
      <xdr:rowOff>47534</xdr:rowOff>
    </xdr:to>
    <xdr:sp macro="" textlink="">
      <xdr:nvSpPr>
        <xdr:cNvPr id="237" name="楕円 236"/>
        <xdr:cNvSpPr/>
      </xdr:nvSpPr>
      <xdr:spPr>
        <a:xfrm>
          <a:off x="8699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158387</xdr:rowOff>
    </xdr:from>
    <xdr:to>
      <xdr:col>50</xdr:col>
      <xdr:colOff>114300</xdr:colOff>
      <xdr:row>61</xdr:row>
      <xdr:rowOff>168184</xdr:rowOff>
    </xdr:to>
    <xdr:cxnSp macro="">
      <xdr:nvCxnSpPr>
        <xdr:cNvPr id="238" name="直線コネクタ 237"/>
        <xdr:cNvCxnSpPr/>
      </xdr:nvCxnSpPr>
      <xdr:spPr>
        <a:xfrm flipV="1">
          <a:off x="8750300" y="1061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39"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40"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41"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42"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28864</xdr:rowOff>
    </xdr:from>
    <xdr:ext cx="469744" cy="259045"/>
    <xdr:sp macro="" textlink="">
      <xdr:nvSpPr>
        <xdr:cNvPr id="243" name="n_1mainValue【体育館・プール】&#10;一人当たり面積"/>
        <xdr:cNvSpPr txBox="1"/>
      </xdr:nvSpPr>
      <xdr:spPr>
        <a:xfrm>
          <a:off x="9391727"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38661</xdr:rowOff>
    </xdr:from>
    <xdr:ext cx="469744" cy="259045"/>
    <xdr:sp macro="" textlink="">
      <xdr:nvSpPr>
        <xdr:cNvPr id="244" name="n_2mainValue【体育館・プール】&#10;一人当たり面積"/>
        <xdr:cNvSpPr txBox="1"/>
      </xdr:nvSpPr>
      <xdr:spPr>
        <a:xfrm>
          <a:off x="8515427" y="106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7" name="テキスト ボックス 2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89" name="テキスト ボックス 2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7" name="テキスト ボックス 2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9" name="テキスト ボックス 2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301" name="直線コネクタ 300"/>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302"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303" name="直線コネクタ 302"/>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04"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05" name="直線コネクタ 30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306"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307" name="フローチャート: 判断 306"/>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08" name="フローチャート: 判断 307"/>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309" name="フローチャート: 判断 308"/>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310" name="フローチャート: 判断 309"/>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11" name="フローチャート: 判断 31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149225</xdr:rowOff>
    </xdr:from>
    <xdr:to>
      <xdr:col>85</xdr:col>
      <xdr:colOff>177800</xdr:colOff>
      <xdr:row>40</xdr:row>
      <xdr:rowOff>79375</xdr:rowOff>
    </xdr:to>
    <xdr:sp macro="" textlink="">
      <xdr:nvSpPr>
        <xdr:cNvPr id="317" name="楕円 316"/>
        <xdr:cNvSpPr/>
      </xdr:nvSpPr>
      <xdr:spPr>
        <a:xfrm>
          <a:off x="16268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127652</xdr:rowOff>
    </xdr:from>
    <xdr:ext cx="405111" cy="259045"/>
    <xdr:sp macro="" textlink="">
      <xdr:nvSpPr>
        <xdr:cNvPr id="318" name="【一般廃棄物処理施設】&#10;有形固定資産減価償却率該当値テキスト"/>
        <xdr:cNvSpPr txBox="1"/>
      </xdr:nvSpPr>
      <xdr:spPr>
        <a:xfrm>
          <a:off x="16357600"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90170</xdr:rowOff>
    </xdr:from>
    <xdr:to>
      <xdr:col>81</xdr:col>
      <xdr:colOff>101600</xdr:colOff>
      <xdr:row>40</xdr:row>
      <xdr:rowOff>20320</xdr:rowOff>
    </xdr:to>
    <xdr:sp macro="" textlink="">
      <xdr:nvSpPr>
        <xdr:cNvPr id="319" name="楕円 318"/>
        <xdr:cNvSpPr/>
      </xdr:nvSpPr>
      <xdr:spPr>
        <a:xfrm>
          <a:off x="1543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140970</xdr:rowOff>
    </xdr:from>
    <xdr:to>
      <xdr:col>85</xdr:col>
      <xdr:colOff>127000</xdr:colOff>
      <xdr:row>40</xdr:row>
      <xdr:rowOff>28575</xdr:rowOff>
    </xdr:to>
    <xdr:cxnSp macro="">
      <xdr:nvCxnSpPr>
        <xdr:cNvPr id="320" name="直線コネクタ 319"/>
        <xdr:cNvCxnSpPr/>
      </xdr:nvCxnSpPr>
      <xdr:spPr>
        <a:xfrm>
          <a:off x="15481300" y="68275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321" name="楕円 320"/>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140970</xdr:rowOff>
    </xdr:to>
    <xdr:cxnSp macro="">
      <xdr:nvCxnSpPr>
        <xdr:cNvPr id="322" name="直線コネクタ 321"/>
        <xdr:cNvCxnSpPr/>
      </xdr:nvCxnSpPr>
      <xdr:spPr>
        <a:xfrm>
          <a:off x="14592300" y="6766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323" name="n_1ave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324"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325"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26"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11447</xdr:rowOff>
    </xdr:from>
    <xdr:ext cx="405111" cy="259045"/>
    <xdr:sp macro="" textlink="">
      <xdr:nvSpPr>
        <xdr:cNvPr id="327" name="n_1mainValue【一般廃棄物処理施設】&#10;有形固定資産減価償却率"/>
        <xdr:cNvSpPr txBox="1"/>
      </xdr:nvSpPr>
      <xdr:spPr>
        <a:xfrm>
          <a:off x="15266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328" name="n_2mainValue【一般廃棄物処理施設】&#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350" name="直線コネクタ 349"/>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351"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352" name="直線コネクタ 351"/>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353"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354" name="直線コネクタ 353"/>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355"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356" name="フローチャート: 判断 355"/>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357" name="フローチャート: 判断 356"/>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358" name="フローチャート: 判断 357"/>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359" name="フローチャート: 判断 358"/>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360" name="フローチャート: 判断 359"/>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151848</xdr:rowOff>
    </xdr:from>
    <xdr:to>
      <xdr:col>116</xdr:col>
      <xdr:colOff>114300</xdr:colOff>
      <xdr:row>37</xdr:row>
      <xdr:rowOff>81998</xdr:rowOff>
    </xdr:to>
    <xdr:sp macro="" textlink="">
      <xdr:nvSpPr>
        <xdr:cNvPr id="366" name="楕円 365"/>
        <xdr:cNvSpPr/>
      </xdr:nvSpPr>
      <xdr:spPr>
        <a:xfrm>
          <a:off x="22110700" y="63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3275</xdr:rowOff>
    </xdr:from>
    <xdr:ext cx="599010" cy="259045"/>
    <xdr:sp macro="" textlink="">
      <xdr:nvSpPr>
        <xdr:cNvPr id="367" name="【一般廃棄物処理施設】&#10;一人当たり有形固定資産（償却資産）額該当値テキスト"/>
        <xdr:cNvSpPr txBox="1"/>
      </xdr:nvSpPr>
      <xdr:spPr>
        <a:xfrm>
          <a:off x="22199600" y="61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169482</xdr:rowOff>
    </xdr:from>
    <xdr:to>
      <xdr:col>112</xdr:col>
      <xdr:colOff>38100</xdr:colOff>
      <xdr:row>37</xdr:row>
      <xdr:rowOff>99632</xdr:rowOff>
    </xdr:to>
    <xdr:sp macro="" textlink="">
      <xdr:nvSpPr>
        <xdr:cNvPr id="368" name="楕円 367"/>
        <xdr:cNvSpPr/>
      </xdr:nvSpPr>
      <xdr:spPr>
        <a:xfrm>
          <a:off x="21272500" y="63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31198</xdr:rowOff>
    </xdr:from>
    <xdr:to>
      <xdr:col>116</xdr:col>
      <xdr:colOff>63500</xdr:colOff>
      <xdr:row>37</xdr:row>
      <xdr:rowOff>48832</xdr:rowOff>
    </xdr:to>
    <xdr:cxnSp macro="">
      <xdr:nvCxnSpPr>
        <xdr:cNvPr id="369" name="直線コネクタ 368"/>
        <xdr:cNvCxnSpPr/>
      </xdr:nvCxnSpPr>
      <xdr:spPr>
        <a:xfrm flipV="1">
          <a:off x="21323300" y="6374848"/>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13929</xdr:rowOff>
    </xdr:from>
    <xdr:to>
      <xdr:col>107</xdr:col>
      <xdr:colOff>101600</xdr:colOff>
      <xdr:row>37</xdr:row>
      <xdr:rowOff>115529</xdr:rowOff>
    </xdr:to>
    <xdr:sp macro="" textlink="">
      <xdr:nvSpPr>
        <xdr:cNvPr id="370" name="楕円 369"/>
        <xdr:cNvSpPr/>
      </xdr:nvSpPr>
      <xdr:spPr>
        <a:xfrm>
          <a:off x="20383500" y="63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48832</xdr:rowOff>
    </xdr:from>
    <xdr:to>
      <xdr:col>111</xdr:col>
      <xdr:colOff>177800</xdr:colOff>
      <xdr:row>37</xdr:row>
      <xdr:rowOff>64729</xdr:rowOff>
    </xdr:to>
    <xdr:cxnSp macro="">
      <xdr:nvCxnSpPr>
        <xdr:cNvPr id="371" name="直線コネクタ 370"/>
        <xdr:cNvCxnSpPr/>
      </xdr:nvCxnSpPr>
      <xdr:spPr>
        <a:xfrm flipV="1">
          <a:off x="20434300" y="6392482"/>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372"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373"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374"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375"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116159</xdr:rowOff>
    </xdr:from>
    <xdr:ext cx="599010" cy="259045"/>
    <xdr:sp macro="" textlink="">
      <xdr:nvSpPr>
        <xdr:cNvPr id="376" name="n_1mainValue【一般廃棄物処理施設】&#10;一人当たり有形固定資産（償却資産）額"/>
        <xdr:cNvSpPr txBox="1"/>
      </xdr:nvSpPr>
      <xdr:spPr>
        <a:xfrm>
          <a:off x="21011095" y="61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132056</xdr:rowOff>
    </xdr:from>
    <xdr:ext cx="599010" cy="259045"/>
    <xdr:sp macro="" textlink="">
      <xdr:nvSpPr>
        <xdr:cNvPr id="377" name="n_2mainValue【一般廃棄物処理施設】&#10;一人当たり有形固定資産（償却資産）額"/>
        <xdr:cNvSpPr txBox="1"/>
      </xdr:nvSpPr>
      <xdr:spPr>
        <a:xfrm>
          <a:off x="20134795" y="61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8" name="テキスト ボックス 3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0" name="テキスト ボックス 3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0" name="テキスト ボックス 3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403" name="直線コネクタ 402"/>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04"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05" name="直線コネクタ 404"/>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406"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407" name="直線コネクタ 406"/>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68053</xdr:rowOff>
    </xdr:from>
    <xdr:ext cx="405111" cy="259045"/>
    <xdr:sp macro="" textlink="">
      <xdr:nvSpPr>
        <xdr:cNvPr id="408" name="【保健センター・保健所】&#10;有形固定資産減価償却率平均値テキスト"/>
        <xdr:cNvSpPr txBox="1"/>
      </xdr:nvSpPr>
      <xdr:spPr>
        <a:xfrm>
          <a:off x="1635760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409" name="フローチャート: 判断 408"/>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410" name="フローチャート: 判断 409"/>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11" name="フローチャート: 判断 41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412" name="フローチャート: 判断 411"/>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413" name="フローチャート: 判断 41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419" name="楕円 418"/>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420" name="【保健センター・保健所】&#10;有形固定資産減価償却率該当値テキスト"/>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421" name="楕円 420"/>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44087</xdr:rowOff>
    </xdr:to>
    <xdr:cxnSp macro="">
      <xdr:nvCxnSpPr>
        <xdr:cNvPr id="422" name="直線コネクタ 421"/>
        <xdr:cNvCxnSpPr/>
      </xdr:nvCxnSpPr>
      <xdr:spPr>
        <a:xfrm>
          <a:off x="15481300" y="101269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101056</xdr:rowOff>
    </xdr:from>
    <xdr:to>
      <xdr:col>76</xdr:col>
      <xdr:colOff>165100</xdr:colOff>
      <xdr:row>59</xdr:row>
      <xdr:rowOff>31206</xdr:rowOff>
    </xdr:to>
    <xdr:sp macro="" textlink="">
      <xdr:nvSpPr>
        <xdr:cNvPr id="423" name="楕円 422"/>
        <xdr:cNvSpPr/>
      </xdr:nvSpPr>
      <xdr:spPr>
        <a:xfrm>
          <a:off x="14541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151856</xdr:rowOff>
    </xdr:from>
    <xdr:to>
      <xdr:col>81</xdr:col>
      <xdr:colOff>50800</xdr:colOff>
      <xdr:row>59</xdr:row>
      <xdr:rowOff>11430</xdr:rowOff>
    </xdr:to>
    <xdr:cxnSp macro="">
      <xdr:nvCxnSpPr>
        <xdr:cNvPr id="424" name="直線コネクタ 423"/>
        <xdr:cNvCxnSpPr/>
      </xdr:nvCxnSpPr>
      <xdr:spPr>
        <a:xfrm>
          <a:off x="14592300" y="100959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152961</xdr:rowOff>
    </xdr:from>
    <xdr:ext cx="405111" cy="259045"/>
    <xdr:sp macro="" textlink="">
      <xdr:nvSpPr>
        <xdr:cNvPr id="425" name="n_1aveValue【保健センター・保健所】&#10;有形固定資産減価償却率"/>
        <xdr:cNvSpPr txBox="1"/>
      </xdr:nvSpPr>
      <xdr:spPr>
        <a:xfrm>
          <a:off x="152660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426"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427" name="n_3aveValue【保健センター・保健所】&#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428"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429" name="n_1mainValue【保健センター・保健所】&#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47733</xdr:rowOff>
    </xdr:from>
    <xdr:ext cx="405111" cy="259045"/>
    <xdr:sp macro="" textlink="">
      <xdr:nvSpPr>
        <xdr:cNvPr id="430" name="n_2mainValue【保健センター・保健所】&#10;有形固定資産減価償却率"/>
        <xdr:cNvSpPr txBox="1"/>
      </xdr:nvSpPr>
      <xdr:spPr>
        <a:xfrm>
          <a:off x="14389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456" name="直線コネクタ 455"/>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5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58" name="直線コネクタ 45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59"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60" name="直線コネクタ 459"/>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461" name="【保健センター・保健所】&#10;一人当たり面積平均値テキスト"/>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462" name="フローチャート: 判断 461"/>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463" name="フローチャート: 判断 462"/>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464" name="フローチャート: 判断 463"/>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465" name="フローチャート: 判断 464"/>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466" name="フローチャート: 判断 465"/>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472" name="楕円 471"/>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53720</xdr:rowOff>
    </xdr:from>
    <xdr:ext cx="469744" cy="259045"/>
    <xdr:sp macro="" textlink="">
      <xdr:nvSpPr>
        <xdr:cNvPr id="473" name="【保健センター・保健所】&#10;一人当たり面積該当値テキスト"/>
        <xdr:cNvSpPr txBox="1"/>
      </xdr:nvSpPr>
      <xdr:spPr>
        <a:xfrm>
          <a:off x="22199600"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37374</xdr:rowOff>
    </xdr:from>
    <xdr:to>
      <xdr:col>112</xdr:col>
      <xdr:colOff>38100</xdr:colOff>
      <xdr:row>62</xdr:row>
      <xdr:rowOff>138974</xdr:rowOff>
    </xdr:to>
    <xdr:sp macro="" textlink="">
      <xdr:nvSpPr>
        <xdr:cNvPr id="474" name="楕円 473"/>
        <xdr:cNvSpPr/>
      </xdr:nvSpPr>
      <xdr:spPr>
        <a:xfrm>
          <a:off x="2127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88174</xdr:rowOff>
    </xdr:to>
    <xdr:cxnSp macro="">
      <xdr:nvCxnSpPr>
        <xdr:cNvPr id="475" name="直線コネクタ 474"/>
        <xdr:cNvCxnSpPr/>
      </xdr:nvCxnSpPr>
      <xdr:spPr>
        <a:xfrm flipV="1">
          <a:off x="21323300" y="107115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47172</xdr:rowOff>
    </xdr:from>
    <xdr:to>
      <xdr:col>107</xdr:col>
      <xdr:colOff>101600</xdr:colOff>
      <xdr:row>62</xdr:row>
      <xdr:rowOff>148772</xdr:rowOff>
    </xdr:to>
    <xdr:sp macro="" textlink="">
      <xdr:nvSpPr>
        <xdr:cNvPr id="476" name="楕円 475"/>
        <xdr:cNvSpPr/>
      </xdr:nvSpPr>
      <xdr:spPr>
        <a:xfrm>
          <a:off x="20383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88174</xdr:rowOff>
    </xdr:from>
    <xdr:to>
      <xdr:col>111</xdr:col>
      <xdr:colOff>177800</xdr:colOff>
      <xdr:row>62</xdr:row>
      <xdr:rowOff>97972</xdr:rowOff>
    </xdr:to>
    <xdr:cxnSp macro="">
      <xdr:nvCxnSpPr>
        <xdr:cNvPr id="477" name="直線コネクタ 476"/>
        <xdr:cNvCxnSpPr/>
      </xdr:nvCxnSpPr>
      <xdr:spPr>
        <a:xfrm flipV="1">
          <a:off x="20434300" y="107180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478" name="n_1ave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479"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480" name="n_3aveValue【保健センター・保健所】&#10;一人当たり面積"/>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481"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155501</xdr:rowOff>
    </xdr:from>
    <xdr:ext cx="469744" cy="259045"/>
    <xdr:sp macro="" textlink="">
      <xdr:nvSpPr>
        <xdr:cNvPr id="482" name="n_1mainValue【保健センター・保健所】&#10;一人当たり面積"/>
        <xdr:cNvSpPr txBox="1"/>
      </xdr:nvSpPr>
      <xdr:spPr>
        <a:xfrm>
          <a:off x="21075727" y="104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165299</xdr:rowOff>
    </xdr:from>
    <xdr:ext cx="469744" cy="259045"/>
    <xdr:sp macro="" textlink="">
      <xdr:nvSpPr>
        <xdr:cNvPr id="483" name="n_2mainValue【保健センター・保健所】&#10;一人当たり面積"/>
        <xdr:cNvSpPr txBox="1"/>
      </xdr:nvSpPr>
      <xdr:spPr>
        <a:xfrm>
          <a:off x="20199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4" name="テキスト ボックス 4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5" name="直線コネクタ 4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96" name="テキスト ボックス 49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7" name="直線コネクタ 4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8" name="テキスト ボックス 4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9" name="直線コネクタ 4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0" name="テキスト ボックス 4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1" name="直線コネクタ 5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2" name="テキスト ボックス 5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3" name="直線コネクタ 5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4" name="テキスト ボックス 5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6" name="テキスト ボックス 5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508" name="直線コネクタ 507"/>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509"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510" name="直線コネクタ 509"/>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511"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512" name="直線コネクタ 511"/>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513"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14" name="フローチャート: 判断 513"/>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15" name="フローチャート: 判断 514"/>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516" name="フローチャート: 判断 515"/>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517" name="フローチャート: 判断 516"/>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518" name="フローチャート: 判断 517"/>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524" name="楕円 523"/>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525" name="【消防施設】&#10;有形固定資産減価償却率該当値テキスト"/>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141605</xdr:rowOff>
    </xdr:from>
    <xdr:to>
      <xdr:col>81</xdr:col>
      <xdr:colOff>101600</xdr:colOff>
      <xdr:row>83</xdr:row>
      <xdr:rowOff>71755</xdr:rowOff>
    </xdr:to>
    <xdr:sp macro="" textlink="">
      <xdr:nvSpPr>
        <xdr:cNvPr id="526" name="楕円 525"/>
        <xdr:cNvSpPr/>
      </xdr:nvSpPr>
      <xdr:spPr>
        <a:xfrm>
          <a:off x="15430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20955</xdr:rowOff>
    </xdr:from>
    <xdr:to>
      <xdr:col>85</xdr:col>
      <xdr:colOff>127000</xdr:colOff>
      <xdr:row>83</xdr:row>
      <xdr:rowOff>49530</xdr:rowOff>
    </xdr:to>
    <xdr:cxnSp macro="">
      <xdr:nvCxnSpPr>
        <xdr:cNvPr id="527" name="直線コネクタ 526"/>
        <xdr:cNvCxnSpPr/>
      </xdr:nvCxnSpPr>
      <xdr:spPr>
        <a:xfrm>
          <a:off x="15481300" y="142513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528" name="楕円 527"/>
        <xdr:cNvSpPr/>
      </xdr:nvSpPr>
      <xdr:spPr>
        <a:xfrm>
          <a:off x="14541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20955</xdr:rowOff>
    </xdr:to>
    <xdr:cxnSp macro="">
      <xdr:nvCxnSpPr>
        <xdr:cNvPr id="529" name="直線コネクタ 528"/>
        <xdr:cNvCxnSpPr/>
      </xdr:nvCxnSpPr>
      <xdr:spPr>
        <a:xfrm>
          <a:off x="14592300" y="142265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30"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531"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532" name="n_3ave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533" name="n_4aveValue【消防施設】&#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62882</xdr:rowOff>
    </xdr:from>
    <xdr:ext cx="405111" cy="259045"/>
    <xdr:sp macro="" textlink="">
      <xdr:nvSpPr>
        <xdr:cNvPr id="534" name="n_1mainValue【消防施設】&#10;有形固定資産減価償却率"/>
        <xdr:cNvSpPr txBox="1"/>
      </xdr:nvSpPr>
      <xdr:spPr>
        <a:xfrm>
          <a:off x="15266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535" name="n_2mainValue【消防施設】&#10;有形固定資産減価償却率"/>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6" name="直線コネクタ 5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7" name="テキスト ボックス 5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8" name="直線コネクタ 5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9" name="テキスト ボックス 5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0" name="直線コネクタ 5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1" name="テキスト ボックス 5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2" name="直線コネクタ 5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3" name="テキスト ボックス 5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4" name="直線コネクタ 5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5" name="テキスト ボックス 5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6" name="直線コネクタ 5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7" name="テキスト ボックス 5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561" name="直線コネクタ 560"/>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562"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563" name="直線コネクタ 562"/>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564"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565" name="直線コネクタ 564"/>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566"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67" name="フローチャート: 判断 566"/>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568" name="フローチャート: 判断 567"/>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569" name="フローチャート: 判断 568"/>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570" name="フローチャート: 判断 569"/>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571" name="フローチャート: 判断 570"/>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77" name="楕円 576"/>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578" name="【消防施設】&#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57513</xdr:rowOff>
    </xdr:from>
    <xdr:to>
      <xdr:col>112</xdr:col>
      <xdr:colOff>38100</xdr:colOff>
      <xdr:row>83</xdr:row>
      <xdr:rowOff>159113</xdr:rowOff>
    </xdr:to>
    <xdr:sp macro="" textlink="">
      <xdr:nvSpPr>
        <xdr:cNvPr id="579" name="楕円 578"/>
        <xdr:cNvSpPr/>
      </xdr:nvSpPr>
      <xdr:spPr>
        <a:xfrm>
          <a:off x="21272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108313</xdr:rowOff>
    </xdr:to>
    <xdr:cxnSp macro="">
      <xdr:nvCxnSpPr>
        <xdr:cNvPr id="580" name="直線コネクタ 579"/>
        <xdr:cNvCxnSpPr/>
      </xdr:nvCxnSpPr>
      <xdr:spPr>
        <a:xfrm flipV="1">
          <a:off x="21323300" y="143256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70576</xdr:rowOff>
    </xdr:from>
    <xdr:to>
      <xdr:col>107</xdr:col>
      <xdr:colOff>101600</xdr:colOff>
      <xdr:row>84</xdr:row>
      <xdr:rowOff>726</xdr:rowOff>
    </xdr:to>
    <xdr:sp macro="" textlink="">
      <xdr:nvSpPr>
        <xdr:cNvPr id="581" name="楕円 580"/>
        <xdr:cNvSpPr/>
      </xdr:nvSpPr>
      <xdr:spPr>
        <a:xfrm>
          <a:off x="20383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108313</xdr:rowOff>
    </xdr:from>
    <xdr:to>
      <xdr:col>111</xdr:col>
      <xdr:colOff>177800</xdr:colOff>
      <xdr:row>83</xdr:row>
      <xdr:rowOff>121376</xdr:rowOff>
    </xdr:to>
    <xdr:cxnSp macro="">
      <xdr:nvCxnSpPr>
        <xdr:cNvPr id="582" name="直線コネクタ 581"/>
        <xdr:cNvCxnSpPr/>
      </xdr:nvCxnSpPr>
      <xdr:spPr>
        <a:xfrm flipV="1">
          <a:off x="20434300" y="143386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583"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584" name="n_2aveValue【消防施設】&#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585"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586"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150240</xdr:rowOff>
    </xdr:from>
    <xdr:ext cx="469744" cy="259045"/>
    <xdr:sp macro="" textlink="">
      <xdr:nvSpPr>
        <xdr:cNvPr id="587" name="n_1mainValue【消防施設】&#10;一人当たり面積"/>
        <xdr:cNvSpPr txBox="1"/>
      </xdr:nvSpPr>
      <xdr:spPr>
        <a:xfrm>
          <a:off x="210757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17253</xdr:rowOff>
    </xdr:from>
    <xdr:ext cx="469744" cy="259045"/>
    <xdr:sp macro="" textlink="">
      <xdr:nvSpPr>
        <xdr:cNvPr id="588" name="n_2mainValue【消防施設】&#10;一人当たり面積"/>
        <xdr:cNvSpPr txBox="1"/>
      </xdr:nvSpPr>
      <xdr:spPr>
        <a:xfrm>
          <a:off x="201994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9" name="テキスト ボックス 5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09" name="テキスト ボックス 60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612" name="直線コネクタ 611"/>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613"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614" name="直線コネクタ 613"/>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615"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616" name="直線コネクタ 615"/>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17"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18" name="フローチャート: 判断 617"/>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619" name="フローチャート: 判断 618"/>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620" name="フローチャート: 判断 619"/>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21" name="フローチャート: 判断 620"/>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622" name="フローチャート: 判断 621"/>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164464</xdr:rowOff>
    </xdr:from>
    <xdr:to>
      <xdr:col>85</xdr:col>
      <xdr:colOff>177800</xdr:colOff>
      <xdr:row>109</xdr:row>
      <xdr:rowOff>94614</xdr:rowOff>
    </xdr:to>
    <xdr:sp macro="" textlink="">
      <xdr:nvSpPr>
        <xdr:cNvPr id="628" name="楕円 627"/>
        <xdr:cNvSpPr/>
      </xdr:nvSpPr>
      <xdr:spPr>
        <a:xfrm>
          <a:off x="16268700" y="18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79391</xdr:rowOff>
    </xdr:from>
    <xdr:ext cx="405111" cy="259045"/>
    <xdr:sp macro="" textlink="">
      <xdr:nvSpPr>
        <xdr:cNvPr id="629" name="【庁舎】&#10;有形固定資産減価償却率該当値テキスト"/>
        <xdr:cNvSpPr txBox="1"/>
      </xdr:nvSpPr>
      <xdr:spPr>
        <a:xfrm>
          <a:off x="16357600" y="1859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118745</xdr:rowOff>
    </xdr:from>
    <xdr:to>
      <xdr:col>81</xdr:col>
      <xdr:colOff>101600</xdr:colOff>
      <xdr:row>109</xdr:row>
      <xdr:rowOff>48895</xdr:rowOff>
    </xdr:to>
    <xdr:sp macro="" textlink="">
      <xdr:nvSpPr>
        <xdr:cNvPr id="630" name="楕円 629"/>
        <xdr:cNvSpPr/>
      </xdr:nvSpPr>
      <xdr:spPr>
        <a:xfrm>
          <a:off x="15430500" y="186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169545</xdr:rowOff>
    </xdr:from>
    <xdr:to>
      <xdr:col>85</xdr:col>
      <xdr:colOff>127000</xdr:colOff>
      <xdr:row>109</xdr:row>
      <xdr:rowOff>43814</xdr:rowOff>
    </xdr:to>
    <xdr:cxnSp macro="">
      <xdr:nvCxnSpPr>
        <xdr:cNvPr id="631" name="直線コネクタ 630"/>
        <xdr:cNvCxnSpPr/>
      </xdr:nvCxnSpPr>
      <xdr:spPr>
        <a:xfrm>
          <a:off x="15481300" y="186861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74930</xdr:rowOff>
    </xdr:from>
    <xdr:to>
      <xdr:col>76</xdr:col>
      <xdr:colOff>165100</xdr:colOff>
      <xdr:row>109</xdr:row>
      <xdr:rowOff>5080</xdr:rowOff>
    </xdr:to>
    <xdr:sp macro="" textlink="">
      <xdr:nvSpPr>
        <xdr:cNvPr id="632" name="楕円 631"/>
        <xdr:cNvSpPr/>
      </xdr:nvSpPr>
      <xdr:spPr>
        <a:xfrm>
          <a:off x="14541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125730</xdr:rowOff>
    </xdr:from>
    <xdr:to>
      <xdr:col>81</xdr:col>
      <xdr:colOff>50800</xdr:colOff>
      <xdr:row>108</xdr:row>
      <xdr:rowOff>169545</xdr:rowOff>
    </xdr:to>
    <xdr:cxnSp macro="">
      <xdr:nvCxnSpPr>
        <xdr:cNvPr id="633" name="直線コネクタ 632"/>
        <xdr:cNvCxnSpPr/>
      </xdr:nvCxnSpPr>
      <xdr:spPr>
        <a:xfrm>
          <a:off x="14592300" y="18642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634"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635"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636"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637"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40022</xdr:rowOff>
    </xdr:from>
    <xdr:ext cx="405111" cy="259045"/>
    <xdr:sp macro="" textlink="">
      <xdr:nvSpPr>
        <xdr:cNvPr id="638" name="n_1mainValue【庁舎】&#10;有形固定資産減価償却率"/>
        <xdr:cNvSpPr txBox="1"/>
      </xdr:nvSpPr>
      <xdr:spPr>
        <a:xfrm>
          <a:off x="15266044" y="187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167657</xdr:rowOff>
    </xdr:from>
    <xdr:ext cx="405111" cy="259045"/>
    <xdr:sp macro="" textlink="">
      <xdr:nvSpPr>
        <xdr:cNvPr id="639" name="n_2mainValue【庁舎】&#10;有形固定資産減価償却率"/>
        <xdr:cNvSpPr txBox="1"/>
      </xdr:nvSpPr>
      <xdr:spPr>
        <a:xfrm>
          <a:off x="14389744" y="186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0" name="直線コネクタ 6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1" name="テキスト ボックス 6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2" name="直線コネクタ 6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3" name="テキスト ボックス 6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4" name="直線コネクタ 6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5" name="テキスト ボックス 6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6" name="直線コネクタ 6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7" name="テキスト ボックス 6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8" name="直線コネクタ 6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9" name="テキスト ボックス 6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0" name="直線コネクタ 6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1" name="テキスト ボックス 6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665" name="直線コネクタ 664"/>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6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67" name="直線コネクタ 66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668"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669" name="直線コネクタ 668"/>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670"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671" name="フローチャート: 判断 670"/>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672" name="フローチャート: 判断 671"/>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673" name="フローチャート: 判断 672"/>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674" name="フローチャート: 判断 673"/>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675" name="フローチャート: 判断 674"/>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681" name="楕円 680"/>
        <xdr:cNvSpPr/>
      </xdr:nvSpPr>
      <xdr:spPr>
        <a:xfrm>
          <a:off x="22110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161307</xdr:rowOff>
    </xdr:from>
    <xdr:ext cx="469744" cy="259045"/>
    <xdr:sp macro="" textlink="">
      <xdr:nvSpPr>
        <xdr:cNvPr id="682" name="【庁舎】&#10;一人当たり面積該当値テキスト"/>
        <xdr:cNvSpPr txBox="1"/>
      </xdr:nvSpPr>
      <xdr:spPr>
        <a:xfrm>
          <a:off x="22199600"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80373</xdr:rowOff>
    </xdr:from>
    <xdr:to>
      <xdr:col>112</xdr:col>
      <xdr:colOff>38100</xdr:colOff>
      <xdr:row>108</xdr:row>
      <xdr:rowOff>10523</xdr:rowOff>
    </xdr:to>
    <xdr:sp macro="" textlink="">
      <xdr:nvSpPr>
        <xdr:cNvPr id="683" name="楕円 682"/>
        <xdr:cNvSpPr/>
      </xdr:nvSpPr>
      <xdr:spPr>
        <a:xfrm>
          <a:off x="21272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131173</xdr:rowOff>
    </xdr:to>
    <xdr:cxnSp macro="">
      <xdr:nvCxnSpPr>
        <xdr:cNvPr id="684" name="直線コネクタ 683"/>
        <xdr:cNvCxnSpPr/>
      </xdr:nvCxnSpPr>
      <xdr:spPr>
        <a:xfrm flipV="1">
          <a:off x="21323300" y="184708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685" name="楕円 684"/>
        <xdr:cNvSpPr/>
      </xdr:nvSpPr>
      <xdr:spPr>
        <a:xfrm>
          <a:off x="20383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131173</xdr:rowOff>
    </xdr:from>
    <xdr:to>
      <xdr:col>111</xdr:col>
      <xdr:colOff>177800</xdr:colOff>
      <xdr:row>107</xdr:row>
      <xdr:rowOff>136616</xdr:rowOff>
    </xdr:to>
    <xdr:cxnSp macro="">
      <xdr:nvCxnSpPr>
        <xdr:cNvPr id="686" name="直線コネクタ 685"/>
        <xdr:cNvCxnSpPr/>
      </xdr:nvCxnSpPr>
      <xdr:spPr>
        <a:xfrm flipV="1">
          <a:off x="20434300" y="184763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687"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688"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689"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690"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1650</xdr:rowOff>
    </xdr:from>
    <xdr:ext cx="469744" cy="259045"/>
    <xdr:sp macro="" textlink="">
      <xdr:nvSpPr>
        <xdr:cNvPr id="691" name="n_1mainValue【庁舎】&#10;一人当たり面積"/>
        <xdr:cNvSpPr txBox="1"/>
      </xdr:nvSpPr>
      <xdr:spPr>
        <a:xfrm>
          <a:off x="210757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692" name="n_2mainValue【庁舎】&#10;一人当たり面積"/>
        <xdr:cNvSpPr txBox="1"/>
      </xdr:nvSpPr>
      <xdr:spPr>
        <a:xfrm>
          <a:off x="20199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概ね類似団体平均と近い数値の施設が多いが、庁舎については非常に減価償却率が高い。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庁舎については、既に合併後１５年以上が経過していること、現在の庁舎が耐震化されていないことを鑑みると早急な対応が必要である。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相当な事業費が予想されることから、基金の積立等計画的な財政運営を実施しているところである。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25,567
25,306
174.35
16,829,551
16,220,326
546,533
8,356,313
10,551,435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財政力指数は、近年は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と一定の水準を保っている。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本市では、人口減少、高齢化が進んでいるため、自主財源の確保が困難な状態になっている。そのため、税収の増加が重要な課題となっており、企業誘致や定住促進に取り組むことで自主財源の増加を図る。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また、公共施設の統廃合、指定管理者制度等による業務の民間委託の推進など歳出削減を図るとともに、財政基盤の強化に取り組んでいる。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％台で推移していたが、令和２年度は前年度決算と比較すると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入については、地方税や地方消費税交付金が前年度を上回り、経常一般財源が増加した。また、新型コロナウイルス感染症による事業中止に伴い、経常的な一般財源支出が減少したことにより、経常収支比率が前年度を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％となり、類似団体の平均をわずかに下回った。今後も引き続き経常経費の削減、財源の確保に努める。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130387</xdr:rowOff>
    </xdr:to>
    <xdr:cxnSp macro="">
      <xdr:nvCxnSpPr>
        <xdr:cNvPr id="132" name="直線コネクタ 131"/>
        <xdr:cNvCxnSpPr/>
      </xdr:nvCxnSpPr>
      <xdr:spPr>
        <a:xfrm flipV="1">
          <a:off x="4114800" y="1065022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64</xdr:row>
      <xdr:rowOff>63500</xdr:rowOff>
    </xdr:to>
    <xdr:cxnSp macro="">
      <xdr:nvCxnSpPr>
        <xdr:cNvPr id="135" name="直線コネクタ 134"/>
        <xdr:cNvCxnSpPr/>
      </xdr:nvCxnSpPr>
      <xdr:spPr>
        <a:xfrm flipV="1">
          <a:off x="3225800" y="1093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63500</xdr:rowOff>
    </xdr:to>
    <xdr:cxnSp macro="">
      <xdr:nvCxnSpPr>
        <xdr:cNvPr id="138" name="直線コネクタ 137"/>
        <xdr:cNvCxnSpPr/>
      </xdr:nvCxnSpPr>
      <xdr:spPr>
        <a:xfrm>
          <a:off x="2336800" y="1093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55456</xdr:rowOff>
    </xdr:to>
    <xdr:cxnSp macro="">
      <xdr:nvCxnSpPr>
        <xdr:cNvPr id="141" name="直線コネクタ 140"/>
        <xdr:cNvCxnSpPr/>
      </xdr:nvCxnSpPr>
      <xdr:spPr>
        <a:xfrm flipV="1">
          <a:off x="1447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54" name="テキスト ボックス 153"/>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5" name="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7" name="楕円 156"/>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58" name="テキスト ボックス 157"/>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令和２年度は、昨年度に比べ増額となった。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人件費については、会計年度任用職員の報酬及び期末手当の増が主な要因である。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また、物件費についても前年度と比較し増加しており、新型コロナウイルス感染症対策に係る消耗品費の増が主な要因となっている。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定年延長や会計年度任用職員の任用等により、人件費は増加する見込みであるが、引き続き職員数の適正化や時間外勤務の抑制を図り削減に努める。また、物件費に関しても、経常経費を中心に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101464</xdr:rowOff>
    </xdr:from>
    <xdr:to>
      <xdr:col>23</xdr:col>
      <xdr:colOff>133350</xdr:colOff>
      <xdr:row>82</xdr:row>
      <xdr:rowOff>23885</xdr:rowOff>
    </xdr:to>
    <xdr:cxnSp macro="">
      <xdr:nvCxnSpPr>
        <xdr:cNvPr id="197" name="直線コネクタ 196"/>
        <xdr:cNvCxnSpPr/>
      </xdr:nvCxnSpPr>
      <xdr:spPr>
        <a:xfrm>
          <a:off x="4114800" y="13988914"/>
          <a:ext cx="838200" cy="9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43731</xdr:rowOff>
    </xdr:from>
    <xdr:to>
      <xdr:col>19</xdr:col>
      <xdr:colOff>133350</xdr:colOff>
      <xdr:row>81</xdr:row>
      <xdr:rowOff>101464</xdr:rowOff>
    </xdr:to>
    <xdr:cxnSp macro="">
      <xdr:nvCxnSpPr>
        <xdr:cNvPr id="200" name="直線コネクタ 199"/>
        <xdr:cNvCxnSpPr/>
      </xdr:nvCxnSpPr>
      <xdr:spPr>
        <a:xfrm>
          <a:off x="3225800" y="13931181"/>
          <a:ext cx="889000" cy="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36657</xdr:rowOff>
    </xdr:from>
    <xdr:to>
      <xdr:col>15</xdr:col>
      <xdr:colOff>82550</xdr:colOff>
      <xdr:row>81</xdr:row>
      <xdr:rowOff>43731</xdr:rowOff>
    </xdr:to>
    <xdr:cxnSp macro="">
      <xdr:nvCxnSpPr>
        <xdr:cNvPr id="203" name="直線コネクタ 202"/>
        <xdr:cNvCxnSpPr/>
      </xdr:nvCxnSpPr>
      <xdr:spPr>
        <a:xfrm>
          <a:off x="2336800" y="13924107"/>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36657</xdr:rowOff>
    </xdr:from>
    <xdr:to>
      <xdr:col>11</xdr:col>
      <xdr:colOff>31750</xdr:colOff>
      <xdr:row>81</xdr:row>
      <xdr:rowOff>42945</xdr:rowOff>
    </xdr:to>
    <xdr:cxnSp macro="">
      <xdr:nvCxnSpPr>
        <xdr:cNvPr id="206" name="直線コネクタ 205"/>
        <xdr:cNvCxnSpPr/>
      </xdr:nvCxnSpPr>
      <xdr:spPr>
        <a:xfrm flipV="1">
          <a:off x="1447800" y="13924107"/>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144535</xdr:rowOff>
    </xdr:from>
    <xdr:to>
      <xdr:col>23</xdr:col>
      <xdr:colOff>184150</xdr:colOff>
      <xdr:row>82</xdr:row>
      <xdr:rowOff>74685</xdr:rowOff>
    </xdr:to>
    <xdr:sp macro="" textlink="">
      <xdr:nvSpPr>
        <xdr:cNvPr id="216" name="楕円 215"/>
        <xdr:cNvSpPr/>
      </xdr:nvSpPr>
      <xdr:spPr>
        <a:xfrm>
          <a:off x="4902200" y="140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161062</xdr:rowOff>
    </xdr:from>
    <xdr:ext cx="762000" cy="259045"/>
    <xdr:sp macro="" textlink="">
      <xdr:nvSpPr>
        <xdr:cNvPr id="217" name="人件費・物件費等の状況該当値テキスト"/>
        <xdr:cNvSpPr txBox="1"/>
      </xdr:nvSpPr>
      <xdr:spPr>
        <a:xfrm>
          <a:off x="5041900" y="1387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50664</xdr:rowOff>
    </xdr:from>
    <xdr:to>
      <xdr:col>19</xdr:col>
      <xdr:colOff>184150</xdr:colOff>
      <xdr:row>81</xdr:row>
      <xdr:rowOff>152264</xdr:rowOff>
    </xdr:to>
    <xdr:sp macro="" textlink="">
      <xdr:nvSpPr>
        <xdr:cNvPr id="218" name="楕円 217"/>
        <xdr:cNvSpPr/>
      </xdr:nvSpPr>
      <xdr:spPr>
        <a:xfrm>
          <a:off x="4064000" y="13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162441</xdr:rowOff>
    </xdr:from>
    <xdr:ext cx="736600" cy="259045"/>
    <xdr:sp macro="" textlink="">
      <xdr:nvSpPr>
        <xdr:cNvPr id="219" name="テキスト ボックス 218"/>
        <xdr:cNvSpPr txBox="1"/>
      </xdr:nvSpPr>
      <xdr:spPr>
        <a:xfrm>
          <a:off x="3733800" y="13706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164381</xdr:rowOff>
    </xdr:from>
    <xdr:to>
      <xdr:col>15</xdr:col>
      <xdr:colOff>133350</xdr:colOff>
      <xdr:row>81</xdr:row>
      <xdr:rowOff>94531</xdr:rowOff>
    </xdr:to>
    <xdr:sp macro="" textlink="">
      <xdr:nvSpPr>
        <xdr:cNvPr id="220" name="楕円 219"/>
        <xdr:cNvSpPr/>
      </xdr:nvSpPr>
      <xdr:spPr>
        <a:xfrm>
          <a:off x="3175000" y="138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104708</xdr:rowOff>
    </xdr:from>
    <xdr:ext cx="762000" cy="259045"/>
    <xdr:sp macro="" textlink="">
      <xdr:nvSpPr>
        <xdr:cNvPr id="221" name="テキスト ボックス 220"/>
        <xdr:cNvSpPr txBox="1"/>
      </xdr:nvSpPr>
      <xdr:spPr>
        <a:xfrm>
          <a:off x="2844800" y="1364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157307</xdr:rowOff>
    </xdr:from>
    <xdr:to>
      <xdr:col>11</xdr:col>
      <xdr:colOff>82550</xdr:colOff>
      <xdr:row>81</xdr:row>
      <xdr:rowOff>87457</xdr:rowOff>
    </xdr:to>
    <xdr:sp macro="" textlink="">
      <xdr:nvSpPr>
        <xdr:cNvPr id="222" name="楕円 221"/>
        <xdr:cNvSpPr/>
      </xdr:nvSpPr>
      <xdr:spPr>
        <a:xfrm>
          <a:off x="2286000" y="138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97634</xdr:rowOff>
    </xdr:from>
    <xdr:ext cx="762000" cy="259045"/>
    <xdr:sp macro="" textlink="">
      <xdr:nvSpPr>
        <xdr:cNvPr id="223" name="テキスト ボックス 222"/>
        <xdr:cNvSpPr txBox="1"/>
      </xdr:nvSpPr>
      <xdr:spPr>
        <a:xfrm>
          <a:off x="1955800" y="1364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163595</xdr:rowOff>
    </xdr:from>
    <xdr:to>
      <xdr:col>7</xdr:col>
      <xdr:colOff>31750</xdr:colOff>
      <xdr:row>81</xdr:row>
      <xdr:rowOff>93745</xdr:rowOff>
    </xdr:to>
    <xdr:sp macro="" textlink="">
      <xdr:nvSpPr>
        <xdr:cNvPr id="224" name="楕円 223"/>
        <xdr:cNvSpPr/>
      </xdr:nvSpPr>
      <xdr:spPr>
        <a:xfrm>
          <a:off x="1397000" y="138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103922</xdr:rowOff>
    </xdr:from>
    <xdr:ext cx="762000" cy="259045"/>
    <xdr:sp macro="" textlink="">
      <xdr:nvSpPr>
        <xdr:cNvPr id="225" name="テキスト ボックス 224"/>
        <xdr:cNvSpPr txBox="1"/>
      </xdr:nvSpPr>
      <xdr:spPr>
        <a:xfrm>
          <a:off x="1066800" y="136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ラスパイレス指数は、年々減少している。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これまでの人件費削減の取り組みとしては、退職時の特別昇給の廃止、退職手当の引き下げ、特殊勤務手当、選挙時以外の管理職特別手当の廃止などの給与制度の見直しによって人件費の削減に努めている。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今後も、国家公務員給与水準や本市の財政状況を踏まえ、適正な給与制度の運営、定員管理の適正化とあわせて人件費の削減に努めていく。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101600</xdr:rowOff>
    </xdr:to>
    <xdr:cxnSp macro="">
      <xdr:nvCxnSpPr>
        <xdr:cNvPr id="261" name="直線コネクタ 260"/>
        <xdr:cNvCxnSpPr/>
      </xdr:nvCxnSpPr>
      <xdr:spPr>
        <a:xfrm flipV="1">
          <a:off x="16179800" y="147601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16329</xdr:rowOff>
    </xdr:to>
    <xdr:cxnSp macro="">
      <xdr:nvCxnSpPr>
        <xdr:cNvPr id="264" name="直線コネクタ 263"/>
        <xdr:cNvCxnSpPr/>
      </xdr:nvCxnSpPr>
      <xdr:spPr>
        <a:xfrm flipV="1">
          <a:off x="15290800" y="148463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7" name="直線コネクタ 266"/>
        <xdr:cNvCxnSpPr/>
      </xdr:nvCxnSpPr>
      <xdr:spPr>
        <a:xfrm flipV="1">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0</xdr:rowOff>
    </xdr:to>
    <xdr:cxnSp macro="">
      <xdr:nvCxnSpPr>
        <xdr:cNvPr id="270" name="直線コネクタ 269"/>
        <xdr:cNvCxnSpPr/>
      </xdr:nvCxnSpPr>
      <xdr:spPr>
        <a:xfrm flipV="1">
          <a:off x="13512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80" name="楕円 279"/>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81"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8" name="楕円 28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9" name="テキスト ボックス 28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人口千人当たりの職員数は、年々微増の傾向にあるが、いずれも類似団体の平均値を下回っている。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今後も定員管理適正化により退職者に対し新規採用者数の抑制を図るとともに、組織や事務作業の見直しを進めていく。行政需要に適切に対応できる効率的な組織運営に向け、職員数の適正化に努める。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115026</xdr:rowOff>
    </xdr:to>
    <xdr:cxnSp macro="">
      <xdr:nvCxnSpPr>
        <xdr:cNvPr id="326" name="直線コネクタ 325"/>
        <xdr:cNvCxnSpPr/>
      </xdr:nvCxnSpPr>
      <xdr:spPr>
        <a:xfrm>
          <a:off x="16179800" y="103710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54701</xdr:rowOff>
    </xdr:from>
    <xdr:to>
      <xdr:col>77</xdr:col>
      <xdr:colOff>44450</xdr:colOff>
      <xdr:row>60</xdr:row>
      <xdr:rowOff>84001</xdr:rowOff>
    </xdr:to>
    <xdr:cxnSp macro="">
      <xdr:nvCxnSpPr>
        <xdr:cNvPr id="329" name="直線コネクタ 328"/>
        <xdr:cNvCxnSpPr/>
      </xdr:nvCxnSpPr>
      <xdr:spPr>
        <a:xfrm>
          <a:off x="15290800" y="1034170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46083</xdr:rowOff>
    </xdr:from>
    <xdr:to>
      <xdr:col>72</xdr:col>
      <xdr:colOff>203200</xdr:colOff>
      <xdr:row>60</xdr:row>
      <xdr:rowOff>54701</xdr:rowOff>
    </xdr:to>
    <xdr:cxnSp macro="">
      <xdr:nvCxnSpPr>
        <xdr:cNvPr id="332" name="直線コネクタ 331"/>
        <xdr:cNvCxnSpPr/>
      </xdr:nvCxnSpPr>
      <xdr:spPr>
        <a:xfrm>
          <a:off x="14401800" y="1033308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46083</xdr:rowOff>
    </xdr:to>
    <xdr:cxnSp macro="">
      <xdr:nvCxnSpPr>
        <xdr:cNvPr id="335" name="直線コネクタ 334"/>
        <xdr:cNvCxnSpPr/>
      </xdr:nvCxnSpPr>
      <xdr:spPr>
        <a:xfrm>
          <a:off x="13512800" y="1029861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64226</xdr:rowOff>
    </xdr:from>
    <xdr:to>
      <xdr:col>81</xdr:col>
      <xdr:colOff>95250</xdr:colOff>
      <xdr:row>60</xdr:row>
      <xdr:rowOff>165826</xdr:rowOff>
    </xdr:to>
    <xdr:sp macro="" textlink="">
      <xdr:nvSpPr>
        <xdr:cNvPr id="345" name="楕円 344"/>
        <xdr:cNvSpPr/>
      </xdr:nvSpPr>
      <xdr:spPr>
        <a:xfrm>
          <a:off x="16967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80753</xdr:rowOff>
    </xdr:from>
    <xdr:ext cx="762000" cy="259045"/>
    <xdr:sp macro="" textlink="">
      <xdr:nvSpPr>
        <xdr:cNvPr id="346" name="定員管理の状況該当値テキスト"/>
        <xdr:cNvSpPr txBox="1"/>
      </xdr:nvSpPr>
      <xdr:spPr>
        <a:xfrm>
          <a:off x="17106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7" name="楕円 346"/>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8" name="テキスト ボックス 347"/>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3901</xdr:rowOff>
    </xdr:from>
    <xdr:to>
      <xdr:col>73</xdr:col>
      <xdr:colOff>44450</xdr:colOff>
      <xdr:row>60</xdr:row>
      <xdr:rowOff>105501</xdr:rowOff>
    </xdr:to>
    <xdr:sp macro="" textlink="">
      <xdr:nvSpPr>
        <xdr:cNvPr id="349" name="楕円 348"/>
        <xdr:cNvSpPr/>
      </xdr:nvSpPr>
      <xdr:spPr>
        <a:xfrm>
          <a:off x="15240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115678</xdr:rowOff>
    </xdr:from>
    <xdr:ext cx="762000" cy="259045"/>
    <xdr:sp macro="" textlink="">
      <xdr:nvSpPr>
        <xdr:cNvPr id="350" name="テキスト ボックス 349"/>
        <xdr:cNvSpPr txBox="1"/>
      </xdr:nvSpPr>
      <xdr:spPr>
        <a:xfrm>
          <a:off x="14909800" y="100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166733</xdr:rowOff>
    </xdr:from>
    <xdr:to>
      <xdr:col>68</xdr:col>
      <xdr:colOff>203200</xdr:colOff>
      <xdr:row>60</xdr:row>
      <xdr:rowOff>96883</xdr:rowOff>
    </xdr:to>
    <xdr:sp macro="" textlink="">
      <xdr:nvSpPr>
        <xdr:cNvPr id="351" name="楕円 350"/>
        <xdr:cNvSpPr/>
      </xdr:nvSpPr>
      <xdr:spPr>
        <a:xfrm>
          <a:off x="14351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107060</xdr:rowOff>
    </xdr:from>
    <xdr:ext cx="762000" cy="259045"/>
    <xdr:sp macro="" textlink="">
      <xdr:nvSpPr>
        <xdr:cNvPr id="352" name="テキスト ボックス 351"/>
        <xdr:cNvSpPr txBox="1"/>
      </xdr:nvSpPr>
      <xdr:spPr>
        <a:xfrm>
          <a:off x="14020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132262</xdr:rowOff>
    </xdr:from>
    <xdr:to>
      <xdr:col>64</xdr:col>
      <xdr:colOff>152400</xdr:colOff>
      <xdr:row>60</xdr:row>
      <xdr:rowOff>62412</xdr:rowOff>
    </xdr:to>
    <xdr:sp macro="" textlink="">
      <xdr:nvSpPr>
        <xdr:cNvPr id="353" name="楕円 352"/>
        <xdr:cNvSpPr/>
      </xdr:nvSpPr>
      <xdr:spPr>
        <a:xfrm>
          <a:off x="13462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72589</xdr:rowOff>
    </xdr:from>
    <xdr:ext cx="762000" cy="259045"/>
    <xdr:sp macro="" textlink="">
      <xdr:nvSpPr>
        <xdr:cNvPr id="354" name="テキスト ボックス 353"/>
        <xdr:cNvSpPr txBox="1"/>
      </xdr:nvSpPr>
      <xdr:spPr>
        <a:xfrm>
          <a:off x="13131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実質公債費比率は、年々減少傾向にあり改善がみられる。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地方債の発行を控え、償還額以内としていること、また、普通交付税措置の割合が高く有利な起債（合併特例債、辺地対策事業債）を利用したことが要因となり、数値が減少し、類似団体の平均を下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今後も起債額は減少していく見込みであるため、実質公債費比率の数値も低くなっていく。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92287</xdr:rowOff>
    </xdr:to>
    <xdr:cxnSp macro="">
      <xdr:nvCxnSpPr>
        <xdr:cNvPr id="387" name="直線コネクタ 386"/>
        <xdr:cNvCxnSpPr/>
      </xdr:nvCxnSpPr>
      <xdr:spPr>
        <a:xfrm flipV="1">
          <a:off x="16179800" y="7097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116417</xdr:rowOff>
    </xdr:to>
    <xdr:cxnSp macro="">
      <xdr:nvCxnSpPr>
        <xdr:cNvPr id="390" name="直線コネクタ 389"/>
        <xdr:cNvCxnSpPr/>
      </xdr:nvCxnSpPr>
      <xdr:spPr>
        <a:xfrm flipV="1">
          <a:off x="15290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124460</xdr:rowOff>
    </xdr:to>
    <xdr:cxnSp macro="">
      <xdr:nvCxnSpPr>
        <xdr:cNvPr id="393" name="直線コネクタ 392"/>
        <xdr:cNvCxnSpPr/>
      </xdr:nvCxnSpPr>
      <xdr:spPr>
        <a:xfrm flipV="1">
          <a:off x="14401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140546</xdr:rowOff>
    </xdr:to>
    <xdr:cxnSp macro="">
      <xdr:nvCxnSpPr>
        <xdr:cNvPr id="396" name="直線コネクタ 395"/>
        <xdr:cNvCxnSpPr/>
      </xdr:nvCxnSpPr>
      <xdr:spPr>
        <a:xfrm flipV="1">
          <a:off x="13512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6" name="楕円 405"/>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7"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8" name="楕円 407"/>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9" name="テキスト ボックス 408"/>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0" name="楕円 409"/>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11" name="テキスト ボックス 410"/>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2" name="楕円 41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13" name="テキスト ボックス 41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14" name="楕円 413"/>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415" name="テキスト ボックス 414"/>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将来負担比率は年々減少傾向にあったが、平成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となっている。これは、地方債の発行を控え、償還額以内としていることや、特定目的基金への積み立てにより充当可能金額が増加したことが主な要因となっている。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財政状況が厳しい現状は続くが、将来負担比率に関しては過去数年で大きく改善してきたといえる。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今後は、市中長期財政計画を基準とした財政運営を行うことで引き続き将来負担比率の抑制に努め、財政の健全化を図っていく。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136703</xdr:rowOff>
    </xdr:from>
    <xdr:to>
      <xdr:col>68</xdr:col>
      <xdr:colOff>152400</xdr:colOff>
      <xdr:row>15</xdr:row>
      <xdr:rowOff>71425</xdr:rowOff>
    </xdr:to>
    <xdr:cxnSp macro="">
      <xdr:nvCxnSpPr>
        <xdr:cNvPr id="447" name="直線コネクタ 446"/>
        <xdr:cNvCxnSpPr/>
      </xdr:nvCxnSpPr>
      <xdr:spPr>
        <a:xfrm flipV="1">
          <a:off x="13512800" y="253700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8"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0" name="フローチャート: 判断 449"/>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1" name="テキスト ボックス 450"/>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2" name="フローチャート: 判断 451"/>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3" name="テキスト ボックス 452"/>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4" name="フローチャート: 判断 453"/>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5" name="テキスト ボックス 454"/>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6" name="フローチャート: 判断 455"/>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109897</xdr:rowOff>
    </xdr:from>
    <xdr:ext cx="762000" cy="259045"/>
    <xdr:sp macro="" textlink="">
      <xdr:nvSpPr>
        <xdr:cNvPr id="457" name="テキスト ボックス 456"/>
        <xdr:cNvSpPr txBox="1"/>
      </xdr:nvSpPr>
      <xdr:spPr>
        <a:xfrm>
          <a:off x="13131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85903</xdr:rowOff>
    </xdr:from>
    <xdr:to>
      <xdr:col>68</xdr:col>
      <xdr:colOff>203200</xdr:colOff>
      <xdr:row>15</xdr:row>
      <xdr:rowOff>16053</xdr:rowOff>
    </xdr:to>
    <xdr:sp macro="" textlink="">
      <xdr:nvSpPr>
        <xdr:cNvPr id="463" name="楕円 462"/>
        <xdr:cNvSpPr/>
      </xdr:nvSpPr>
      <xdr:spPr>
        <a:xfrm>
          <a:off x="14351000" y="24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26230</xdr:rowOff>
    </xdr:from>
    <xdr:ext cx="762000" cy="259045"/>
    <xdr:sp macro="" textlink="">
      <xdr:nvSpPr>
        <xdr:cNvPr id="464" name="テキスト ボックス 463"/>
        <xdr:cNvSpPr txBox="1"/>
      </xdr:nvSpPr>
      <xdr:spPr>
        <a:xfrm>
          <a:off x="14020800" y="22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20625</xdr:rowOff>
    </xdr:from>
    <xdr:to>
      <xdr:col>64</xdr:col>
      <xdr:colOff>152400</xdr:colOff>
      <xdr:row>15</xdr:row>
      <xdr:rowOff>122225</xdr:rowOff>
    </xdr:to>
    <xdr:sp macro="" textlink="">
      <xdr:nvSpPr>
        <xdr:cNvPr id="465" name="楕円 464"/>
        <xdr:cNvSpPr/>
      </xdr:nvSpPr>
      <xdr:spPr>
        <a:xfrm>
          <a:off x="13462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132402</xdr:rowOff>
    </xdr:from>
    <xdr:ext cx="762000" cy="259045"/>
    <xdr:sp macro="" textlink="">
      <xdr:nvSpPr>
        <xdr:cNvPr id="466" name="テキスト ボックス 465"/>
        <xdr:cNvSpPr txBox="1"/>
      </xdr:nvSpPr>
      <xdr:spPr>
        <a:xfrm>
          <a:off x="13131800" y="23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25,567
25,306
174.35
16,829,551
16,220,326
546,533
8,356,313
10,551,435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計画的な職員採用により、近年は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台を推移しており、類似団体平均と比較しても低い水準で推移している。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令和２年度は会計年度任用職員の報酬及び期末手当が大きく増加したため、全体的な人件費の増加に繋がった。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年に策定した定員適正化計画に基づき、人件費の抑制に努める。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72572</xdr:rowOff>
    </xdr:to>
    <xdr:cxnSp macro="">
      <xdr:nvCxnSpPr>
        <xdr:cNvPr id="68" name="直線コネクタ 67"/>
        <xdr:cNvCxnSpPr/>
      </xdr:nvCxnSpPr>
      <xdr:spPr>
        <a:xfrm flipV="1">
          <a:off x="3987800" y="5803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72572</xdr:rowOff>
    </xdr:to>
    <xdr:cxnSp macro="">
      <xdr:nvCxnSpPr>
        <xdr:cNvPr id="71" name="直線コネクタ 70"/>
        <xdr:cNvCxnSpPr/>
      </xdr:nvCxnSpPr>
      <xdr:spPr>
        <a:xfrm>
          <a:off x="3098800" y="588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61686</xdr:rowOff>
    </xdr:to>
    <xdr:cxnSp macro="">
      <xdr:nvCxnSpPr>
        <xdr:cNvPr id="74" name="直線コネクタ 73"/>
        <xdr:cNvCxnSpPr/>
      </xdr:nvCxnSpPr>
      <xdr:spPr>
        <a:xfrm flipV="1">
          <a:off x="2209800" y="5880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61686</xdr:rowOff>
    </xdr:from>
    <xdr:to>
      <xdr:col>11</xdr:col>
      <xdr:colOff>9525</xdr:colOff>
      <xdr:row>34</xdr:row>
      <xdr:rowOff>137886</xdr:rowOff>
    </xdr:to>
    <xdr:cxnSp macro="">
      <xdr:nvCxnSpPr>
        <xdr:cNvPr id="77" name="直線コネクタ 76"/>
        <xdr:cNvCxnSpPr/>
      </xdr:nvCxnSpPr>
      <xdr:spPr>
        <a:xfrm flipV="1">
          <a:off x="1320800" y="5890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7" name="楕円 86"/>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8"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1" name="楕円 90"/>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2" name="テキスト ボックス 91"/>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10886</xdr:rowOff>
    </xdr:from>
    <xdr:to>
      <xdr:col>11</xdr:col>
      <xdr:colOff>60325</xdr:colOff>
      <xdr:row>34</xdr:row>
      <xdr:rowOff>112486</xdr:rowOff>
    </xdr:to>
    <xdr:sp macro="" textlink="">
      <xdr:nvSpPr>
        <xdr:cNvPr id="93" name="楕円 92"/>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122663</xdr:rowOff>
    </xdr:from>
    <xdr:ext cx="762000" cy="259045"/>
    <xdr:sp macro="" textlink="">
      <xdr:nvSpPr>
        <xdr:cNvPr id="94" name="テキスト ボックス 93"/>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87086</xdr:rowOff>
    </xdr:from>
    <xdr:to>
      <xdr:col>6</xdr:col>
      <xdr:colOff>171450</xdr:colOff>
      <xdr:row>35</xdr:row>
      <xdr:rowOff>17236</xdr:rowOff>
    </xdr:to>
    <xdr:sp macro="" textlink="">
      <xdr:nvSpPr>
        <xdr:cNvPr id="95" name="楕円 94"/>
        <xdr:cNvSpPr/>
      </xdr:nvSpPr>
      <xdr:spPr>
        <a:xfrm>
          <a:off x="1270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27413</xdr:rowOff>
    </xdr:from>
    <xdr:ext cx="762000" cy="259045"/>
    <xdr:sp macro="" textlink="">
      <xdr:nvSpPr>
        <xdr:cNvPr id="96" name="テキスト ボックス 95"/>
        <xdr:cNvSpPr txBox="1"/>
      </xdr:nvSpPr>
      <xdr:spPr>
        <a:xfrm>
          <a:off x="939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物件費については、毎年予算を精査し削減に努めている。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令和２年度決算は、新型コロナウイルスによる事業中止の影響等により、前年度比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今後も引き続き職員のコスト削減に対する意識を徹底する。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120650</xdr:rowOff>
    </xdr:to>
    <xdr:cxnSp macro="">
      <xdr:nvCxnSpPr>
        <xdr:cNvPr id="129" name="直線コネクタ 128"/>
        <xdr:cNvCxnSpPr/>
      </xdr:nvCxnSpPr>
      <xdr:spPr>
        <a:xfrm flipV="1">
          <a:off x="15671800" y="266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101600</xdr:rowOff>
    </xdr:to>
    <xdr:cxnSp macro="">
      <xdr:nvCxnSpPr>
        <xdr:cNvPr id="132" name="直線コネクタ 131"/>
        <xdr:cNvCxnSpPr/>
      </xdr:nvCxnSpPr>
      <xdr:spPr>
        <a:xfrm flipV="1">
          <a:off x="14782800" y="269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101600</xdr:rowOff>
    </xdr:to>
    <xdr:cxnSp macro="">
      <xdr:nvCxnSpPr>
        <xdr:cNvPr id="135" name="直線コネクタ 134"/>
        <xdr:cNvCxnSpPr/>
      </xdr:nvCxnSpPr>
      <xdr:spPr>
        <a:xfrm>
          <a:off x="13893800" y="274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0</xdr:rowOff>
    </xdr:to>
    <xdr:cxnSp macro="">
      <xdr:nvCxnSpPr>
        <xdr:cNvPr id="138" name="直線コネクタ 137"/>
        <xdr:cNvCxnSpPr/>
      </xdr:nvCxnSpPr>
      <xdr:spPr>
        <a:xfrm>
          <a:off x="13004800" y="274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8" name="楕円 147"/>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9"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50" name="楕円 149"/>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51" name="テキスト ボックス 150"/>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2" name="楕円 151"/>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3" name="テキスト ボックス 152"/>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4" name="楕円 153"/>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5" name="テキスト ボックス 154"/>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6" name="楕円 155"/>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7" name="テキスト ボックス 156"/>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扶助費は、令和２年度決算では前年度比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年度以降は毎年類似団体平均を下回っている。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これは、児童扶養手当給付費や児童手当給付費の減が影響している。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今後も、資格審査の適正化や単独事業の見直しを図るなど、可能な限り経費の削減に努める。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127000</xdr:rowOff>
    </xdr:to>
    <xdr:cxnSp macro="">
      <xdr:nvCxnSpPr>
        <xdr:cNvPr id="190" name="直線コネクタ 189"/>
        <xdr:cNvCxnSpPr/>
      </xdr:nvCxnSpPr>
      <xdr:spPr>
        <a:xfrm flipV="1">
          <a:off x="3987800" y="96520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127000</xdr:rowOff>
    </xdr:to>
    <xdr:cxnSp macro="">
      <xdr:nvCxnSpPr>
        <xdr:cNvPr id="193" name="直線コネクタ 192"/>
        <xdr:cNvCxnSpPr/>
      </xdr:nvCxnSpPr>
      <xdr:spPr>
        <a:xfrm>
          <a:off x="3098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146050</xdr:rowOff>
    </xdr:to>
    <xdr:cxnSp macro="">
      <xdr:nvCxnSpPr>
        <xdr:cNvPr id="196" name="直線コネクタ 195"/>
        <xdr:cNvCxnSpPr/>
      </xdr:nvCxnSpPr>
      <xdr:spPr>
        <a:xfrm>
          <a:off x="2209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9" name="直線コネクタ 198"/>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1" name="楕円 210"/>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212" name="テキスト ボックス 211"/>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4" name="テキスト ボックス 21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5" name="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6" name="テキスト ボックス 215"/>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その他の数値について、近年は一定の水準で推移している。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介護保険事業、下水道事業など他会計への繰出金の割合が大きいため、これらの規模縮小が課題となっている。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営企業会計はアウトソーシングを進め、経費を削減するとともに独立採算の原則に立ち返った運営の健全化を図り、国民健康保険事業は保険税の適正化を図るなどにより普通会計の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48078</xdr:rowOff>
    </xdr:to>
    <xdr:cxnSp macro="">
      <xdr:nvCxnSpPr>
        <xdr:cNvPr id="253" name="直線コネクタ 252"/>
        <xdr:cNvCxnSpPr/>
      </xdr:nvCxnSpPr>
      <xdr:spPr>
        <a:xfrm>
          <a:off x="15671800" y="9798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48078</xdr:rowOff>
    </xdr:to>
    <xdr:cxnSp macro="">
      <xdr:nvCxnSpPr>
        <xdr:cNvPr id="256" name="直線コネクタ 255"/>
        <xdr:cNvCxnSpPr/>
      </xdr:nvCxnSpPr>
      <xdr:spPr>
        <a:xfrm flipV="1">
          <a:off x="14782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48078</xdr:rowOff>
    </xdr:to>
    <xdr:cxnSp macro="">
      <xdr:nvCxnSpPr>
        <xdr:cNvPr id="259" name="直線コネクタ 258"/>
        <xdr:cNvCxnSpPr/>
      </xdr:nvCxnSpPr>
      <xdr:spPr>
        <a:xfrm>
          <a:off x="13893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61" name="テキスト ボックス 260"/>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56</xdr:row>
      <xdr:rowOff>165100</xdr:rowOff>
    </xdr:to>
    <xdr:cxnSp macro="">
      <xdr:nvCxnSpPr>
        <xdr:cNvPr id="262" name="直線コネクタ 261"/>
        <xdr:cNvCxnSpPr/>
      </xdr:nvCxnSpPr>
      <xdr:spPr>
        <a:xfrm>
          <a:off x="13004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72" name="楕円 271"/>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73" name="その他該当値テキスト"/>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4" name="楕円 273"/>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75" name="テキスト ボックス 274"/>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6" name="楕円 275"/>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7" name="テキスト ボックス 276"/>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80" name="楕円 279"/>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81" name="テキスト ボックス 280"/>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％前後で推移しており、減少傾向にはあるもの、類似団体平均を大きく上回る状態が続いている。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今後は、ごみ処理、し尿処理、消防業務、病院事業など南那須地区広域行政事務組合に対する負担金が増加することが想定されるが、可能な限りの削減に努める。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130810</xdr:rowOff>
    </xdr:to>
    <xdr:cxnSp macro="">
      <xdr:nvCxnSpPr>
        <xdr:cNvPr id="314" name="直線コネクタ 313"/>
        <xdr:cNvCxnSpPr/>
      </xdr:nvCxnSpPr>
      <xdr:spPr>
        <a:xfrm flipV="1">
          <a:off x="15671800" y="6756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39</xdr:row>
      <xdr:rowOff>168910</xdr:rowOff>
    </xdr:to>
    <xdr:cxnSp macro="">
      <xdr:nvCxnSpPr>
        <xdr:cNvPr id="317" name="直線コネクタ 316"/>
        <xdr:cNvCxnSpPr/>
      </xdr:nvCxnSpPr>
      <xdr:spPr>
        <a:xfrm flipV="1">
          <a:off x="14782800" y="6817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153670</xdr:rowOff>
    </xdr:from>
    <xdr:to>
      <xdr:col>73</xdr:col>
      <xdr:colOff>180975</xdr:colOff>
      <xdr:row>39</xdr:row>
      <xdr:rowOff>168910</xdr:rowOff>
    </xdr:to>
    <xdr:cxnSp macro="">
      <xdr:nvCxnSpPr>
        <xdr:cNvPr id="320" name="直線コネクタ 319"/>
        <xdr:cNvCxnSpPr/>
      </xdr:nvCxnSpPr>
      <xdr:spPr>
        <a:xfrm>
          <a:off x="13893800" y="6840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153670</xdr:rowOff>
    </xdr:from>
    <xdr:to>
      <xdr:col>69</xdr:col>
      <xdr:colOff>92075</xdr:colOff>
      <xdr:row>40</xdr:row>
      <xdr:rowOff>12700</xdr:rowOff>
    </xdr:to>
    <xdr:cxnSp macro="">
      <xdr:nvCxnSpPr>
        <xdr:cNvPr id="323" name="直線コネクタ 322"/>
        <xdr:cNvCxnSpPr/>
      </xdr:nvCxnSpPr>
      <xdr:spPr>
        <a:xfrm flipV="1">
          <a:off x="13004800" y="6840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33" name="楕円 332"/>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162577</xdr:rowOff>
    </xdr:from>
    <xdr:ext cx="762000" cy="259045"/>
    <xdr:sp macro="" textlink="">
      <xdr:nvSpPr>
        <xdr:cNvPr id="334"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35" name="楕円 334"/>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6" name="テキスト ボックス 335"/>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118110</xdr:rowOff>
    </xdr:from>
    <xdr:to>
      <xdr:col>74</xdr:col>
      <xdr:colOff>31750</xdr:colOff>
      <xdr:row>40</xdr:row>
      <xdr:rowOff>48260</xdr:rowOff>
    </xdr:to>
    <xdr:sp macro="" textlink="">
      <xdr:nvSpPr>
        <xdr:cNvPr id="337" name="楕円 336"/>
        <xdr:cNvSpPr/>
      </xdr:nvSpPr>
      <xdr:spPr>
        <a:xfrm>
          <a:off x="14732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33037</xdr:rowOff>
    </xdr:from>
    <xdr:ext cx="762000" cy="259045"/>
    <xdr:sp macro="" textlink="">
      <xdr:nvSpPr>
        <xdr:cNvPr id="338" name="テキスト ボックス 337"/>
        <xdr:cNvSpPr txBox="1"/>
      </xdr:nvSpPr>
      <xdr:spPr>
        <a:xfrm>
          <a:off x="14401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102870</xdr:rowOff>
    </xdr:from>
    <xdr:to>
      <xdr:col>69</xdr:col>
      <xdr:colOff>142875</xdr:colOff>
      <xdr:row>40</xdr:row>
      <xdr:rowOff>33020</xdr:rowOff>
    </xdr:to>
    <xdr:sp macro="" textlink="">
      <xdr:nvSpPr>
        <xdr:cNvPr id="339" name="楕円 338"/>
        <xdr:cNvSpPr/>
      </xdr:nvSpPr>
      <xdr:spPr>
        <a:xfrm>
          <a:off x="13843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17797</xdr:rowOff>
    </xdr:from>
    <xdr:ext cx="762000" cy="259045"/>
    <xdr:sp macro="" textlink="">
      <xdr:nvSpPr>
        <xdr:cNvPr id="340" name="テキスト ボックス 339"/>
        <xdr:cNvSpPr txBox="1"/>
      </xdr:nvSpPr>
      <xdr:spPr>
        <a:xfrm>
          <a:off x="13512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41" name="楕円 340"/>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42" name="テキスト ボックス 341"/>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近年の地方債発行を償還額以内としたことで全体の償還額が減少したこと、また、補償金免除繰上償還制度の活用により低利な借り入れへの借換を行ったことにより年々減少しており、類似団体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令和２年度決算は元金と利子ともに前年度比で減となったため公債費の割合が減少した。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138430</xdr:rowOff>
    </xdr:to>
    <xdr:cxnSp macro="">
      <xdr:nvCxnSpPr>
        <xdr:cNvPr id="372" name="直線コネクタ 371"/>
        <xdr:cNvCxnSpPr/>
      </xdr:nvCxnSpPr>
      <xdr:spPr>
        <a:xfrm flipV="1">
          <a:off x="3987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156718</xdr:rowOff>
    </xdr:to>
    <xdr:cxnSp macro="">
      <xdr:nvCxnSpPr>
        <xdr:cNvPr id="375" name="直線コネクタ 374"/>
        <xdr:cNvCxnSpPr/>
      </xdr:nvCxnSpPr>
      <xdr:spPr>
        <a:xfrm flipV="1">
          <a:off x="3098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77</xdr:row>
      <xdr:rowOff>161289</xdr:rowOff>
    </xdr:to>
    <xdr:cxnSp macro="">
      <xdr:nvCxnSpPr>
        <xdr:cNvPr id="378" name="直線コネクタ 377"/>
        <xdr:cNvCxnSpPr/>
      </xdr:nvCxnSpPr>
      <xdr:spPr>
        <a:xfrm flipV="1">
          <a:off x="2209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8128</xdr:rowOff>
    </xdr:to>
    <xdr:cxnSp macro="">
      <xdr:nvCxnSpPr>
        <xdr:cNvPr id="381" name="直線コネクタ 380"/>
        <xdr:cNvCxnSpPr/>
      </xdr:nvCxnSpPr>
      <xdr:spPr>
        <a:xfrm flipV="1">
          <a:off x="1320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1" name="楕円 390"/>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2"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3" name="楕円 392"/>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94" name="テキスト ボックス 393"/>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95" name="楕円 394"/>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46245</xdr:rowOff>
    </xdr:from>
    <xdr:ext cx="762000" cy="259045"/>
    <xdr:sp macro="" textlink="">
      <xdr:nvSpPr>
        <xdr:cNvPr id="396" name="テキスト ボックス 395"/>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7" name="楕円 396"/>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8" name="テキスト ボックス 39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9" name="楕円 398"/>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400" name="テキスト ボックス 399"/>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は、類似団体の平均値を大きく上回っていたが、令和２年度決算では類似団体平均と同水準となった。これは普通交付税における起債償還金の算入終了等に伴う、広域行政事務組合への負担金の減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広域行政事務組合への負担金は、ごみ処理、し尿処理、消防業務、病院事業など経常的な業務にかかる負担金であり、今後も高い数値で推移すると考えられるため、引き続き負担金の精査を行うことで削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77</xdr:row>
      <xdr:rowOff>85089</xdr:rowOff>
    </xdr:to>
    <xdr:cxnSp macro="">
      <xdr:nvCxnSpPr>
        <xdr:cNvPr id="433" name="直線コネクタ 432"/>
        <xdr:cNvCxnSpPr/>
      </xdr:nvCxnSpPr>
      <xdr:spPr>
        <a:xfrm flipV="1">
          <a:off x="15671800" y="1305813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77</xdr:row>
      <xdr:rowOff>153670</xdr:rowOff>
    </xdr:to>
    <xdr:cxnSp macro="">
      <xdr:nvCxnSpPr>
        <xdr:cNvPr id="436" name="直線コネクタ 435"/>
        <xdr:cNvCxnSpPr/>
      </xdr:nvCxnSpPr>
      <xdr:spPr>
        <a:xfrm flipV="1">
          <a:off x="14782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153670</xdr:rowOff>
    </xdr:to>
    <xdr:cxnSp macro="">
      <xdr:nvCxnSpPr>
        <xdr:cNvPr id="439" name="直線コネクタ 438"/>
        <xdr:cNvCxnSpPr/>
      </xdr:nvCxnSpPr>
      <xdr:spPr>
        <a:xfrm>
          <a:off x="13893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107950</xdr:rowOff>
    </xdr:to>
    <xdr:cxnSp macro="">
      <xdr:nvCxnSpPr>
        <xdr:cNvPr id="442" name="直線コネクタ 441"/>
        <xdr:cNvCxnSpPr/>
      </xdr:nvCxnSpPr>
      <xdr:spPr>
        <a:xfrm flipV="1">
          <a:off x="13004800" y="132486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52" name="楕円 451"/>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53"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4" name="楕円 453"/>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55" name="テキスト ボックス 454"/>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6" name="楕円 455"/>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7" name="テキスト ボックス 456"/>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8" name="楕円 457"/>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9" name="テキスト ボックス 45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60" name="楕円 459"/>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1" name="テキスト ボックス 460"/>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101032</xdr:rowOff>
    </xdr:from>
    <xdr:to>
      <xdr:col>29</xdr:col>
      <xdr:colOff>127000</xdr:colOff>
      <xdr:row>17</xdr:row>
      <xdr:rowOff>140139</xdr:rowOff>
    </xdr:to>
    <xdr:cxnSp macro="">
      <xdr:nvCxnSpPr>
        <xdr:cNvPr id="52" name="直線コネクタ 51"/>
        <xdr:cNvCxnSpPr/>
      </xdr:nvCxnSpPr>
      <xdr:spPr bwMode="auto">
        <a:xfrm flipV="1">
          <a:off x="5003800" y="3063307"/>
          <a:ext cx="647700" cy="3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140139</xdr:rowOff>
    </xdr:from>
    <xdr:to>
      <xdr:col>26</xdr:col>
      <xdr:colOff>50800</xdr:colOff>
      <xdr:row>18</xdr:row>
      <xdr:rowOff>3502</xdr:rowOff>
    </xdr:to>
    <xdr:cxnSp macro="">
      <xdr:nvCxnSpPr>
        <xdr:cNvPr id="55" name="直線コネクタ 54"/>
        <xdr:cNvCxnSpPr/>
      </xdr:nvCxnSpPr>
      <xdr:spPr bwMode="auto">
        <a:xfrm flipV="1">
          <a:off x="4305300" y="3102414"/>
          <a:ext cx="6985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3502</xdr:rowOff>
    </xdr:from>
    <xdr:to>
      <xdr:col>22</xdr:col>
      <xdr:colOff>114300</xdr:colOff>
      <xdr:row>18</xdr:row>
      <xdr:rowOff>16695</xdr:rowOff>
    </xdr:to>
    <xdr:cxnSp macro="">
      <xdr:nvCxnSpPr>
        <xdr:cNvPr id="58" name="直線コネクタ 57"/>
        <xdr:cNvCxnSpPr/>
      </xdr:nvCxnSpPr>
      <xdr:spPr bwMode="auto">
        <a:xfrm flipV="1">
          <a:off x="3606800" y="3137227"/>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16695</xdr:rowOff>
    </xdr:from>
    <xdr:to>
      <xdr:col>18</xdr:col>
      <xdr:colOff>177800</xdr:colOff>
      <xdr:row>18</xdr:row>
      <xdr:rowOff>20255</xdr:rowOff>
    </xdr:to>
    <xdr:cxnSp macro="">
      <xdr:nvCxnSpPr>
        <xdr:cNvPr id="61" name="直線コネクタ 60"/>
        <xdr:cNvCxnSpPr/>
      </xdr:nvCxnSpPr>
      <xdr:spPr bwMode="auto">
        <a:xfrm flipV="1">
          <a:off x="2908300" y="3150420"/>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50232</xdr:rowOff>
    </xdr:from>
    <xdr:to>
      <xdr:col>29</xdr:col>
      <xdr:colOff>177800</xdr:colOff>
      <xdr:row>17</xdr:row>
      <xdr:rowOff>151832</xdr:rowOff>
    </xdr:to>
    <xdr:sp macro="" textlink="">
      <xdr:nvSpPr>
        <xdr:cNvPr id="71" name="楕円 70"/>
        <xdr:cNvSpPr/>
      </xdr:nvSpPr>
      <xdr:spPr bwMode="auto">
        <a:xfrm>
          <a:off x="5600700" y="3012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22309</xdr:rowOff>
    </xdr:from>
    <xdr:ext cx="762000" cy="259045"/>
    <xdr:sp macro="" textlink="">
      <xdr:nvSpPr>
        <xdr:cNvPr id="72" name="人口1人当たり決算額の推移該当値テキスト130"/>
        <xdr:cNvSpPr txBox="1"/>
      </xdr:nvSpPr>
      <xdr:spPr>
        <a:xfrm>
          <a:off x="5740400" y="298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89339</xdr:rowOff>
    </xdr:from>
    <xdr:to>
      <xdr:col>26</xdr:col>
      <xdr:colOff>101600</xdr:colOff>
      <xdr:row>18</xdr:row>
      <xdr:rowOff>19489</xdr:rowOff>
    </xdr:to>
    <xdr:sp macro="" textlink="">
      <xdr:nvSpPr>
        <xdr:cNvPr id="73" name="楕円 72"/>
        <xdr:cNvSpPr/>
      </xdr:nvSpPr>
      <xdr:spPr bwMode="auto">
        <a:xfrm>
          <a:off x="4953000" y="305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4266</xdr:rowOff>
    </xdr:from>
    <xdr:ext cx="736600" cy="259045"/>
    <xdr:sp macro="" textlink="">
      <xdr:nvSpPr>
        <xdr:cNvPr id="74" name="テキスト ボックス 73"/>
        <xdr:cNvSpPr txBox="1"/>
      </xdr:nvSpPr>
      <xdr:spPr>
        <a:xfrm>
          <a:off x="4622800" y="313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124152</xdr:rowOff>
    </xdr:from>
    <xdr:to>
      <xdr:col>22</xdr:col>
      <xdr:colOff>165100</xdr:colOff>
      <xdr:row>18</xdr:row>
      <xdr:rowOff>54302</xdr:rowOff>
    </xdr:to>
    <xdr:sp macro="" textlink="">
      <xdr:nvSpPr>
        <xdr:cNvPr id="75" name="楕円 74"/>
        <xdr:cNvSpPr/>
      </xdr:nvSpPr>
      <xdr:spPr bwMode="auto">
        <a:xfrm>
          <a:off x="4254500" y="308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39079</xdr:rowOff>
    </xdr:from>
    <xdr:ext cx="762000" cy="259045"/>
    <xdr:sp macro="" textlink="">
      <xdr:nvSpPr>
        <xdr:cNvPr id="76" name="テキスト ボックス 75"/>
        <xdr:cNvSpPr txBox="1"/>
      </xdr:nvSpPr>
      <xdr:spPr>
        <a:xfrm>
          <a:off x="3924300" y="317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137345</xdr:rowOff>
    </xdr:from>
    <xdr:to>
      <xdr:col>19</xdr:col>
      <xdr:colOff>38100</xdr:colOff>
      <xdr:row>18</xdr:row>
      <xdr:rowOff>67495</xdr:rowOff>
    </xdr:to>
    <xdr:sp macro="" textlink="">
      <xdr:nvSpPr>
        <xdr:cNvPr id="77" name="楕円 76"/>
        <xdr:cNvSpPr/>
      </xdr:nvSpPr>
      <xdr:spPr bwMode="auto">
        <a:xfrm>
          <a:off x="3556000" y="309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52272</xdr:rowOff>
    </xdr:from>
    <xdr:ext cx="762000" cy="259045"/>
    <xdr:sp macro="" textlink="">
      <xdr:nvSpPr>
        <xdr:cNvPr id="78" name="テキスト ボックス 77"/>
        <xdr:cNvSpPr txBox="1"/>
      </xdr:nvSpPr>
      <xdr:spPr>
        <a:xfrm>
          <a:off x="3225800" y="318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140905</xdr:rowOff>
    </xdr:from>
    <xdr:to>
      <xdr:col>15</xdr:col>
      <xdr:colOff>101600</xdr:colOff>
      <xdr:row>18</xdr:row>
      <xdr:rowOff>71055</xdr:rowOff>
    </xdr:to>
    <xdr:sp macro="" textlink="">
      <xdr:nvSpPr>
        <xdr:cNvPr id="79" name="楕円 78"/>
        <xdr:cNvSpPr/>
      </xdr:nvSpPr>
      <xdr:spPr bwMode="auto">
        <a:xfrm>
          <a:off x="2857500" y="310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55832</xdr:rowOff>
    </xdr:from>
    <xdr:ext cx="762000" cy="259045"/>
    <xdr:sp macro="" textlink="">
      <xdr:nvSpPr>
        <xdr:cNvPr id="80" name="テキスト ボックス 79"/>
        <xdr:cNvSpPr txBox="1"/>
      </xdr:nvSpPr>
      <xdr:spPr>
        <a:xfrm>
          <a:off x="2527300" y="31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242729</xdr:rowOff>
    </xdr:from>
    <xdr:to>
      <xdr:col>29</xdr:col>
      <xdr:colOff>127000</xdr:colOff>
      <xdr:row>35</xdr:row>
      <xdr:rowOff>247948</xdr:rowOff>
    </xdr:to>
    <xdr:cxnSp macro="">
      <xdr:nvCxnSpPr>
        <xdr:cNvPr id="113" name="直線コネクタ 112"/>
        <xdr:cNvCxnSpPr/>
      </xdr:nvCxnSpPr>
      <xdr:spPr bwMode="auto">
        <a:xfrm flipV="1">
          <a:off x="5003800" y="6853079"/>
          <a:ext cx="647700" cy="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239319</xdr:rowOff>
    </xdr:from>
    <xdr:to>
      <xdr:col>26</xdr:col>
      <xdr:colOff>50800</xdr:colOff>
      <xdr:row>35</xdr:row>
      <xdr:rowOff>247948</xdr:rowOff>
    </xdr:to>
    <xdr:cxnSp macro="">
      <xdr:nvCxnSpPr>
        <xdr:cNvPr id="116" name="直線コネクタ 115"/>
        <xdr:cNvCxnSpPr/>
      </xdr:nvCxnSpPr>
      <xdr:spPr bwMode="auto">
        <a:xfrm>
          <a:off x="4305300" y="6849669"/>
          <a:ext cx="698500" cy="8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227450</xdr:rowOff>
    </xdr:from>
    <xdr:to>
      <xdr:col>22</xdr:col>
      <xdr:colOff>114300</xdr:colOff>
      <xdr:row>35</xdr:row>
      <xdr:rowOff>239319</xdr:rowOff>
    </xdr:to>
    <xdr:cxnSp macro="">
      <xdr:nvCxnSpPr>
        <xdr:cNvPr id="119" name="直線コネクタ 118"/>
        <xdr:cNvCxnSpPr/>
      </xdr:nvCxnSpPr>
      <xdr:spPr bwMode="auto">
        <a:xfrm>
          <a:off x="3606800" y="6837800"/>
          <a:ext cx="698500" cy="1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200609</xdr:rowOff>
    </xdr:from>
    <xdr:to>
      <xdr:col>18</xdr:col>
      <xdr:colOff>177800</xdr:colOff>
      <xdr:row>35</xdr:row>
      <xdr:rowOff>227450</xdr:rowOff>
    </xdr:to>
    <xdr:cxnSp macro="">
      <xdr:nvCxnSpPr>
        <xdr:cNvPr id="122" name="直線コネクタ 121"/>
        <xdr:cNvCxnSpPr/>
      </xdr:nvCxnSpPr>
      <xdr:spPr bwMode="auto">
        <a:xfrm>
          <a:off x="2908300" y="6810959"/>
          <a:ext cx="698500" cy="26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191929</xdr:rowOff>
    </xdr:from>
    <xdr:to>
      <xdr:col>29</xdr:col>
      <xdr:colOff>177800</xdr:colOff>
      <xdr:row>35</xdr:row>
      <xdr:rowOff>293529</xdr:rowOff>
    </xdr:to>
    <xdr:sp macro="" textlink="">
      <xdr:nvSpPr>
        <xdr:cNvPr id="132" name="楕円 131"/>
        <xdr:cNvSpPr/>
      </xdr:nvSpPr>
      <xdr:spPr bwMode="auto">
        <a:xfrm>
          <a:off x="5600700" y="680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164006</xdr:rowOff>
    </xdr:from>
    <xdr:ext cx="762000" cy="259045"/>
    <xdr:sp macro="" textlink="">
      <xdr:nvSpPr>
        <xdr:cNvPr id="133" name="人口1人当たり決算額の推移該当値テキスト445"/>
        <xdr:cNvSpPr txBox="1"/>
      </xdr:nvSpPr>
      <xdr:spPr>
        <a:xfrm>
          <a:off x="5740400" y="677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197148</xdr:rowOff>
    </xdr:from>
    <xdr:to>
      <xdr:col>26</xdr:col>
      <xdr:colOff>101600</xdr:colOff>
      <xdr:row>35</xdr:row>
      <xdr:rowOff>298748</xdr:rowOff>
    </xdr:to>
    <xdr:sp macro="" textlink="">
      <xdr:nvSpPr>
        <xdr:cNvPr id="134" name="楕円 133"/>
        <xdr:cNvSpPr/>
      </xdr:nvSpPr>
      <xdr:spPr bwMode="auto">
        <a:xfrm>
          <a:off x="4953000" y="680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283525</xdr:rowOff>
    </xdr:from>
    <xdr:ext cx="736600" cy="259045"/>
    <xdr:sp macro="" textlink="">
      <xdr:nvSpPr>
        <xdr:cNvPr id="135" name="テキスト ボックス 134"/>
        <xdr:cNvSpPr txBox="1"/>
      </xdr:nvSpPr>
      <xdr:spPr>
        <a:xfrm>
          <a:off x="4622800" y="689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188519</xdr:rowOff>
    </xdr:from>
    <xdr:to>
      <xdr:col>22</xdr:col>
      <xdr:colOff>165100</xdr:colOff>
      <xdr:row>35</xdr:row>
      <xdr:rowOff>290119</xdr:rowOff>
    </xdr:to>
    <xdr:sp macro="" textlink="">
      <xdr:nvSpPr>
        <xdr:cNvPr id="136" name="楕円 135"/>
        <xdr:cNvSpPr/>
      </xdr:nvSpPr>
      <xdr:spPr bwMode="auto">
        <a:xfrm>
          <a:off x="4254500" y="679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274896</xdr:rowOff>
    </xdr:from>
    <xdr:ext cx="762000" cy="259045"/>
    <xdr:sp macro="" textlink="">
      <xdr:nvSpPr>
        <xdr:cNvPr id="137" name="テキスト ボックス 136"/>
        <xdr:cNvSpPr txBox="1"/>
      </xdr:nvSpPr>
      <xdr:spPr>
        <a:xfrm>
          <a:off x="3924300" y="688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176650</xdr:rowOff>
    </xdr:from>
    <xdr:to>
      <xdr:col>19</xdr:col>
      <xdr:colOff>38100</xdr:colOff>
      <xdr:row>35</xdr:row>
      <xdr:rowOff>278250</xdr:rowOff>
    </xdr:to>
    <xdr:sp macro="" textlink="">
      <xdr:nvSpPr>
        <xdr:cNvPr id="138" name="楕円 137"/>
        <xdr:cNvSpPr/>
      </xdr:nvSpPr>
      <xdr:spPr bwMode="auto">
        <a:xfrm>
          <a:off x="3556000" y="678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263027</xdr:rowOff>
    </xdr:from>
    <xdr:ext cx="762000" cy="259045"/>
    <xdr:sp macro="" textlink="">
      <xdr:nvSpPr>
        <xdr:cNvPr id="139" name="テキスト ボックス 138"/>
        <xdr:cNvSpPr txBox="1"/>
      </xdr:nvSpPr>
      <xdr:spPr>
        <a:xfrm>
          <a:off x="3225800" y="68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149809</xdr:rowOff>
    </xdr:from>
    <xdr:to>
      <xdr:col>15</xdr:col>
      <xdr:colOff>101600</xdr:colOff>
      <xdr:row>35</xdr:row>
      <xdr:rowOff>251409</xdr:rowOff>
    </xdr:to>
    <xdr:sp macro="" textlink="">
      <xdr:nvSpPr>
        <xdr:cNvPr id="140" name="楕円 139"/>
        <xdr:cNvSpPr/>
      </xdr:nvSpPr>
      <xdr:spPr bwMode="auto">
        <a:xfrm>
          <a:off x="2857500" y="676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236186</xdr:rowOff>
    </xdr:from>
    <xdr:ext cx="762000" cy="259045"/>
    <xdr:sp macro="" textlink="">
      <xdr:nvSpPr>
        <xdr:cNvPr id="141" name="テキスト ボックス 140"/>
        <xdr:cNvSpPr txBox="1"/>
      </xdr:nvSpPr>
      <xdr:spPr>
        <a:xfrm>
          <a:off x="2527300" y="68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25,567
25,306
174.35
16,829,551
16,220,326
546,533
8,356,313
10,551,435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124155</xdr:rowOff>
    </xdr:from>
    <xdr:to>
      <xdr:col>24</xdr:col>
      <xdr:colOff>63500</xdr:colOff>
      <xdr:row>38</xdr:row>
      <xdr:rowOff>92412</xdr:rowOff>
    </xdr:to>
    <xdr:cxnSp macro="">
      <xdr:nvCxnSpPr>
        <xdr:cNvPr id="63" name="直線コネクタ 62"/>
        <xdr:cNvCxnSpPr/>
      </xdr:nvCxnSpPr>
      <xdr:spPr>
        <a:xfrm flipV="1">
          <a:off x="3797300" y="6467805"/>
          <a:ext cx="838200" cy="1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92412</xdr:rowOff>
    </xdr:from>
    <xdr:to>
      <xdr:col>19</xdr:col>
      <xdr:colOff>177800</xdr:colOff>
      <xdr:row>38</xdr:row>
      <xdr:rowOff>126245</xdr:rowOff>
    </xdr:to>
    <xdr:cxnSp macro="">
      <xdr:nvCxnSpPr>
        <xdr:cNvPr id="66" name="直線コネクタ 65"/>
        <xdr:cNvCxnSpPr/>
      </xdr:nvCxnSpPr>
      <xdr:spPr>
        <a:xfrm flipV="1">
          <a:off x="2908300" y="660751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124465</xdr:rowOff>
    </xdr:from>
    <xdr:to>
      <xdr:col>15</xdr:col>
      <xdr:colOff>50800</xdr:colOff>
      <xdr:row>38</xdr:row>
      <xdr:rowOff>126245</xdr:rowOff>
    </xdr:to>
    <xdr:cxnSp macro="">
      <xdr:nvCxnSpPr>
        <xdr:cNvPr id="69" name="直線コネクタ 68"/>
        <xdr:cNvCxnSpPr/>
      </xdr:nvCxnSpPr>
      <xdr:spPr>
        <a:xfrm>
          <a:off x="2019300" y="6639565"/>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97393</xdr:rowOff>
    </xdr:from>
    <xdr:to>
      <xdr:col>10</xdr:col>
      <xdr:colOff>114300</xdr:colOff>
      <xdr:row>38</xdr:row>
      <xdr:rowOff>124465</xdr:rowOff>
    </xdr:to>
    <xdr:cxnSp macro="">
      <xdr:nvCxnSpPr>
        <xdr:cNvPr id="72" name="直線コネクタ 71"/>
        <xdr:cNvCxnSpPr/>
      </xdr:nvCxnSpPr>
      <xdr:spPr>
        <a:xfrm>
          <a:off x="1130300" y="6612493"/>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73355</xdr:rowOff>
    </xdr:from>
    <xdr:to>
      <xdr:col>24</xdr:col>
      <xdr:colOff>114300</xdr:colOff>
      <xdr:row>38</xdr:row>
      <xdr:rowOff>3505</xdr:rowOff>
    </xdr:to>
    <xdr:sp macro="" textlink="">
      <xdr:nvSpPr>
        <xdr:cNvPr id="82" name="楕円 81"/>
        <xdr:cNvSpPr/>
      </xdr:nvSpPr>
      <xdr:spPr>
        <a:xfrm>
          <a:off x="45847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51782</xdr:rowOff>
    </xdr:from>
    <xdr:ext cx="534377" cy="259045"/>
    <xdr:sp macro="" textlink="">
      <xdr:nvSpPr>
        <xdr:cNvPr id="83" name="人件費該当値テキスト"/>
        <xdr:cNvSpPr txBox="1"/>
      </xdr:nvSpPr>
      <xdr:spPr>
        <a:xfrm>
          <a:off x="4686300" y="63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41612</xdr:rowOff>
    </xdr:from>
    <xdr:to>
      <xdr:col>20</xdr:col>
      <xdr:colOff>38100</xdr:colOff>
      <xdr:row>38</xdr:row>
      <xdr:rowOff>143212</xdr:rowOff>
    </xdr:to>
    <xdr:sp macro="" textlink="">
      <xdr:nvSpPr>
        <xdr:cNvPr id="84" name="楕円 83"/>
        <xdr:cNvSpPr/>
      </xdr:nvSpPr>
      <xdr:spPr>
        <a:xfrm>
          <a:off x="3746500" y="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134339</xdr:rowOff>
    </xdr:from>
    <xdr:ext cx="534377" cy="259045"/>
    <xdr:sp macro="" textlink="">
      <xdr:nvSpPr>
        <xdr:cNvPr id="85" name="テキスト ボックス 84"/>
        <xdr:cNvSpPr txBox="1"/>
      </xdr:nvSpPr>
      <xdr:spPr>
        <a:xfrm>
          <a:off x="3530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75445</xdr:rowOff>
    </xdr:from>
    <xdr:to>
      <xdr:col>15</xdr:col>
      <xdr:colOff>101600</xdr:colOff>
      <xdr:row>39</xdr:row>
      <xdr:rowOff>5595</xdr:rowOff>
    </xdr:to>
    <xdr:sp macro="" textlink="">
      <xdr:nvSpPr>
        <xdr:cNvPr id="86" name="楕円 85"/>
        <xdr:cNvSpPr/>
      </xdr:nvSpPr>
      <xdr:spPr>
        <a:xfrm>
          <a:off x="2857500" y="65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168172</xdr:rowOff>
    </xdr:from>
    <xdr:ext cx="534377" cy="259045"/>
    <xdr:sp macro="" textlink="">
      <xdr:nvSpPr>
        <xdr:cNvPr id="87" name="テキスト ボックス 86"/>
        <xdr:cNvSpPr txBox="1"/>
      </xdr:nvSpPr>
      <xdr:spPr>
        <a:xfrm>
          <a:off x="2641111" y="668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73665</xdr:rowOff>
    </xdr:from>
    <xdr:to>
      <xdr:col>10</xdr:col>
      <xdr:colOff>165100</xdr:colOff>
      <xdr:row>39</xdr:row>
      <xdr:rowOff>3815</xdr:rowOff>
    </xdr:to>
    <xdr:sp macro="" textlink="">
      <xdr:nvSpPr>
        <xdr:cNvPr id="88" name="楕円 87"/>
        <xdr:cNvSpPr/>
      </xdr:nvSpPr>
      <xdr:spPr>
        <a:xfrm>
          <a:off x="1968500" y="65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166392</xdr:rowOff>
    </xdr:from>
    <xdr:ext cx="534377" cy="259045"/>
    <xdr:sp macro="" textlink="">
      <xdr:nvSpPr>
        <xdr:cNvPr id="89" name="テキスト ボックス 88"/>
        <xdr:cNvSpPr txBox="1"/>
      </xdr:nvSpPr>
      <xdr:spPr>
        <a:xfrm>
          <a:off x="1752111" y="66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46593</xdr:rowOff>
    </xdr:from>
    <xdr:to>
      <xdr:col>6</xdr:col>
      <xdr:colOff>38100</xdr:colOff>
      <xdr:row>38</xdr:row>
      <xdr:rowOff>148193</xdr:rowOff>
    </xdr:to>
    <xdr:sp macro="" textlink="">
      <xdr:nvSpPr>
        <xdr:cNvPr id="90" name="楕円 89"/>
        <xdr:cNvSpPr/>
      </xdr:nvSpPr>
      <xdr:spPr>
        <a:xfrm>
          <a:off x="1079500" y="65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139320</xdr:rowOff>
    </xdr:from>
    <xdr:ext cx="534377" cy="259045"/>
    <xdr:sp macro="" textlink="">
      <xdr:nvSpPr>
        <xdr:cNvPr id="91" name="テキスト ボックス 90"/>
        <xdr:cNvSpPr txBox="1"/>
      </xdr:nvSpPr>
      <xdr:spPr>
        <a:xfrm>
          <a:off x="863111" y="66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161623</xdr:rowOff>
    </xdr:from>
    <xdr:to>
      <xdr:col>24</xdr:col>
      <xdr:colOff>63500</xdr:colOff>
      <xdr:row>59</xdr:row>
      <xdr:rowOff>24605</xdr:rowOff>
    </xdr:to>
    <xdr:cxnSp macro="">
      <xdr:nvCxnSpPr>
        <xdr:cNvPr id="123" name="直線コネクタ 122"/>
        <xdr:cNvCxnSpPr/>
      </xdr:nvCxnSpPr>
      <xdr:spPr>
        <a:xfrm flipV="1">
          <a:off x="3797300" y="10105723"/>
          <a:ext cx="8382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24605</xdr:rowOff>
    </xdr:from>
    <xdr:to>
      <xdr:col>19</xdr:col>
      <xdr:colOff>177800</xdr:colOff>
      <xdr:row>59</xdr:row>
      <xdr:rowOff>93196</xdr:rowOff>
    </xdr:to>
    <xdr:cxnSp macro="">
      <xdr:nvCxnSpPr>
        <xdr:cNvPr id="126" name="直線コネクタ 125"/>
        <xdr:cNvCxnSpPr/>
      </xdr:nvCxnSpPr>
      <xdr:spPr>
        <a:xfrm flipV="1">
          <a:off x="2908300" y="10140155"/>
          <a:ext cx="889000" cy="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93196</xdr:rowOff>
    </xdr:from>
    <xdr:to>
      <xdr:col>15</xdr:col>
      <xdr:colOff>50800</xdr:colOff>
      <xdr:row>59</xdr:row>
      <xdr:rowOff>106107</xdr:rowOff>
    </xdr:to>
    <xdr:cxnSp macro="">
      <xdr:nvCxnSpPr>
        <xdr:cNvPr id="129" name="直線コネクタ 128"/>
        <xdr:cNvCxnSpPr/>
      </xdr:nvCxnSpPr>
      <xdr:spPr>
        <a:xfrm flipV="1">
          <a:off x="2019300" y="10208746"/>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102014</xdr:rowOff>
    </xdr:from>
    <xdr:to>
      <xdr:col>10</xdr:col>
      <xdr:colOff>114300</xdr:colOff>
      <xdr:row>59</xdr:row>
      <xdr:rowOff>106107</xdr:rowOff>
    </xdr:to>
    <xdr:cxnSp macro="">
      <xdr:nvCxnSpPr>
        <xdr:cNvPr id="132" name="直線コネクタ 131"/>
        <xdr:cNvCxnSpPr/>
      </xdr:nvCxnSpPr>
      <xdr:spPr>
        <a:xfrm>
          <a:off x="1130300" y="10217564"/>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110823</xdr:rowOff>
    </xdr:from>
    <xdr:to>
      <xdr:col>24</xdr:col>
      <xdr:colOff>114300</xdr:colOff>
      <xdr:row>59</xdr:row>
      <xdr:rowOff>40973</xdr:rowOff>
    </xdr:to>
    <xdr:sp macro="" textlink="">
      <xdr:nvSpPr>
        <xdr:cNvPr id="142" name="楕円 141"/>
        <xdr:cNvSpPr/>
      </xdr:nvSpPr>
      <xdr:spPr>
        <a:xfrm>
          <a:off x="4584700" y="100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25750</xdr:rowOff>
    </xdr:from>
    <xdr:ext cx="534377" cy="259045"/>
    <xdr:sp macro="" textlink="">
      <xdr:nvSpPr>
        <xdr:cNvPr id="143" name="物件費該当値テキスト"/>
        <xdr:cNvSpPr txBox="1"/>
      </xdr:nvSpPr>
      <xdr:spPr>
        <a:xfrm>
          <a:off x="4686300" y="99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145255</xdr:rowOff>
    </xdr:from>
    <xdr:to>
      <xdr:col>20</xdr:col>
      <xdr:colOff>38100</xdr:colOff>
      <xdr:row>59</xdr:row>
      <xdr:rowOff>75405</xdr:rowOff>
    </xdr:to>
    <xdr:sp macro="" textlink="">
      <xdr:nvSpPr>
        <xdr:cNvPr id="144" name="楕円 143"/>
        <xdr:cNvSpPr/>
      </xdr:nvSpPr>
      <xdr:spPr>
        <a:xfrm>
          <a:off x="3746500" y="100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66532</xdr:rowOff>
    </xdr:from>
    <xdr:ext cx="534377" cy="259045"/>
    <xdr:sp macro="" textlink="">
      <xdr:nvSpPr>
        <xdr:cNvPr id="145" name="テキスト ボックス 144"/>
        <xdr:cNvSpPr txBox="1"/>
      </xdr:nvSpPr>
      <xdr:spPr>
        <a:xfrm>
          <a:off x="3530111" y="101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42396</xdr:rowOff>
    </xdr:from>
    <xdr:to>
      <xdr:col>15</xdr:col>
      <xdr:colOff>101600</xdr:colOff>
      <xdr:row>59</xdr:row>
      <xdr:rowOff>143996</xdr:rowOff>
    </xdr:to>
    <xdr:sp macro="" textlink="">
      <xdr:nvSpPr>
        <xdr:cNvPr id="146" name="楕円 145"/>
        <xdr:cNvSpPr/>
      </xdr:nvSpPr>
      <xdr:spPr>
        <a:xfrm>
          <a:off x="28575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135123</xdr:rowOff>
    </xdr:from>
    <xdr:ext cx="534377" cy="259045"/>
    <xdr:sp macro="" textlink="">
      <xdr:nvSpPr>
        <xdr:cNvPr id="147" name="テキスト ボックス 146"/>
        <xdr:cNvSpPr txBox="1"/>
      </xdr:nvSpPr>
      <xdr:spPr>
        <a:xfrm>
          <a:off x="2641111" y="1025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55307</xdr:rowOff>
    </xdr:from>
    <xdr:to>
      <xdr:col>10</xdr:col>
      <xdr:colOff>165100</xdr:colOff>
      <xdr:row>59</xdr:row>
      <xdr:rowOff>156907</xdr:rowOff>
    </xdr:to>
    <xdr:sp macro="" textlink="">
      <xdr:nvSpPr>
        <xdr:cNvPr id="148" name="楕円 147"/>
        <xdr:cNvSpPr/>
      </xdr:nvSpPr>
      <xdr:spPr>
        <a:xfrm>
          <a:off x="1968500" y="101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148034</xdr:rowOff>
    </xdr:from>
    <xdr:ext cx="534377" cy="259045"/>
    <xdr:sp macro="" textlink="">
      <xdr:nvSpPr>
        <xdr:cNvPr id="149" name="テキスト ボックス 148"/>
        <xdr:cNvSpPr txBox="1"/>
      </xdr:nvSpPr>
      <xdr:spPr>
        <a:xfrm>
          <a:off x="1752111" y="102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51214</xdr:rowOff>
    </xdr:from>
    <xdr:to>
      <xdr:col>6</xdr:col>
      <xdr:colOff>38100</xdr:colOff>
      <xdr:row>59</xdr:row>
      <xdr:rowOff>152814</xdr:rowOff>
    </xdr:to>
    <xdr:sp macro="" textlink="">
      <xdr:nvSpPr>
        <xdr:cNvPr id="150" name="楕円 149"/>
        <xdr:cNvSpPr/>
      </xdr:nvSpPr>
      <xdr:spPr>
        <a:xfrm>
          <a:off x="1079500" y="10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143941</xdr:rowOff>
    </xdr:from>
    <xdr:ext cx="534377" cy="259045"/>
    <xdr:sp macro="" textlink="">
      <xdr:nvSpPr>
        <xdr:cNvPr id="151" name="テキスト ボックス 150"/>
        <xdr:cNvSpPr txBox="1"/>
      </xdr:nvSpPr>
      <xdr:spPr>
        <a:xfrm>
          <a:off x="863111" y="102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142920</xdr:rowOff>
    </xdr:from>
    <xdr:to>
      <xdr:col>24</xdr:col>
      <xdr:colOff>63500</xdr:colOff>
      <xdr:row>78</xdr:row>
      <xdr:rowOff>153588</xdr:rowOff>
    </xdr:to>
    <xdr:cxnSp macro="">
      <xdr:nvCxnSpPr>
        <xdr:cNvPr id="180" name="直線コネクタ 179"/>
        <xdr:cNvCxnSpPr/>
      </xdr:nvCxnSpPr>
      <xdr:spPr>
        <a:xfrm flipV="1">
          <a:off x="3797300" y="1351602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149549</xdr:rowOff>
    </xdr:from>
    <xdr:to>
      <xdr:col>19</xdr:col>
      <xdr:colOff>177800</xdr:colOff>
      <xdr:row>78</xdr:row>
      <xdr:rowOff>153588</xdr:rowOff>
    </xdr:to>
    <xdr:cxnSp macro="">
      <xdr:nvCxnSpPr>
        <xdr:cNvPr id="183" name="直線コネクタ 182"/>
        <xdr:cNvCxnSpPr/>
      </xdr:nvCxnSpPr>
      <xdr:spPr>
        <a:xfrm>
          <a:off x="2908300" y="13522649"/>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146996</xdr:rowOff>
    </xdr:from>
    <xdr:to>
      <xdr:col>15</xdr:col>
      <xdr:colOff>50800</xdr:colOff>
      <xdr:row>78</xdr:row>
      <xdr:rowOff>149549</xdr:rowOff>
    </xdr:to>
    <xdr:cxnSp macro="">
      <xdr:nvCxnSpPr>
        <xdr:cNvPr id="186" name="直線コネクタ 185"/>
        <xdr:cNvCxnSpPr/>
      </xdr:nvCxnSpPr>
      <xdr:spPr>
        <a:xfrm>
          <a:off x="2019300" y="1352009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146996</xdr:rowOff>
    </xdr:from>
    <xdr:to>
      <xdr:col>10</xdr:col>
      <xdr:colOff>114300</xdr:colOff>
      <xdr:row>78</xdr:row>
      <xdr:rowOff>159169</xdr:rowOff>
    </xdr:to>
    <xdr:cxnSp macro="">
      <xdr:nvCxnSpPr>
        <xdr:cNvPr id="189" name="直線コネクタ 188"/>
        <xdr:cNvCxnSpPr/>
      </xdr:nvCxnSpPr>
      <xdr:spPr>
        <a:xfrm flipV="1">
          <a:off x="1130300" y="1352009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92120</xdr:rowOff>
    </xdr:from>
    <xdr:to>
      <xdr:col>24</xdr:col>
      <xdr:colOff>114300</xdr:colOff>
      <xdr:row>79</xdr:row>
      <xdr:rowOff>22270</xdr:rowOff>
    </xdr:to>
    <xdr:sp macro="" textlink="">
      <xdr:nvSpPr>
        <xdr:cNvPr id="199" name="楕円 198"/>
        <xdr:cNvSpPr/>
      </xdr:nvSpPr>
      <xdr:spPr>
        <a:xfrm>
          <a:off x="4584700" y="134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7047</xdr:rowOff>
    </xdr:from>
    <xdr:ext cx="469744" cy="259045"/>
    <xdr:sp macro="" textlink="">
      <xdr:nvSpPr>
        <xdr:cNvPr id="200" name="維持補修費該当値テキスト"/>
        <xdr:cNvSpPr txBox="1"/>
      </xdr:nvSpPr>
      <xdr:spPr>
        <a:xfrm>
          <a:off x="4686300" y="1338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102788</xdr:rowOff>
    </xdr:from>
    <xdr:to>
      <xdr:col>20</xdr:col>
      <xdr:colOff>38100</xdr:colOff>
      <xdr:row>79</xdr:row>
      <xdr:rowOff>32938</xdr:rowOff>
    </xdr:to>
    <xdr:sp macro="" textlink="">
      <xdr:nvSpPr>
        <xdr:cNvPr id="201" name="楕円 200"/>
        <xdr:cNvSpPr/>
      </xdr:nvSpPr>
      <xdr:spPr>
        <a:xfrm>
          <a:off x="3746500" y="134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24065</xdr:rowOff>
    </xdr:from>
    <xdr:ext cx="469744" cy="259045"/>
    <xdr:sp macro="" textlink="">
      <xdr:nvSpPr>
        <xdr:cNvPr id="202" name="テキスト ボックス 201"/>
        <xdr:cNvSpPr txBox="1"/>
      </xdr:nvSpPr>
      <xdr:spPr>
        <a:xfrm>
          <a:off x="3562428" y="1356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98749</xdr:rowOff>
    </xdr:from>
    <xdr:to>
      <xdr:col>15</xdr:col>
      <xdr:colOff>101600</xdr:colOff>
      <xdr:row>79</xdr:row>
      <xdr:rowOff>28899</xdr:rowOff>
    </xdr:to>
    <xdr:sp macro="" textlink="">
      <xdr:nvSpPr>
        <xdr:cNvPr id="203" name="楕円 202"/>
        <xdr:cNvSpPr/>
      </xdr:nvSpPr>
      <xdr:spPr>
        <a:xfrm>
          <a:off x="2857500" y="134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20026</xdr:rowOff>
    </xdr:from>
    <xdr:ext cx="469744" cy="259045"/>
    <xdr:sp macro="" textlink="">
      <xdr:nvSpPr>
        <xdr:cNvPr id="204" name="テキスト ボックス 203"/>
        <xdr:cNvSpPr txBox="1"/>
      </xdr:nvSpPr>
      <xdr:spPr>
        <a:xfrm>
          <a:off x="2673428" y="135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96196</xdr:rowOff>
    </xdr:from>
    <xdr:to>
      <xdr:col>10</xdr:col>
      <xdr:colOff>165100</xdr:colOff>
      <xdr:row>79</xdr:row>
      <xdr:rowOff>26346</xdr:rowOff>
    </xdr:to>
    <xdr:sp macro="" textlink="">
      <xdr:nvSpPr>
        <xdr:cNvPr id="205" name="楕円 204"/>
        <xdr:cNvSpPr/>
      </xdr:nvSpPr>
      <xdr:spPr>
        <a:xfrm>
          <a:off x="1968500" y="134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17473</xdr:rowOff>
    </xdr:from>
    <xdr:ext cx="469744" cy="259045"/>
    <xdr:sp macro="" textlink="">
      <xdr:nvSpPr>
        <xdr:cNvPr id="206" name="テキスト ボックス 205"/>
        <xdr:cNvSpPr txBox="1"/>
      </xdr:nvSpPr>
      <xdr:spPr>
        <a:xfrm>
          <a:off x="1784428" y="1356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108369</xdr:rowOff>
    </xdr:from>
    <xdr:to>
      <xdr:col>6</xdr:col>
      <xdr:colOff>38100</xdr:colOff>
      <xdr:row>79</xdr:row>
      <xdr:rowOff>38519</xdr:rowOff>
    </xdr:to>
    <xdr:sp macro="" textlink="">
      <xdr:nvSpPr>
        <xdr:cNvPr id="207" name="楕円 206"/>
        <xdr:cNvSpPr/>
      </xdr:nvSpPr>
      <xdr:spPr>
        <a:xfrm>
          <a:off x="1079500" y="134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29646</xdr:rowOff>
    </xdr:from>
    <xdr:ext cx="469744" cy="259045"/>
    <xdr:sp macro="" textlink="">
      <xdr:nvSpPr>
        <xdr:cNvPr id="208" name="テキスト ボックス 207"/>
        <xdr:cNvSpPr txBox="1"/>
      </xdr:nvSpPr>
      <xdr:spPr>
        <a:xfrm>
          <a:off x="895428" y="1357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149543</xdr:rowOff>
    </xdr:from>
    <xdr:to>
      <xdr:col>24</xdr:col>
      <xdr:colOff>63500</xdr:colOff>
      <xdr:row>97</xdr:row>
      <xdr:rowOff>165697</xdr:rowOff>
    </xdr:to>
    <xdr:cxnSp macro="">
      <xdr:nvCxnSpPr>
        <xdr:cNvPr id="238" name="直線コネクタ 237"/>
        <xdr:cNvCxnSpPr/>
      </xdr:nvCxnSpPr>
      <xdr:spPr>
        <a:xfrm>
          <a:off x="3797300" y="16780193"/>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149543</xdr:rowOff>
    </xdr:from>
    <xdr:to>
      <xdr:col>19</xdr:col>
      <xdr:colOff>177800</xdr:colOff>
      <xdr:row>98</xdr:row>
      <xdr:rowOff>45517</xdr:rowOff>
    </xdr:to>
    <xdr:cxnSp macro="">
      <xdr:nvCxnSpPr>
        <xdr:cNvPr id="241" name="直線コネクタ 240"/>
        <xdr:cNvCxnSpPr/>
      </xdr:nvCxnSpPr>
      <xdr:spPr>
        <a:xfrm flipV="1">
          <a:off x="2908300" y="16780193"/>
          <a:ext cx="889000" cy="6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45517</xdr:rowOff>
    </xdr:from>
    <xdr:to>
      <xdr:col>15</xdr:col>
      <xdr:colOff>50800</xdr:colOff>
      <xdr:row>98</xdr:row>
      <xdr:rowOff>51676</xdr:rowOff>
    </xdr:to>
    <xdr:cxnSp macro="">
      <xdr:nvCxnSpPr>
        <xdr:cNvPr id="244" name="直線コネクタ 243"/>
        <xdr:cNvCxnSpPr/>
      </xdr:nvCxnSpPr>
      <xdr:spPr>
        <a:xfrm flipV="1">
          <a:off x="2019300" y="16847617"/>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51676</xdr:rowOff>
    </xdr:from>
    <xdr:to>
      <xdr:col>10</xdr:col>
      <xdr:colOff>114300</xdr:colOff>
      <xdr:row>98</xdr:row>
      <xdr:rowOff>52336</xdr:rowOff>
    </xdr:to>
    <xdr:cxnSp macro="">
      <xdr:nvCxnSpPr>
        <xdr:cNvPr id="247" name="直線コネクタ 246"/>
        <xdr:cNvCxnSpPr/>
      </xdr:nvCxnSpPr>
      <xdr:spPr>
        <a:xfrm flipV="1">
          <a:off x="1130300" y="16853776"/>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114897</xdr:rowOff>
    </xdr:from>
    <xdr:to>
      <xdr:col>24</xdr:col>
      <xdr:colOff>114300</xdr:colOff>
      <xdr:row>98</xdr:row>
      <xdr:rowOff>45047</xdr:rowOff>
    </xdr:to>
    <xdr:sp macro="" textlink="">
      <xdr:nvSpPr>
        <xdr:cNvPr id="257" name="楕円 256"/>
        <xdr:cNvSpPr/>
      </xdr:nvSpPr>
      <xdr:spPr>
        <a:xfrm>
          <a:off x="4584700" y="167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93324</xdr:rowOff>
    </xdr:from>
    <xdr:ext cx="534377" cy="259045"/>
    <xdr:sp macro="" textlink="">
      <xdr:nvSpPr>
        <xdr:cNvPr id="258" name="扶助費該当値テキスト"/>
        <xdr:cNvSpPr txBox="1"/>
      </xdr:nvSpPr>
      <xdr:spPr>
        <a:xfrm>
          <a:off x="4686300" y="1672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98743</xdr:rowOff>
    </xdr:from>
    <xdr:to>
      <xdr:col>20</xdr:col>
      <xdr:colOff>38100</xdr:colOff>
      <xdr:row>98</xdr:row>
      <xdr:rowOff>28893</xdr:rowOff>
    </xdr:to>
    <xdr:sp macro="" textlink="">
      <xdr:nvSpPr>
        <xdr:cNvPr id="259" name="楕円 258"/>
        <xdr:cNvSpPr/>
      </xdr:nvSpPr>
      <xdr:spPr>
        <a:xfrm>
          <a:off x="3746500" y="167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20020</xdr:rowOff>
    </xdr:from>
    <xdr:ext cx="534377" cy="259045"/>
    <xdr:sp macro="" textlink="">
      <xdr:nvSpPr>
        <xdr:cNvPr id="260" name="テキスト ボックス 259"/>
        <xdr:cNvSpPr txBox="1"/>
      </xdr:nvSpPr>
      <xdr:spPr>
        <a:xfrm>
          <a:off x="3530111" y="168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166167</xdr:rowOff>
    </xdr:from>
    <xdr:to>
      <xdr:col>15</xdr:col>
      <xdr:colOff>101600</xdr:colOff>
      <xdr:row>98</xdr:row>
      <xdr:rowOff>96317</xdr:rowOff>
    </xdr:to>
    <xdr:sp macro="" textlink="">
      <xdr:nvSpPr>
        <xdr:cNvPr id="261" name="楕円 260"/>
        <xdr:cNvSpPr/>
      </xdr:nvSpPr>
      <xdr:spPr>
        <a:xfrm>
          <a:off x="2857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87444</xdr:rowOff>
    </xdr:from>
    <xdr:ext cx="534377" cy="259045"/>
    <xdr:sp macro="" textlink="">
      <xdr:nvSpPr>
        <xdr:cNvPr id="262" name="テキスト ボックス 261"/>
        <xdr:cNvSpPr txBox="1"/>
      </xdr:nvSpPr>
      <xdr:spPr>
        <a:xfrm>
          <a:off x="2641111"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876</xdr:rowOff>
    </xdr:from>
    <xdr:to>
      <xdr:col>10</xdr:col>
      <xdr:colOff>165100</xdr:colOff>
      <xdr:row>98</xdr:row>
      <xdr:rowOff>102476</xdr:rowOff>
    </xdr:to>
    <xdr:sp macro="" textlink="">
      <xdr:nvSpPr>
        <xdr:cNvPr id="263" name="楕円 262"/>
        <xdr:cNvSpPr/>
      </xdr:nvSpPr>
      <xdr:spPr>
        <a:xfrm>
          <a:off x="1968500" y="168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93603</xdr:rowOff>
    </xdr:from>
    <xdr:ext cx="534377" cy="259045"/>
    <xdr:sp macro="" textlink="">
      <xdr:nvSpPr>
        <xdr:cNvPr id="264" name="テキスト ボックス 263"/>
        <xdr:cNvSpPr txBox="1"/>
      </xdr:nvSpPr>
      <xdr:spPr>
        <a:xfrm>
          <a:off x="1752111" y="1689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1536</xdr:rowOff>
    </xdr:from>
    <xdr:to>
      <xdr:col>6</xdr:col>
      <xdr:colOff>38100</xdr:colOff>
      <xdr:row>98</xdr:row>
      <xdr:rowOff>103136</xdr:rowOff>
    </xdr:to>
    <xdr:sp macro="" textlink="">
      <xdr:nvSpPr>
        <xdr:cNvPr id="265" name="楕円 264"/>
        <xdr:cNvSpPr/>
      </xdr:nvSpPr>
      <xdr:spPr>
        <a:xfrm>
          <a:off x="1079500" y="168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94263</xdr:rowOff>
    </xdr:from>
    <xdr:ext cx="534377" cy="259045"/>
    <xdr:sp macro="" textlink="">
      <xdr:nvSpPr>
        <xdr:cNvPr id="266" name="テキスト ボックス 265"/>
        <xdr:cNvSpPr txBox="1"/>
      </xdr:nvSpPr>
      <xdr:spPr>
        <a:xfrm>
          <a:off x="863111" y="1689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138456</xdr:rowOff>
    </xdr:from>
    <xdr:to>
      <xdr:col>55</xdr:col>
      <xdr:colOff>0</xdr:colOff>
      <xdr:row>36</xdr:row>
      <xdr:rowOff>107792</xdr:rowOff>
    </xdr:to>
    <xdr:cxnSp macro="">
      <xdr:nvCxnSpPr>
        <xdr:cNvPr id="293" name="直線コネクタ 292"/>
        <xdr:cNvCxnSpPr/>
      </xdr:nvCxnSpPr>
      <xdr:spPr>
        <a:xfrm flipV="1">
          <a:off x="9639300" y="5796306"/>
          <a:ext cx="838200" cy="4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107792</xdr:rowOff>
    </xdr:from>
    <xdr:to>
      <xdr:col>50</xdr:col>
      <xdr:colOff>114300</xdr:colOff>
      <xdr:row>36</xdr:row>
      <xdr:rowOff>120347</xdr:rowOff>
    </xdr:to>
    <xdr:cxnSp macro="">
      <xdr:nvCxnSpPr>
        <xdr:cNvPr id="296" name="直線コネクタ 295"/>
        <xdr:cNvCxnSpPr/>
      </xdr:nvCxnSpPr>
      <xdr:spPr>
        <a:xfrm flipV="1">
          <a:off x="8750300" y="6279992"/>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119519</xdr:rowOff>
    </xdr:from>
    <xdr:to>
      <xdr:col>45</xdr:col>
      <xdr:colOff>177800</xdr:colOff>
      <xdr:row>36</xdr:row>
      <xdr:rowOff>120347</xdr:rowOff>
    </xdr:to>
    <xdr:cxnSp macro="">
      <xdr:nvCxnSpPr>
        <xdr:cNvPr id="299" name="直線コネクタ 298"/>
        <xdr:cNvCxnSpPr/>
      </xdr:nvCxnSpPr>
      <xdr:spPr>
        <a:xfrm>
          <a:off x="7861300" y="6291719"/>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119519</xdr:rowOff>
    </xdr:from>
    <xdr:to>
      <xdr:col>41</xdr:col>
      <xdr:colOff>50800</xdr:colOff>
      <xdr:row>36</xdr:row>
      <xdr:rowOff>138754</xdr:rowOff>
    </xdr:to>
    <xdr:cxnSp macro="">
      <xdr:nvCxnSpPr>
        <xdr:cNvPr id="302" name="直線コネクタ 301"/>
        <xdr:cNvCxnSpPr/>
      </xdr:nvCxnSpPr>
      <xdr:spPr>
        <a:xfrm flipV="1">
          <a:off x="6972300" y="6291719"/>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87656</xdr:rowOff>
    </xdr:from>
    <xdr:to>
      <xdr:col>55</xdr:col>
      <xdr:colOff>50800</xdr:colOff>
      <xdr:row>34</xdr:row>
      <xdr:rowOff>17806</xdr:rowOff>
    </xdr:to>
    <xdr:sp macro="" textlink="">
      <xdr:nvSpPr>
        <xdr:cNvPr id="312" name="楕円 311"/>
        <xdr:cNvSpPr/>
      </xdr:nvSpPr>
      <xdr:spPr>
        <a:xfrm>
          <a:off x="10426700" y="57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66083</xdr:rowOff>
    </xdr:from>
    <xdr:ext cx="599010" cy="259045"/>
    <xdr:sp macro="" textlink="">
      <xdr:nvSpPr>
        <xdr:cNvPr id="313" name="補助費等該当値テキスト"/>
        <xdr:cNvSpPr txBox="1"/>
      </xdr:nvSpPr>
      <xdr:spPr>
        <a:xfrm>
          <a:off x="10528300" y="572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56992</xdr:rowOff>
    </xdr:from>
    <xdr:to>
      <xdr:col>50</xdr:col>
      <xdr:colOff>165100</xdr:colOff>
      <xdr:row>36</xdr:row>
      <xdr:rowOff>158592</xdr:rowOff>
    </xdr:to>
    <xdr:sp macro="" textlink="">
      <xdr:nvSpPr>
        <xdr:cNvPr id="314" name="楕円 313"/>
        <xdr:cNvSpPr/>
      </xdr:nvSpPr>
      <xdr:spPr>
        <a:xfrm>
          <a:off x="9588500" y="62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3669</xdr:rowOff>
    </xdr:from>
    <xdr:ext cx="534377" cy="259045"/>
    <xdr:sp macro="" textlink="">
      <xdr:nvSpPr>
        <xdr:cNvPr id="315" name="テキスト ボックス 314"/>
        <xdr:cNvSpPr txBox="1"/>
      </xdr:nvSpPr>
      <xdr:spPr>
        <a:xfrm>
          <a:off x="9372111" y="600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69547</xdr:rowOff>
    </xdr:from>
    <xdr:to>
      <xdr:col>46</xdr:col>
      <xdr:colOff>38100</xdr:colOff>
      <xdr:row>36</xdr:row>
      <xdr:rowOff>171147</xdr:rowOff>
    </xdr:to>
    <xdr:sp macro="" textlink="">
      <xdr:nvSpPr>
        <xdr:cNvPr id="316" name="楕円 315"/>
        <xdr:cNvSpPr/>
      </xdr:nvSpPr>
      <xdr:spPr>
        <a:xfrm>
          <a:off x="8699500" y="62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16224</xdr:rowOff>
    </xdr:from>
    <xdr:ext cx="534377" cy="259045"/>
    <xdr:sp macro="" textlink="">
      <xdr:nvSpPr>
        <xdr:cNvPr id="317" name="テキスト ボックス 316"/>
        <xdr:cNvSpPr txBox="1"/>
      </xdr:nvSpPr>
      <xdr:spPr>
        <a:xfrm>
          <a:off x="8483111" y="60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68719</xdr:rowOff>
    </xdr:from>
    <xdr:to>
      <xdr:col>41</xdr:col>
      <xdr:colOff>101600</xdr:colOff>
      <xdr:row>36</xdr:row>
      <xdr:rowOff>170319</xdr:rowOff>
    </xdr:to>
    <xdr:sp macro="" textlink="">
      <xdr:nvSpPr>
        <xdr:cNvPr id="318" name="楕円 317"/>
        <xdr:cNvSpPr/>
      </xdr:nvSpPr>
      <xdr:spPr>
        <a:xfrm>
          <a:off x="7810500" y="62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15396</xdr:rowOff>
    </xdr:from>
    <xdr:ext cx="534377" cy="259045"/>
    <xdr:sp macro="" textlink="">
      <xdr:nvSpPr>
        <xdr:cNvPr id="319" name="テキスト ボックス 318"/>
        <xdr:cNvSpPr txBox="1"/>
      </xdr:nvSpPr>
      <xdr:spPr>
        <a:xfrm>
          <a:off x="7594111" y="60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87954</xdr:rowOff>
    </xdr:from>
    <xdr:to>
      <xdr:col>36</xdr:col>
      <xdr:colOff>165100</xdr:colOff>
      <xdr:row>37</xdr:row>
      <xdr:rowOff>18104</xdr:rowOff>
    </xdr:to>
    <xdr:sp macro="" textlink="">
      <xdr:nvSpPr>
        <xdr:cNvPr id="320" name="楕円 319"/>
        <xdr:cNvSpPr/>
      </xdr:nvSpPr>
      <xdr:spPr>
        <a:xfrm>
          <a:off x="6921500" y="62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34631</xdr:rowOff>
    </xdr:from>
    <xdr:ext cx="534377" cy="259045"/>
    <xdr:sp macro="" textlink="">
      <xdr:nvSpPr>
        <xdr:cNvPr id="321" name="テキスト ボックス 320"/>
        <xdr:cNvSpPr txBox="1"/>
      </xdr:nvSpPr>
      <xdr:spPr>
        <a:xfrm>
          <a:off x="6705111" y="60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15866</xdr:rowOff>
    </xdr:from>
    <xdr:to>
      <xdr:col>55</xdr:col>
      <xdr:colOff>0</xdr:colOff>
      <xdr:row>59</xdr:row>
      <xdr:rowOff>25712</xdr:rowOff>
    </xdr:to>
    <xdr:cxnSp macro="">
      <xdr:nvCxnSpPr>
        <xdr:cNvPr id="350" name="直線コネクタ 349"/>
        <xdr:cNvCxnSpPr/>
      </xdr:nvCxnSpPr>
      <xdr:spPr>
        <a:xfrm flipV="1">
          <a:off x="9639300" y="10131416"/>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20613</xdr:rowOff>
    </xdr:from>
    <xdr:to>
      <xdr:col>50</xdr:col>
      <xdr:colOff>114300</xdr:colOff>
      <xdr:row>59</xdr:row>
      <xdr:rowOff>25712</xdr:rowOff>
    </xdr:to>
    <xdr:cxnSp macro="">
      <xdr:nvCxnSpPr>
        <xdr:cNvPr id="353" name="直線コネクタ 352"/>
        <xdr:cNvCxnSpPr/>
      </xdr:nvCxnSpPr>
      <xdr:spPr>
        <a:xfrm>
          <a:off x="8750300" y="10136163"/>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18762</xdr:rowOff>
    </xdr:from>
    <xdr:to>
      <xdr:col>45</xdr:col>
      <xdr:colOff>177800</xdr:colOff>
      <xdr:row>59</xdr:row>
      <xdr:rowOff>20613</xdr:rowOff>
    </xdr:to>
    <xdr:cxnSp macro="">
      <xdr:nvCxnSpPr>
        <xdr:cNvPr id="356" name="直線コネクタ 355"/>
        <xdr:cNvCxnSpPr/>
      </xdr:nvCxnSpPr>
      <xdr:spPr>
        <a:xfrm>
          <a:off x="7861300" y="10134312"/>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9117</xdr:rowOff>
    </xdr:from>
    <xdr:to>
      <xdr:col>41</xdr:col>
      <xdr:colOff>50800</xdr:colOff>
      <xdr:row>59</xdr:row>
      <xdr:rowOff>18762</xdr:rowOff>
    </xdr:to>
    <xdr:cxnSp macro="">
      <xdr:nvCxnSpPr>
        <xdr:cNvPr id="359" name="直線コネクタ 358"/>
        <xdr:cNvCxnSpPr/>
      </xdr:nvCxnSpPr>
      <xdr:spPr>
        <a:xfrm>
          <a:off x="6972300" y="10124667"/>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136516</xdr:rowOff>
    </xdr:from>
    <xdr:to>
      <xdr:col>55</xdr:col>
      <xdr:colOff>50800</xdr:colOff>
      <xdr:row>59</xdr:row>
      <xdr:rowOff>66666</xdr:rowOff>
    </xdr:to>
    <xdr:sp macro="" textlink="">
      <xdr:nvSpPr>
        <xdr:cNvPr id="369" name="楕円 368"/>
        <xdr:cNvSpPr/>
      </xdr:nvSpPr>
      <xdr:spPr>
        <a:xfrm>
          <a:off x="10426700" y="100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51443</xdr:rowOff>
    </xdr:from>
    <xdr:ext cx="534377" cy="259045"/>
    <xdr:sp macro="" textlink="">
      <xdr:nvSpPr>
        <xdr:cNvPr id="370" name="普通建設事業費該当値テキスト"/>
        <xdr:cNvSpPr txBox="1"/>
      </xdr:nvSpPr>
      <xdr:spPr>
        <a:xfrm>
          <a:off x="10528300" y="99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146362</xdr:rowOff>
    </xdr:from>
    <xdr:to>
      <xdr:col>50</xdr:col>
      <xdr:colOff>165100</xdr:colOff>
      <xdr:row>59</xdr:row>
      <xdr:rowOff>76512</xdr:rowOff>
    </xdr:to>
    <xdr:sp macro="" textlink="">
      <xdr:nvSpPr>
        <xdr:cNvPr id="371" name="楕円 370"/>
        <xdr:cNvSpPr/>
      </xdr:nvSpPr>
      <xdr:spPr>
        <a:xfrm>
          <a:off x="9588500" y="100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67639</xdr:rowOff>
    </xdr:from>
    <xdr:ext cx="534377" cy="259045"/>
    <xdr:sp macro="" textlink="">
      <xdr:nvSpPr>
        <xdr:cNvPr id="372" name="テキスト ボックス 371"/>
        <xdr:cNvSpPr txBox="1"/>
      </xdr:nvSpPr>
      <xdr:spPr>
        <a:xfrm>
          <a:off x="9372111" y="101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141263</xdr:rowOff>
    </xdr:from>
    <xdr:to>
      <xdr:col>46</xdr:col>
      <xdr:colOff>38100</xdr:colOff>
      <xdr:row>59</xdr:row>
      <xdr:rowOff>71413</xdr:rowOff>
    </xdr:to>
    <xdr:sp macro="" textlink="">
      <xdr:nvSpPr>
        <xdr:cNvPr id="373" name="楕円 372"/>
        <xdr:cNvSpPr/>
      </xdr:nvSpPr>
      <xdr:spPr>
        <a:xfrm>
          <a:off x="8699500" y="100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62540</xdr:rowOff>
    </xdr:from>
    <xdr:ext cx="534377" cy="259045"/>
    <xdr:sp macro="" textlink="">
      <xdr:nvSpPr>
        <xdr:cNvPr id="374" name="テキスト ボックス 373"/>
        <xdr:cNvSpPr txBox="1"/>
      </xdr:nvSpPr>
      <xdr:spPr>
        <a:xfrm>
          <a:off x="8483111" y="101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139412</xdr:rowOff>
    </xdr:from>
    <xdr:to>
      <xdr:col>41</xdr:col>
      <xdr:colOff>101600</xdr:colOff>
      <xdr:row>59</xdr:row>
      <xdr:rowOff>69562</xdr:rowOff>
    </xdr:to>
    <xdr:sp macro="" textlink="">
      <xdr:nvSpPr>
        <xdr:cNvPr id="375" name="楕円 374"/>
        <xdr:cNvSpPr/>
      </xdr:nvSpPr>
      <xdr:spPr>
        <a:xfrm>
          <a:off x="7810500" y="100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60689</xdr:rowOff>
    </xdr:from>
    <xdr:ext cx="534377" cy="259045"/>
    <xdr:sp macro="" textlink="">
      <xdr:nvSpPr>
        <xdr:cNvPr id="376" name="テキスト ボックス 375"/>
        <xdr:cNvSpPr txBox="1"/>
      </xdr:nvSpPr>
      <xdr:spPr>
        <a:xfrm>
          <a:off x="7594111" y="1017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129767</xdr:rowOff>
    </xdr:from>
    <xdr:to>
      <xdr:col>36</xdr:col>
      <xdr:colOff>165100</xdr:colOff>
      <xdr:row>59</xdr:row>
      <xdr:rowOff>59917</xdr:rowOff>
    </xdr:to>
    <xdr:sp macro="" textlink="">
      <xdr:nvSpPr>
        <xdr:cNvPr id="377" name="楕円 376"/>
        <xdr:cNvSpPr/>
      </xdr:nvSpPr>
      <xdr:spPr>
        <a:xfrm>
          <a:off x="6921500" y="100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51044</xdr:rowOff>
    </xdr:from>
    <xdr:ext cx="534377" cy="259045"/>
    <xdr:sp macro="" textlink="">
      <xdr:nvSpPr>
        <xdr:cNvPr id="378" name="テキスト ボックス 377"/>
        <xdr:cNvSpPr txBox="1"/>
      </xdr:nvSpPr>
      <xdr:spPr>
        <a:xfrm>
          <a:off x="6705111" y="1016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134987</xdr:rowOff>
    </xdr:from>
    <xdr:to>
      <xdr:col>55</xdr:col>
      <xdr:colOff>0</xdr:colOff>
      <xdr:row>78</xdr:row>
      <xdr:rowOff>137199</xdr:rowOff>
    </xdr:to>
    <xdr:cxnSp macro="">
      <xdr:nvCxnSpPr>
        <xdr:cNvPr id="405" name="直線コネクタ 404"/>
        <xdr:cNvCxnSpPr/>
      </xdr:nvCxnSpPr>
      <xdr:spPr>
        <a:xfrm>
          <a:off x="9639300" y="13508087"/>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134987</xdr:rowOff>
    </xdr:from>
    <xdr:to>
      <xdr:col>50</xdr:col>
      <xdr:colOff>114300</xdr:colOff>
      <xdr:row>78</xdr:row>
      <xdr:rowOff>138889</xdr:rowOff>
    </xdr:to>
    <xdr:cxnSp macro="">
      <xdr:nvCxnSpPr>
        <xdr:cNvPr id="408" name="直線コネクタ 407"/>
        <xdr:cNvCxnSpPr/>
      </xdr:nvCxnSpPr>
      <xdr:spPr>
        <a:xfrm flipV="1">
          <a:off x="8750300" y="13508087"/>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138889</xdr:rowOff>
    </xdr:from>
    <xdr:to>
      <xdr:col>45</xdr:col>
      <xdr:colOff>177800</xdr:colOff>
      <xdr:row>78</xdr:row>
      <xdr:rowOff>139275</xdr:rowOff>
    </xdr:to>
    <xdr:cxnSp macro="">
      <xdr:nvCxnSpPr>
        <xdr:cNvPr id="411" name="直線コネクタ 410"/>
        <xdr:cNvCxnSpPr/>
      </xdr:nvCxnSpPr>
      <xdr:spPr>
        <a:xfrm flipV="1">
          <a:off x="7861300" y="13511989"/>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137657</xdr:rowOff>
    </xdr:from>
    <xdr:to>
      <xdr:col>41</xdr:col>
      <xdr:colOff>50800</xdr:colOff>
      <xdr:row>78</xdr:row>
      <xdr:rowOff>139275</xdr:rowOff>
    </xdr:to>
    <xdr:cxnSp macro="">
      <xdr:nvCxnSpPr>
        <xdr:cNvPr id="414" name="直線コネクタ 413"/>
        <xdr:cNvCxnSpPr/>
      </xdr:nvCxnSpPr>
      <xdr:spPr>
        <a:xfrm>
          <a:off x="6972300" y="1351075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86399</xdr:rowOff>
    </xdr:from>
    <xdr:to>
      <xdr:col>55</xdr:col>
      <xdr:colOff>50800</xdr:colOff>
      <xdr:row>79</xdr:row>
      <xdr:rowOff>16549</xdr:rowOff>
    </xdr:to>
    <xdr:sp macro="" textlink="">
      <xdr:nvSpPr>
        <xdr:cNvPr id="424" name="楕円 423"/>
        <xdr:cNvSpPr/>
      </xdr:nvSpPr>
      <xdr:spPr>
        <a:xfrm>
          <a:off x="10426700" y="134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9951</xdr:rowOff>
    </xdr:from>
    <xdr:ext cx="469744" cy="259045"/>
    <xdr:sp macro="" textlink="">
      <xdr:nvSpPr>
        <xdr:cNvPr id="425" name="普通建設事業費 （ うち新規整備　）該当値テキスト"/>
        <xdr:cNvSpPr txBox="1"/>
      </xdr:nvSpPr>
      <xdr:spPr>
        <a:xfrm>
          <a:off x="10528300" y="1338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84187</xdr:rowOff>
    </xdr:from>
    <xdr:to>
      <xdr:col>50</xdr:col>
      <xdr:colOff>165100</xdr:colOff>
      <xdr:row>79</xdr:row>
      <xdr:rowOff>14337</xdr:rowOff>
    </xdr:to>
    <xdr:sp macro="" textlink="">
      <xdr:nvSpPr>
        <xdr:cNvPr id="426" name="楕円 425"/>
        <xdr:cNvSpPr/>
      </xdr:nvSpPr>
      <xdr:spPr>
        <a:xfrm>
          <a:off x="9588500" y="134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5464</xdr:rowOff>
    </xdr:from>
    <xdr:ext cx="469744" cy="259045"/>
    <xdr:sp macro="" textlink="">
      <xdr:nvSpPr>
        <xdr:cNvPr id="427" name="テキスト ボックス 426"/>
        <xdr:cNvSpPr txBox="1"/>
      </xdr:nvSpPr>
      <xdr:spPr>
        <a:xfrm>
          <a:off x="9404428" y="1355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88089</xdr:rowOff>
    </xdr:from>
    <xdr:to>
      <xdr:col>46</xdr:col>
      <xdr:colOff>38100</xdr:colOff>
      <xdr:row>79</xdr:row>
      <xdr:rowOff>18239</xdr:rowOff>
    </xdr:to>
    <xdr:sp macro="" textlink="">
      <xdr:nvSpPr>
        <xdr:cNvPr id="428" name="楕円 427"/>
        <xdr:cNvSpPr/>
      </xdr:nvSpPr>
      <xdr:spPr>
        <a:xfrm>
          <a:off x="8699500" y="134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9366</xdr:rowOff>
    </xdr:from>
    <xdr:ext cx="378565" cy="259045"/>
    <xdr:sp macro="" textlink="">
      <xdr:nvSpPr>
        <xdr:cNvPr id="429" name="テキスト ボックス 428"/>
        <xdr:cNvSpPr txBox="1"/>
      </xdr:nvSpPr>
      <xdr:spPr>
        <a:xfrm>
          <a:off x="8561017" y="1355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88475</xdr:rowOff>
    </xdr:from>
    <xdr:to>
      <xdr:col>41</xdr:col>
      <xdr:colOff>101600</xdr:colOff>
      <xdr:row>79</xdr:row>
      <xdr:rowOff>18625</xdr:rowOff>
    </xdr:to>
    <xdr:sp macro="" textlink="">
      <xdr:nvSpPr>
        <xdr:cNvPr id="430" name="楕円 429"/>
        <xdr:cNvSpPr/>
      </xdr:nvSpPr>
      <xdr:spPr>
        <a:xfrm>
          <a:off x="7810500" y="134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9752</xdr:rowOff>
    </xdr:from>
    <xdr:ext cx="378565" cy="259045"/>
    <xdr:sp macro="" textlink="">
      <xdr:nvSpPr>
        <xdr:cNvPr id="431" name="テキスト ボックス 430"/>
        <xdr:cNvSpPr txBox="1"/>
      </xdr:nvSpPr>
      <xdr:spPr>
        <a:xfrm>
          <a:off x="7672017" y="135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86857</xdr:rowOff>
    </xdr:from>
    <xdr:to>
      <xdr:col>36</xdr:col>
      <xdr:colOff>165100</xdr:colOff>
      <xdr:row>79</xdr:row>
      <xdr:rowOff>17007</xdr:rowOff>
    </xdr:to>
    <xdr:sp macro="" textlink="">
      <xdr:nvSpPr>
        <xdr:cNvPr id="432" name="楕円 431"/>
        <xdr:cNvSpPr/>
      </xdr:nvSpPr>
      <xdr:spPr>
        <a:xfrm>
          <a:off x="6921500" y="134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8134</xdr:rowOff>
    </xdr:from>
    <xdr:ext cx="469744" cy="259045"/>
    <xdr:sp macro="" textlink="">
      <xdr:nvSpPr>
        <xdr:cNvPr id="433" name="テキスト ボックス 432"/>
        <xdr:cNvSpPr txBox="1"/>
      </xdr:nvSpPr>
      <xdr:spPr>
        <a:xfrm>
          <a:off x="6737428" y="1355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28067</xdr:rowOff>
    </xdr:from>
    <xdr:to>
      <xdr:col>55</xdr:col>
      <xdr:colOff>0</xdr:colOff>
      <xdr:row>98</xdr:row>
      <xdr:rowOff>134365</xdr:rowOff>
    </xdr:to>
    <xdr:cxnSp macro="">
      <xdr:nvCxnSpPr>
        <xdr:cNvPr id="464" name="直線コネクタ 463"/>
        <xdr:cNvCxnSpPr/>
      </xdr:nvCxnSpPr>
      <xdr:spPr>
        <a:xfrm flipV="1">
          <a:off x="9639300" y="16830167"/>
          <a:ext cx="838200" cy="10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108229</xdr:rowOff>
    </xdr:from>
    <xdr:to>
      <xdr:col>50</xdr:col>
      <xdr:colOff>114300</xdr:colOff>
      <xdr:row>98</xdr:row>
      <xdr:rowOff>134365</xdr:rowOff>
    </xdr:to>
    <xdr:cxnSp macro="">
      <xdr:nvCxnSpPr>
        <xdr:cNvPr id="467" name="直線コネクタ 466"/>
        <xdr:cNvCxnSpPr/>
      </xdr:nvCxnSpPr>
      <xdr:spPr>
        <a:xfrm>
          <a:off x="8750300" y="16910329"/>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38333</xdr:rowOff>
    </xdr:from>
    <xdr:to>
      <xdr:col>45</xdr:col>
      <xdr:colOff>177800</xdr:colOff>
      <xdr:row>98</xdr:row>
      <xdr:rowOff>108229</xdr:rowOff>
    </xdr:to>
    <xdr:cxnSp macro="">
      <xdr:nvCxnSpPr>
        <xdr:cNvPr id="470" name="直線コネクタ 469"/>
        <xdr:cNvCxnSpPr/>
      </xdr:nvCxnSpPr>
      <xdr:spPr>
        <a:xfrm>
          <a:off x="7861300" y="16840433"/>
          <a:ext cx="889000" cy="6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30223</xdr:rowOff>
    </xdr:from>
    <xdr:to>
      <xdr:col>41</xdr:col>
      <xdr:colOff>50800</xdr:colOff>
      <xdr:row>98</xdr:row>
      <xdr:rowOff>38333</xdr:rowOff>
    </xdr:to>
    <xdr:cxnSp macro="">
      <xdr:nvCxnSpPr>
        <xdr:cNvPr id="473" name="直線コネクタ 472"/>
        <xdr:cNvCxnSpPr/>
      </xdr:nvCxnSpPr>
      <xdr:spPr>
        <a:xfrm>
          <a:off x="6972300" y="16660873"/>
          <a:ext cx="889000" cy="17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148717</xdr:rowOff>
    </xdr:from>
    <xdr:to>
      <xdr:col>55</xdr:col>
      <xdr:colOff>50800</xdr:colOff>
      <xdr:row>98</xdr:row>
      <xdr:rowOff>78867</xdr:rowOff>
    </xdr:to>
    <xdr:sp macro="" textlink="">
      <xdr:nvSpPr>
        <xdr:cNvPr id="483" name="楕円 482"/>
        <xdr:cNvSpPr/>
      </xdr:nvSpPr>
      <xdr:spPr>
        <a:xfrm>
          <a:off x="10426700" y="167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127144</xdr:rowOff>
    </xdr:from>
    <xdr:ext cx="534377" cy="259045"/>
    <xdr:sp macro="" textlink="">
      <xdr:nvSpPr>
        <xdr:cNvPr id="484" name="普通建設事業費 （ うち更新整備　）該当値テキスト"/>
        <xdr:cNvSpPr txBox="1"/>
      </xdr:nvSpPr>
      <xdr:spPr>
        <a:xfrm>
          <a:off x="10528300" y="1675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83565</xdr:rowOff>
    </xdr:from>
    <xdr:to>
      <xdr:col>50</xdr:col>
      <xdr:colOff>165100</xdr:colOff>
      <xdr:row>99</xdr:row>
      <xdr:rowOff>13715</xdr:rowOff>
    </xdr:to>
    <xdr:sp macro="" textlink="">
      <xdr:nvSpPr>
        <xdr:cNvPr id="485" name="楕円 484"/>
        <xdr:cNvSpPr/>
      </xdr:nvSpPr>
      <xdr:spPr>
        <a:xfrm>
          <a:off x="9588500" y="168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4842</xdr:rowOff>
    </xdr:from>
    <xdr:ext cx="534377" cy="259045"/>
    <xdr:sp macro="" textlink="">
      <xdr:nvSpPr>
        <xdr:cNvPr id="486" name="テキスト ボックス 485"/>
        <xdr:cNvSpPr txBox="1"/>
      </xdr:nvSpPr>
      <xdr:spPr>
        <a:xfrm>
          <a:off x="9372111" y="169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57429</xdr:rowOff>
    </xdr:from>
    <xdr:to>
      <xdr:col>46</xdr:col>
      <xdr:colOff>38100</xdr:colOff>
      <xdr:row>98</xdr:row>
      <xdr:rowOff>159029</xdr:rowOff>
    </xdr:to>
    <xdr:sp macro="" textlink="">
      <xdr:nvSpPr>
        <xdr:cNvPr id="487" name="楕円 486"/>
        <xdr:cNvSpPr/>
      </xdr:nvSpPr>
      <xdr:spPr>
        <a:xfrm>
          <a:off x="8699500" y="168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150156</xdr:rowOff>
    </xdr:from>
    <xdr:ext cx="534377" cy="259045"/>
    <xdr:sp macro="" textlink="">
      <xdr:nvSpPr>
        <xdr:cNvPr id="488" name="テキスト ボックス 487"/>
        <xdr:cNvSpPr txBox="1"/>
      </xdr:nvSpPr>
      <xdr:spPr>
        <a:xfrm>
          <a:off x="8483111" y="1695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158983</xdr:rowOff>
    </xdr:from>
    <xdr:to>
      <xdr:col>41</xdr:col>
      <xdr:colOff>101600</xdr:colOff>
      <xdr:row>98</xdr:row>
      <xdr:rowOff>89133</xdr:rowOff>
    </xdr:to>
    <xdr:sp macro="" textlink="">
      <xdr:nvSpPr>
        <xdr:cNvPr id="489" name="楕円 488"/>
        <xdr:cNvSpPr/>
      </xdr:nvSpPr>
      <xdr:spPr>
        <a:xfrm>
          <a:off x="7810500" y="167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80260</xdr:rowOff>
    </xdr:from>
    <xdr:ext cx="534377" cy="259045"/>
    <xdr:sp macro="" textlink="">
      <xdr:nvSpPr>
        <xdr:cNvPr id="490" name="テキスト ボックス 489"/>
        <xdr:cNvSpPr txBox="1"/>
      </xdr:nvSpPr>
      <xdr:spPr>
        <a:xfrm>
          <a:off x="7594111" y="1688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150873</xdr:rowOff>
    </xdr:from>
    <xdr:to>
      <xdr:col>36</xdr:col>
      <xdr:colOff>165100</xdr:colOff>
      <xdr:row>97</xdr:row>
      <xdr:rowOff>81023</xdr:rowOff>
    </xdr:to>
    <xdr:sp macro="" textlink="">
      <xdr:nvSpPr>
        <xdr:cNvPr id="491" name="楕円 490"/>
        <xdr:cNvSpPr/>
      </xdr:nvSpPr>
      <xdr:spPr>
        <a:xfrm>
          <a:off x="6921500" y="166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97550</xdr:rowOff>
    </xdr:from>
    <xdr:ext cx="534377" cy="259045"/>
    <xdr:sp macro="" textlink="">
      <xdr:nvSpPr>
        <xdr:cNvPr id="492" name="テキスト ボックス 491"/>
        <xdr:cNvSpPr txBox="1"/>
      </xdr:nvSpPr>
      <xdr:spPr>
        <a:xfrm>
          <a:off x="6705111" y="163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16158</xdr:rowOff>
    </xdr:from>
    <xdr:to>
      <xdr:col>85</xdr:col>
      <xdr:colOff>127000</xdr:colOff>
      <xdr:row>38</xdr:row>
      <xdr:rowOff>127662</xdr:rowOff>
    </xdr:to>
    <xdr:cxnSp macro="">
      <xdr:nvCxnSpPr>
        <xdr:cNvPr id="519" name="直線コネクタ 518"/>
        <xdr:cNvCxnSpPr/>
      </xdr:nvCxnSpPr>
      <xdr:spPr>
        <a:xfrm flipV="1">
          <a:off x="15481300" y="6531258"/>
          <a:ext cx="838200" cy="1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22627</xdr:rowOff>
    </xdr:from>
    <xdr:ext cx="534377" cy="259045"/>
    <xdr:sp macro="" textlink="">
      <xdr:nvSpPr>
        <xdr:cNvPr id="520" name="災害復旧事業費平均値テキスト"/>
        <xdr:cNvSpPr txBox="1"/>
      </xdr:nvSpPr>
      <xdr:spPr>
        <a:xfrm>
          <a:off x="16370300" y="653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127662</xdr:rowOff>
    </xdr:from>
    <xdr:to>
      <xdr:col>81</xdr:col>
      <xdr:colOff>50800</xdr:colOff>
      <xdr:row>38</xdr:row>
      <xdr:rowOff>139409</xdr:rowOff>
    </xdr:to>
    <xdr:cxnSp macro="">
      <xdr:nvCxnSpPr>
        <xdr:cNvPr id="522" name="直線コネクタ 521"/>
        <xdr:cNvCxnSpPr/>
      </xdr:nvCxnSpPr>
      <xdr:spPr>
        <a:xfrm flipV="1">
          <a:off x="14592300" y="6642762"/>
          <a:ext cx="8890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138602</xdr:rowOff>
    </xdr:from>
    <xdr:to>
      <xdr:col>76</xdr:col>
      <xdr:colOff>114300</xdr:colOff>
      <xdr:row>38</xdr:row>
      <xdr:rowOff>139409</xdr:rowOff>
    </xdr:to>
    <xdr:cxnSp macro="">
      <xdr:nvCxnSpPr>
        <xdr:cNvPr id="525" name="直線コネクタ 524"/>
        <xdr:cNvCxnSpPr/>
      </xdr:nvCxnSpPr>
      <xdr:spPr>
        <a:xfrm>
          <a:off x="13703300" y="6653702"/>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138602</xdr:rowOff>
    </xdr:from>
    <xdr:to>
      <xdr:col>71</xdr:col>
      <xdr:colOff>177800</xdr:colOff>
      <xdr:row>38</xdr:row>
      <xdr:rowOff>139490</xdr:rowOff>
    </xdr:to>
    <xdr:cxnSp macro="">
      <xdr:nvCxnSpPr>
        <xdr:cNvPr id="528" name="直線コネクタ 527"/>
        <xdr:cNvCxnSpPr/>
      </xdr:nvCxnSpPr>
      <xdr:spPr>
        <a:xfrm flipV="1">
          <a:off x="12814300" y="6653702"/>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136808</xdr:rowOff>
    </xdr:from>
    <xdr:to>
      <xdr:col>85</xdr:col>
      <xdr:colOff>177800</xdr:colOff>
      <xdr:row>38</xdr:row>
      <xdr:rowOff>66957</xdr:rowOff>
    </xdr:to>
    <xdr:sp macro="" textlink="">
      <xdr:nvSpPr>
        <xdr:cNvPr id="538" name="楕円 537"/>
        <xdr:cNvSpPr/>
      </xdr:nvSpPr>
      <xdr:spPr>
        <a:xfrm>
          <a:off x="16268700" y="64804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96185</xdr:rowOff>
    </xdr:from>
    <xdr:ext cx="534377" cy="259045"/>
    <xdr:sp macro="" textlink="">
      <xdr:nvSpPr>
        <xdr:cNvPr id="539" name="災害復旧事業費該当値テキスト"/>
        <xdr:cNvSpPr txBox="1"/>
      </xdr:nvSpPr>
      <xdr:spPr>
        <a:xfrm>
          <a:off x="16370300" y="62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76862</xdr:rowOff>
    </xdr:from>
    <xdr:to>
      <xdr:col>81</xdr:col>
      <xdr:colOff>101600</xdr:colOff>
      <xdr:row>39</xdr:row>
      <xdr:rowOff>7012</xdr:rowOff>
    </xdr:to>
    <xdr:sp macro="" textlink="">
      <xdr:nvSpPr>
        <xdr:cNvPr id="540" name="楕円 539"/>
        <xdr:cNvSpPr/>
      </xdr:nvSpPr>
      <xdr:spPr>
        <a:xfrm>
          <a:off x="15430500" y="65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169589</xdr:rowOff>
    </xdr:from>
    <xdr:ext cx="469744" cy="259045"/>
    <xdr:sp macro="" textlink="">
      <xdr:nvSpPr>
        <xdr:cNvPr id="541" name="テキスト ボックス 540"/>
        <xdr:cNvSpPr txBox="1"/>
      </xdr:nvSpPr>
      <xdr:spPr>
        <a:xfrm>
          <a:off x="15246428" y="66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88609</xdr:rowOff>
    </xdr:from>
    <xdr:to>
      <xdr:col>76</xdr:col>
      <xdr:colOff>165100</xdr:colOff>
      <xdr:row>39</xdr:row>
      <xdr:rowOff>18759</xdr:rowOff>
    </xdr:to>
    <xdr:sp macro="" textlink="">
      <xdr:nvSpPr>
        <xdr:cNvPr id="542" name="楕円 541"/>
        <xdr:cNvSpPr/>
      </xdr:nvSpPr>
      <xdr:spPr>
        <a:xfrm>
          <a:off x="14541500" y="66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9886</xdr:rowOff>
    </xdr:from>
    <xdr:ext cx="378565" cy="259045"/>
    <xdr:sp macro="" textlink="">
      <xdr:nvSpPr>
        <xdr:cNvPr id="543" name="テキスト ボックス 542"/>
        <xdr:cNvSpPr txBox="1"/>
      </xdr:nvSpPr>
      <xdr:spPr>
        <a:xfrm>
          <a:off x="14403017" y="669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87802</xdr:rowOff>
    </xdr:from>
    <xdr:to>
      <xdr:col>72</xdr:col>
      <xdr:colOff>38100</xdr:colOff>
      <xdr:row>39</xdr:row>
      <xdr:rowOff>17952</xdr:rowOff>
    </xdr:to>
    <xdr:sp macro="" textlink="">
      <xdr:nvSpPr>
        <xdr:cNvPr id="544" name="楕円 543"/>
        <xdr:cNvSpPr/>
      </xdr:nvSpPr>
      <xdr:spPr>
        <a:xfrm>
          <a:off x="13652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9079</xdr:rowOff>
    </xdr:from>
    <xdr:ext cx="378565" cy="259045"/>
    <xdr:sp macro="" textlink="">
      <xdr:nvSpPr>
        <xdr:cNvPr id="545" name="テキスト ボックス 544"/>
        <xdr:cNvSpPr txBox="1"/>
      </xdr:nvSpPr>
      <xdr:spPr>
        <a:xfrm>
          <a:off x="13514017" y="669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88690</xdr:rowOff>
    </xdr:from>
    <xdr:to>
      <xdr:col>67</xdr:col>
      <xdr:colOff>101600</xdr:colOff>
      <xdr:row>39</xdr:row>
      <xdr:rowOff>18840</xdr:rowOff>
    </xdr:to>
    <xdr:sp macro="" textlink="">
      <xdr:nvSpPr>
        <xdr:cNvPr id="546" name="楕円 545"/>
        <xdr:cNvSpPr/>
      </xdr:nvSpPr>
      <xdr:spPr>
        <a:xfrm>
          <a:off x="12763500" y="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9967</xdr:rowOff>
    </xdr:from>
    <xdr:ext cx="313932" cy="259045"/>
    <xdr:sp macro="" textlink="">
      <xdr:nvSpPr>
        <xdr:cNvPr id="547" name="テキスト ボックス 546"/>
        <xdr:cNvSpPr txBox="1"/>
      </xdr:nvSpPr>
      <xdr:spPr>
        <a:xfrm>
          <a:off x="12657333" y="6696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159231</xdr:rowOff>
    </xdr:from>
    <xdr:to>
      <xdr:col>85</xdr:col>
      <xdr:colOff>127000</xdr:colOff>
      <xdr:row>76</xdr:row>
      <xdr:rowOff>161753</xdr:rowOff>
    </xdr:to>
    <xdr:cxnSp macro="">
      <xdr:nvCxnSpPr>
        <xdr:cNvPr id="625" name="直線コネクタ 624"/>
        <xdr:cNvCxnSpPr/>
      </xdr:nvCxnSpPr>
      <xdr:spPr>
        <a:xfrm>
          <a:off x="15481300" y="13189431"/>
          <a:ext cx="8382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159231</xdr:rowOff>
    </xdr:from>
    <xdr:to>
      <xdr:col>81</xdr:col>
      <xdr:colOff>50800</xdr:colOff>
      <xdr:row>76</xdr:row>
      <xdr:rowOff>160334</xdr:rowOff>
    </xdr:to>
    <xdr:cxnSp macro="">
      <xdr:nvCxnSpPr>
        <xdr:cNvPr id="628" name="直線コネクタ 627"/>
        <xdr:cNvCxnSpPr/>
      </xdr:nvCxnSpPr>
      <xdr:spPr>
        <a:xfrm flipV="1">
          <a:off x="14592300" y="1318943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155214</xdr:rowOff>
    </xdr:from>
    <xdr:to>
      <xdr:col>76</xdr:col>
      <xdr:colOff>114300</xdr:colOff>
      <xdr:row>76</xdr:row>
      <xdr:rowOff>160334</xdr:rowOff>
    </xdr:to>
    <xdr:cxnSp macro="">
      <xdr:nvCxnSpPr>
        <xdr:cNvPr id="631" name="直線コネクタ 630"/>
        <xdr:cNvCxnSpPr/>
      </xdr:nvCxnSpPr>
      <xdr:spPr>
        <a:xfrm>
          <a:off x="13703300" y="1318541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155214</xdr:rowOff>
    </xdr:from>
    <xdr:to>
      <xdr:col>71</xdr:col>
      <xdr:colOff>177800</xdr:colOff>
      <xdr:row>76</xdr:row>
      <xdr:rowOff>155488</xdr:rowOff>
    </xdr:to>
    <xdr:cxnSp macro="">
      <xdr:nvCxnSpPr>
        <xdr:cNvPr id="634" name="直線コネクタ 633"/>
        <xdr:cNvCxnSpPr/>
      </xdr:nvCxnSpPr>
      <xdr:spPr>
        <a:xfrm flipV="1">
          <a:off x="12814300" y="1318541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110953</xdr:rowOff>
    </xdr:from>
    <xdr:to>
      <xdr:col>85</xdr:col>
      <xdr:colOff>177800</xdr:colOff>
      <xdr:row>77</xdr:row>
      <xdr:rowOff>41103</xdr:rowOff>
    </xdr:to>
    <xdr:sp macro="" textlink="">
      <xdr:nvSpPr>
        <xdr:cNvPr id="644" name="楕円 643"/>
        <xdr:cNvSpPr/>
      </xdr:nvSpPr>
      <xdr:spPr>
        <a:xfrm>
          <a:off x="16268700" y="131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89380</xdr:rowOff>
    </xdr:from>
    <xdr:ext cx="534377" cy="259045"/>
    <xdr:sp macro="" textlink="">
      <xdr:nvSpPr>
        <xdr:cNvPr id="645" name="公債費該当値テキスト"/>
        <xdr:cNvSpPr txBox="1"/>
      </xdr:nvSpPr>
      <xdr:spPr>
        <a:xfrm>
          <a:off x="16370300" y="131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108431</xdr:rowOff>
    </xdr:from>
    <xdr:to>
      <xdr:col>81</xdr:col>
      <xdr:colOff>101600</xdr:colOff>
      <xdr:row>77</xdr:row>
      <xdr:rowOff>38581</xdr:rowOff>
    </xdr:to>
    <xdr:sp macro="" textlink="">
      <xdr:nvSpPr>
        <xdr:cNvPr id="646" name="楕円 645"/>
        <xdr:cNvSpPr/>
      </xdr:nvSpPr>
      <xdr:spPr>
        <a:xfrm>
          <a:off x="15430500" y="131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29708</xdr:rowOff>
    </xdr:from>
    <xdr:ext cx="534377" cy="259045"/>
    <xdr:sp macro="" textlink="">
      <xdr:nvSpPr>
        <xdr:cNvPr id="647" name="テキスト ボックス 646"/>
        <xdr:cNvSpPr txBox="1"/>
      </xdr:nvSpPr>
      <xdr:spPr>
        <a:xfrm>
          <a:off x="15214111" y="132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109534</xdr:rowOff>
    </xdr:from>
    <xdr:to>
      <xdr:col>76</xdr:col>
      <xdr:colOff>165100</xdr:colOff>
      <xdr:row>77</xdr:row>
      <xdr:rowOff>39684</xdr:rowOff>
    </xdr:to>
    <xdr:sp macro="" textlink="">
      <xdr:nvSpPr>
        <xdr:cNvPr id="648" name="楕円 647"/>
        <xdr:cNvSpPr/>
      </xdr:nvSpPr>
      <xdr:spPr>
        <a:xfrm>
          <a:off x="14541500" y="131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30811</xdr:rowOff>
    </xdr:from>
    <xdr:ext cx="534377" cy="259045"/>
    <xdr:sp macro="" textlink="">
      <xdr:nvSpPr>
        <xdr:cNvPr id="649" name="テキスト ボックス 648"/>
        <xdr:cNvSpPr txBox="1"/>
      </xdr:nvSpPr>
      <xdr:spPr>
        <a:xfrm>
          <a:off x="14325111" y="1323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104414</xdr:rowOff>
    </xdr:from>
    <xdr:to>
      <xdr:col>72</xdr:col>
      <xdr:colOff>38100</xdr:colOff>
      <xdr:row>77</xdr:row>
      <xdr:rowOff>34564</xdr:rowOff>
    </xdr:to>
    <xdr:sp macro="" textlink="">
      <xdr:nvSpPr>
        <xdr:cNvPr id="650" name="楕円 649"/>
        <xdr:cNvSpPr/>
      </xdr:nvSpPr>
      <xdr:spPr>
        <a:xfrm>
          <a:off x="13652500" y="131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25691</xdr:rowOff>
    </xdr:from>
    <xdr:ext cx="534377" cy="259045"/>
    <xdr:sp macro="" textlink="">
      <xdr:nvSpPr>
        <xdr:cNvPr id="651" name="テキスト ボックス 650"/>
        <xdr:cNvSpPr txBox="1"/>
      </xdr:nvSpPr>
      <xdr:spPr>
        <a:xfrm>
          <a:off x="13436111" y="132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104688</xdr:rowOff>
    </xdr:from>
    <xdr:to>
      <xdr:col>67</xdr:col>
      <xdr:colOff>101600</xdr:colOff>
      <xdr:row>77</xdr:row>
      <xdr:rowOff>34838</xdr:rowOff>
    </xdr:to>
    <xdr:sp macro="" textlink="">
      <xdr:nvSpPr>
        <xdr:cNvPr id="652" name="楕円 651"/>
        <xdr:cNvSpPr/>
      </xdr:nvSpPr>
      <xdr:spPr>
        <a:xfrm>
          <a:off x="12763500" y="131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25965</xdr:rowOff>
    </xdr:from>
    <xdr:ext cx="534377" cy="259045"/>
    <xdr:sp macro="" textlink="">
      <xdr:nvSpPr>
        <xdr:cNvPr id="653" name="テキスト ボックス 652"/>
        <xdr:cNvSpPr txBox="1"/>
      </xdr:nvSpPr>
      <xdr:spPr>
        <a:xfrm>
          <a:off x="12547111" y="132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121010</xdr:rowOff>
    </xdr:from>
    <xdr:to>
      <xdr:col>85</xdr:col>
      <xdr:colOff>127000</xdr:colOff>
      <xdr:row>98</xdr:row>
      <xdr:rowOff>124623</xdr:rowOff>
    </xdr:to>
    <xdr:cxnSp macro="">
      <xdr:nvCxnSpPr>
        <xdr:cNvPr id="684" name="直線コネクタ 683"/>
        <xdr:cNvCxnSpPr/>
      </xdr:nvCxnSpPr>
      <xdr:spPr>
        <a:xfrm flipV="1">
          <a:off x="15481300" y="16923110"/>
          <a:ext cx="8382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124623</xdr:rowOff>
    </xdr:from>
    <xdr:to>
      <xdr:col>81</xdr:col>
      <xdr:colOff>50800</xdr:colOff>
      <xdr:row>99</xdr:row>
      <xdr:rowOff>7395</xdr:rowOff>
    </xdr:to>
    <xdr:cxnSp macro="">
      <xdr:nvCxnSpPr>
        <xdr:cNvPr id="687" name="直線コネクタ 686"/>
        <xdr:cNvCxnSpPr/>
      </xdr:nvCxnSpPr>
      <xdr:spPr>
        <a:xfrm flipV="1">
          <a:off x="14592300" y="1692672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7395</xdr:rowOff>
    </xdr:from>
    <xdr:to>
      <xdr:col>76</xdr:col>
      <xdr:colOff>114300</xdr:colOff>
      <xdr:row>99</xdr:row>
      <xdr:rowOff>52854</xdr:rowOff>
    </xdr:to>
    <xdr:cxnSp macro="">
      <xdr:nvCxnSpPr>
        <xdr:cNvPr id="690" name="直線コネクタ 689"/>
        <xdr:cNvCxnSpPr/>
      </xdr:nvCxnSpPr>
      <xdr:spPr>
        <a:xfrm flipV="1">
          <a:off x="13703300" y="16980945"/>
          <a:ext cx="889000" cy="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52854</xdr:rowOff>
    </xdr:from>
    <xdr:to>
      <xdr:col>71</xdr:col>
      <xdr:colOff>177800</xdr:colOff>
      <xdr:row>99</xdr:row>
      <xdr:rowOff>68245</xdr:rowOff>
    </xdr:to>
    <xdr:cxnSp macro="">
      <xdr:nvCxnSpPr>
        <xdr:cNvPr id="693" name="直線コネクタ 692"/>
        <xdr:cNvCxnSpPr/>
      </xdr:nvCxnSpPr>
      <xdr:spPr>
        <a:xfrm flipV="1">
          <a:off x="12814300" y="17026404"/>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70210</xdr:rowOff>
    </xdr:from>
    <xdr:to>
      <xdr:col>85</xdr:col>
      <xdr:colOff>177800</xdr:colOff>
      <xdr:row>99</xdr:row>
      <xdr:rowOff>360</xdr:rowOff>
    </xdr:to>
    <xdr:sp macro="" textlink="">
      <xdr:nvSpPr>
        <xdr:cNvPr id="703" name="楕円 702"/>
        <xdr:cNvSpPr/>
      </xdr:nvSpPr>
      <xdr:spPr>
        <a:xfrm>
          <a:off x="16268700" y="168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156587</xdr:rowOff>
    </xdr:from>
    <xdr:ext cx="534377" cy="259045"/>
    <xdr:sp macro="" textlink="">
      <xdr:nvSpPr>
        <xdr:cNvPr id="704" name="積立金該当値テキスト"/>
        <xdr:cNvSpPr txBox="1"/>
      </xdr:nvSpPr>
      <xdr:spPr>
        <a:xfrm>
          <a:off x="16370300" y="1678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73823</xdr:rowOff>
    </xdr:from>
    <xdr:to>
      <xdr:col>81</xdr:col>
      <xdr:colOff>101600</xdr:colOff>
      <xdr:row>99</xdr:row>
      <xdr:rowOff>3973</xdr:rowOff>
    </xdr:to>
    <xdr:sp macro="" textlink="">
      <xdr:nvSpPr>
        <xdr:cNvPr id="705" name="楕円 704"/>
        <xdr:cNvSpPr/>
      </xdr:nvSpPr>
      <xdr:spPr>
        <a:xfrm>
          <a:off x="15430500" y="168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166550</xdr:rowOff>
    </xdr:from>
    <xdr:ext cx="534377" cy="259045"/>
    <xdr:sp macro="" textlink="">
      <xdr:nvSpPr>
        <xdr:cNvPr id="706" name="テキスト ボックス 705"/>
        <xdr:cNvSpPr txBox="1"/>
      </xdr:nvSpPr>
      <xdr:spPr>
        <a:xfrm>
          <a:off x="15214111" y="1696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128045</xdr:rowOff>
    </xdr:from>
    <xdr:to>
      <xdr:col>76</xdr:col>
      <xdr:colOff>165100</xdr:colOff>
      <xdr:row>99</xdr:row>
      <xdr:rowOff>58195</xdr:rowOff>
    </xdr:to>
    <xdr:sp macro="" textlink="">
      <xdr:nvSpPr>
        <xdr:cNvPr id="707" name="楕円 706"/>
        <xdr:cNvSpPr/>
      </xdr:nvSpPr>
      <xdr:spPr>
        <a:xfrm>
          <a:off x="14541500" y="169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49322</xdr:rowOff>
    </xdr:from>
    <xdr:ext cx="469744" cy="259045"/>
    <xdr:sp macro="" textlink="">
      <xdr:nvSpPr>
        <xdr:cNvPr id="708" name="テキスト ボックス 707"/>
        <xdr:cNvSpPr txBox="1"/>
      </xdr:nvSpPr>
      <xdr:spPr>
        <a:xfrm>
          <a:off x="14357428" y="1702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2054</xdr:rowOff>
    </xdr:from>
    <xdr:to>
      <xdr:col>72</xdr:col>
      <xdr:colOff>38100</xdr:colOff>
      <xdr:row>99</xdr:row>
      <xdr:rowOff>103654</xdr:rowOff>
    </xdr:to>
    <xdr:sp macro="" textlink="">
      <xdr:nvSpPr>
        <xdr:cNvPr id="709" name="楕円 708"/>
        <xdr:cNvSpPr/>
      </xdr:nvSpPr>
      <xdr:spPr>
        <a:xfrm>
          <a:off x="13652500" y="169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94781</xdr:rowOff>
    </xdr:from>
    <xdr:ext cx="469744" cy="259045"/>
    <xdr:sp macro="" textlink="">
      <xdr:nvSpPr>
        <xdr:cNvPr id="710" name="テキスト ボックス 709"/>
        <xdr:cNvSpPr txBox="1"/>
      </xdr:nvSpPr>
      <xdr:spPr>
        <a:xfrm>
          <a:off x="13468428" y="17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17445</xdr:rowOff>
    </xdr:from>
    <xdr:to>
      <xdr:col>67</xdr:col>
      <xdr:colOff>101600</xdr:colOff>
      <xdr:row>99</xdr:row>
      <xdr:rowOff>119045</xdr:rowOff>
    </xdr:to>
    <xdr:sp macro="" textlink="">
      <xdr:nvSpPr>
        <xdr:cNvPr id="711" name="楕円 710"/>
        <xdr:cNvSpPr/>
      </xdr:nvSpPr>
      <xdr:spPr>
        <a:xfrm>
          <a:off x="12763500" y="169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110172</xdr:rowOff>
    </xdr:from>
    <xdr:ext cx="469744" cy="259045"/>
    <xdr:sp macro="" textlink="">
      <xdr:nvSpPr>
        <xdr:cNvPr id="712" name="テキスト ボックス 711"/>
        <xdr:cNvSpPr txBox="1"/>
      </xdr:nvSpPr>
      <xdr:spPr>
        <a:xfrm>
          <a:off x="12579428" y="1708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34544</xdr:rowOff>
    </xdr:from>
    <xdr:to>
      <xdr:col>107</xdr:col>
      <xdr:colOff>50800</xdr:colOff>
      <xdr:row>39</xdr:row>
      <xdr:rowOff>44450</xdr:rowOff>
    </xdr:to>
    <xdr:cxnSp macro="">
      <xdr:nvCxnSpPr>
        <xdr:cNvPr id="747" name="直線コネクタ 746"/>
        <xdr:cNvCxnSpPr/>
      </xdr:nvCxnSpPr>
      <xdr:spPr>
        <a:xfrm>
          <a:off x="19545300" y="6721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34544</xdr:rowOff>
    </xdr:from>
    <xdr:to>
      <xdr:col>102</xdr:col>
      <xdr:colOff>114300</xdr:colOff>
      <xdr:row>39</xdr:row>
      <xdr:rowOff>44450</xdr:rowOff>
    </xdr:to>
    <xdr:cxnSp macro="">
      <xdr:nvCxnSpPr>
        <xdr:cNvPr id="750" name="直線コネクタ 749"/>
        <xdr:cNvCxnSpPr/>
      </xdr:nvCxnSpPr>
      <xdr:spPr>
        <a:xfrm flipV="1">
          <a:off x="18656300" y="6721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155194</xdr:rowOff>
    </xdr:from>
    <xdr:to>
      <xdr:col>102</xdr:col>
      <xdr:colOff>165100</xdr:colOff>
      <xdr:row>39</xdr:row>
      <xdr:rowOff>85344</xdr:rowOff>
    </xdr:to>
    <xdr:sp macro="" textlink="">
      <xdr:nvSpPr>
        <xdr:cNvPr id="766" name="楕円 765"/>
        <xdr:cNvSpPr/>
      </xdr:nvSpPr>
      <xdr:spPr>
        <a:xfrm>
          <a:off x="19494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76471</xdr:rowOff>
    </xdr:from>
    <xdr:ext cx="378565" cy="259045"/>
    <xdr:sp macro="" textlink="">
      <xdr:nvSpPr>
        <xdr:cNvPr id="767" name="テキスト ボックス 766"/>
        <xdr:cNvSpPr txBox="1"/>
      </xdr:nvSpPr>
      <xdr:spPr>
        <a:xfrm>
          <a:off x="19356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137414</xdr:rowOff>
    </xdr:from>
    <xdr:to>
      <xdr:col>116</xdr:col>
      <xdr:colOff>63500</xdr:colOff>
      <xdr:row>55</xdr:row>
      <xdr:rowOff>143072</xdr:rowOff>
    </xdr:to>
    <xdr:cxnSp macro="">
      <xdr:nvCxnSpPr>
        <xdr:cNvPr id="794" name="直線コネクタ 793"/>
        <xdr:cNvCxnSpPr/>
      </xdr:nvCxnSpPr>
      <xdr:spPr>
        <a:xfrm flipV="1">
          <a:off x="21323300" y="9567164"/>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5" name="貸付金平均値テキスト"/>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143072</xdr:rowOff>
    </xdr:from>
    <xdr:to>
      <xdr:col>111</xdr:col>
      <xdr:colOff>177800</xdr:colOff>
      <xdr:row>55</xdr:row>
      <xdr:rowOff>153816</xdr:rowOff>
    </xdr:to>
    <xdr:cxnSp macro="">
      <xdr:nvCxnSpPr>
        <xdr:cNvPr id="797" name="直線コネクタ 796"/>
        <xdr:cNvCxnSpPr/>
      </xdr:nvCxnSpPr>
      <xdr:spPr>
        <a:xfrm flipV="1">
          <a:off x="20434300" y="957282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139986</xdr:rowOff>
    </xdr:from>
    <xdr:to>
      <xdr:col>107</xdr:col>
      <xdr:colOff>50800</xdr:colOff>
      <xdr:row>55</xdr:row>
      <xdr:rowOff>153816</xdr:rowOff>
    </xdr:to>
    <xdr:cxnSp macro="">
      <xdr:nvCxnSpPr>
        <xdr:cNvPr id="800" name="直線コネクタ 799"/>
        <xdr:cNvCxnSpPr/>
      </xdr:nvCxnSpPr>
      <xdr:spPr>
        <a:xfrm>
          <a:off x="19545300" y="956973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139986</xdr:rowOff>
    </xdr:from>
    <xdr:to>
      <xdr:col>102</xdr:col>
      <xdr:colOff>114300</xdr:colOff>
      <xdr:row>55</xdr:row>
      <xdr:rowOff>146329</xdr:rowOff>
    </xdr:to>
    <xdr:cxnSp macro="">
      <xdr:nvCxnSpPr>
        <xdr:cNvPr id="803" name="直線コネクタ 802"/>
        <xdr:cNvCxnSpPr/>
      </xdr:nvCxnSpPr>
      <xdr:spPr>
        <a:xfrm flipV="1">
          <a:off x="18656300" y="9569736"/>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86614</xdr:rowOff>
    </xdr:from>
    <xdr:to>
      <xdr:col>116</xdr:col>
      <xdr:colOff>114300</xdr:colOff>
      <xdr:row>56</xdr:row>
      <xdr:rowOff>16764</xdr:rowOff>
    </xdr:to>
    <xdr:sp macro="" textlink="">
      <xdr:nvSpPr>
        <xdr:cNvPr id="813" name="楕円 812"/>
        <xdr:cNvSpPr/>
      </xdr:nvSpPr>
      <xdr:spPr>
        <a:xfrm>
          <a:off x="22110700" y="95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109491</xdr:rowOff>
    </xdr:from>
    <xdr:ext cx="469744" cy="259045"/>
    <xdr:sp macro="" textlink="">
      <xdr:nvSpPr>
        <xdr:cNvPr id="814" name="貸付金該当値テキスト"/>
        <xdr:cNvSpPr txBox="1"/>
      </xdr:nvSpPr>
      <xdr:spPr>
        <a:xfrm>
          <a:off x="22212300" y="936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92272</xdr:rowOff>
    </xdr:from>
    <xdr:to>
      <xdr:col>112</xdr:col>
      <xdr:colOff>38100</xdr:colOff>
      <xdr:row>56</xdr:row>
      <xdr:rowOff>22422</xdr:rowOff>
    </xdr:to>
    <xdr:sp macro="" textlink="">
      <xdr:nvSpPr>
        <xdr:cNvPr id="815" name="楕円 814"/>
        <xdr:cNvSpPr/>
      </xdr:nvSpPr>
      <xdr:spPr>
        <a:xfrm>
          <a:off x="21272500" y="95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38949</xdr:rowOff>
    </xdr:from>
    <xdr:ext cx="469744" cy="259045"/>
    <xdr:sp macro="" textlink="">
      <xdr:nvSpPr>
        <xdr:cNvPr id="816" name="テキスト ボックス 815"/>
        <xdr:cNvSpPr txBox="1"/>
      </xdr:nvSpPr>
      <xdr:spPr>
        <a:xfrm>
          <a:off x="21088428" y="929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103016</xdr:rowOff>
    </xdr:from>
    <xdr:to>
      <xdr:col>107</xdr:col>
      <xdr:colOff>101600</xdr:colOff>
      <xdr:row>56</xdr:row>
      <xdr:rowOff>33166</xdr:rowOff>
    </xdr:to>
    <xdr:sp macro="" textlink="">
      <xdr:nvSpPr>
        <xdr:cNvPr id="817" name="楕円 816"/>
        <xdr:cNvSpPr/>
      </xdr:nvSpPr>
      <xdr:spPr>
        <a:xfrm>
          <a:off x="20383500" y="95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49693</xdr:rowOff>
    </xdr:from>
    <xdr:ext cx="469744" cy="259045"/>
    <xdr:sp macro="" textlink="">
      <xdr:nvSpPr>
        <xdr:cNvPr id="818" name="テキスト ボックス 817"/>
        <xdr:cNvSpPr txBox="1"/>
      </xdr:nvSpPr>
      <xdr:spPr>
        <a:xfrm>
          <a:off x="20199428" y="93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89186</xdr:rowOff>
    </xdr:from>
    <xdr:to>
      <xdr:col>102</xdr:col>
      <xdr:colOff>165100</xdr:colOff>
      <xdr:row>56</xdr:row>
      <xdr:rowOff>19336</xdr:rowOff>
    </xdr:to>
    <xdr:sp macro="" textlink="">
      <xdr:nvSpPr>
        <xdr:cNvPr id="819" name="楕円 818"/>
        <xdr:cNvSpPr/>
      </xdr:nvSpPr>
      <xdr:spPr>
        <a:xfrm>
          <a:off x="19494500" y="95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35863</xdr:rowOff>
    </xdr:from>
    <xdr:ext cx="469744" cy="259045"/>
    <xdr:sp macro="" textlink="">
      <xdr:nvSpPr>
        <xdr:cNvPr id="820" name="テキスト ボックス 819"/>
        <xdr:cNvSpPr txBox="1"/>
      </xdr:nvSpPr>
      <xdr:spPr>
        <a:xfrm>
          <a:off x="19310428" y="92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95529</xdr:rowOff>
    </xdr:from>
    <xdr:to>
      <xdr:col>98</xdr:col>
      <xdr:colOff>38100</xdr:colOff>
      <xdr:row>56</xdr:row>
      <xdr:rowOff>25679</xdr:rowOff>
    </xdr:to>
    <xdr:sp macro="" textlink="">
      <xdr:nvSpPr>
        <xdr:cNvPr id="821" name="楕円 820"/>
        <xdr:cNvSpPr/>
      </xdr:nvSpPr>
      <xdr:spPr>
        <a:xfrm>
          <a:off x="18605500" y="95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42206</xdr:rowOff>
    </xdr:from>
    <xdr:ext cx="469744" cy="259045"/>
    <xdr:sp macro="" textlink="">
      <xdr:nvSpPr>
        <xdr:cNvPr id="822" name="テキスト ボックス 821"/>
        <xdr:cNvSpPr txBox="1"/>
      </xdr:nvSpPr>
      <xdr:spPr>
        <a:xfrm>
          <a:off x="18421428" y="930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105135</xdr:rowOff>
    </xdr:from>
    <xdr:to>
      <xdr:col>116</xdr:col>
      <xdr:colOff>63500</xdr:colOff>
      <xdr:row>74</xdr:row>
      <xdr:rowOff>155931</xdr:rowOff>
    </xdr:to>
    <xdr:cxnSp macro="">
      <xdr:nvCxnSpPr>
        <xdr:cNvPr id="850" name="直線コネクタ 849"/>
        <xdr:cNvCxnSpPr/>
      </xdr:nvCxnSpPr>
      <xdr:spPr>
        <a:xfrm flipV="1">
          <a:off x="21323300" y="12792435"/>
          <a:ext cx="838200" cy="5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145575</xdr:rowOff>
    </xdr:from>
    <xdr:to>
      <xdr:col>111</xdr:col>
      <xdr:colOff>177800</xdr:colOff>
      <xdr:row>74</xdr:row>
      <xdr:rowOff>155931</xdr:rowOff>
    </xdr:to>
    <xdr:cxnSp macro="">
      <xdr:nvCxnSpPr>
        <xdr:cNvPr id="853" name="直線コネクタ 852"/>
        <xdr:cNvCxnSpPr/>
      </xdr:nvCxnSpPr>
      <xdr:spPr>
        <a:xfrm>
          <a:off x="20434300" y="12832875"/>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145575</xdr:rowOff>
    </xdr:from>
    <xdr:to>
      <xdr:col>107</xdr:col>
      <xdr:colOff>50800</xdr:colOff>
      <xdr:row>75</xdr:row>
      <xdr:rowOff>31366</xdr:rowOff>
    </xdr:to>
    <xdr:cxnSp macro="">
      <xdr:nvCxnSpPr>
        <xdr:cNvPr id="856" name="直線コネクタ 855"/>
        <xdr:cNvCxnSpPr/>
      </xdr:nvCxnSpPr>
      <xdr:spPr>
        <a:xfrm flipV="1">
          <a:off x="19545300" y="12832875"/>
          <a:ext cx="889000" cy="5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8" name="テキスト ボックス 857"/>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31366</xdr:rowOff>
    </xdr:from>
    <xdr:to>
      <xdr:col>102</xdr:col>
      <xdr:colOff>114300</xdr:colOff>
      <xdr:row>75</xdr:row>
      <xdr:rowOff>38705</xdr:rowOff>
    </xdr:to>
    <xdr:cxnSp macro="">
      <xdr:nvCxnSpPr>
        <xdr:cNvPr id="859" name="直線コネクタ 858"/>
        <xdr:cNvCxnSpPr/>
      </xdr:nvCxnSpPr>
      <xdr:spPr>
        <a:xfrm flipV="1">
          <a:off x="18656300" y="12890116"/>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1" name="テキスト ボックス 860"/>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3" name="テキスト ボックス 862"/>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54335</xdr:rowOff>
    </xdr:from>
    <xdr:to>
      <xdr:col>116</xdr:col>
      <xdr:colOff>114300</xdr:colOff>
      <xdr:row>74</xdr:row>
      <xdr:rowOff>155935</xdr:rowOff>
    </xdr:to>
    <xdr:sp macro="" textlink="">
      <xdr:nvSpPr>
        <xdr:cNvPr id="869" name="楕円 868"/>
        <xdr:cNvSpPr/>
      </xdr:nvSpPr>
      <xdr:spPr>
        <a:xfrm>
          <a:off x="22110700" y="127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77212</xdr:rowOff>
    </xdr:from>
    <xdr:ext cx="534377" cy="259045"/>
    <xdr:sp macro="" textlink="">
      <xdr:nvSpPr>
        <xdr:cNvPr id="870" name="繰出金該当値テキスト"/>
        <xdr:cNvSpPr txBox="1"/>
      </xdr:nvSpPr>
      <xdr:spPr>
        <a:xfrm>
          <a:off x="22212300" y="125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105131</xdr:rowOff>
    </xdr:from>
    <xdr:to>
      <xdr:col>112</xdr:col>
      <xdr:colOff>38100</xdr:colOff>
      <xdr:row>75</xdr:row>
      <xdr:rowOff>35281</xdr:rowOff>
    </xdr:to>
    <xdr:sp macro="" textlink="">
      <xdr:nvSpPr>
        <xdr:cNvPr id="871" name="楕円 870"/>
        <xdr:cNvSpPr/>
      </xdr:nvSpPr>
      <xdr:spPr>
        <a:xfrm>
          <a:off x="21272500" y="127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26408</xdr:rowOff>
    </xdr:from>
    <xdr:ext cx="534377" cy="259045"/>
    <xdr:sp macro="" textlink="">
      <xdr:nvSpPr>
        <xdr:cNvPr id="872" name="テキスト ボックス 871"/>
        <xdr:cNvSpPr txBox="1"/>
      </xdr:nvSpPr>
      <xdr:spPr>
        <a:xfrm>
          <a:off x="21056111" y="128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94775</xdr:rowOff>
    </xdr:from>
    <xdr:to>
      <xdr:col>107</xdr:col>
      <xdr:colOff>101600</xdr:colOff>
      <xdr:row>75</xdr:row>
      <xdr:rowOff>24925</xdr:rowOff>
    </xdr:to>
    <xdr:sp macro="" textlink="">
      <xdr:nvSpPr>
        <xdr:cNvPr id="873" name="楕円 872"/>
        <xdr:cNvSpPr/>
      </xdr:nvSpPr>
      <xdr:spPr>
        <a:xfrm>
          <a:off x="20383500" y="127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16052</xdr:rowOff>
    </xdr:from>
    <xdr:ext cx="534377" cy="259045"/>
    <xdr:sp macro="" textlink="">
      <xdr:nvSpPr>
        <xdr:cNvPr id="874" name="テキスト ボックス 873"/>
        <xdr:cNvSpPr txBox="1"/>
      </xdr:nvSpPr>
      <xdr:spPr>
        <a:xfrm>
          <a:off x="20167111" y="1287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152016</xdr:rowOff>
    </xdr:from>
    <xdr:to>
      <xdr:col>102</xdr:col>
      <xdr:colOff>165100</xdr:colOff>
      <xdr:row>75</xdr:row>
      <xdr:rowOff>82166</xdr:rowOff>
    </xdr:to>
    <xdr:sp macro="" textlink="">
      <xdr:nvSpPr>
        <xdr:cNvPr id="875" name="楕円 874"/>
        <xdr:cNvSpPr/>
      </xdr:nvSpPr>
      <xdr:spPr>
        <a:xfrm>
          <a:off x="19494500" y="128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73293</xdr:rowOff>
    </xdr:from>
    <xdr:ext cx="534377" cy="259045"/>
    <xdr:sp macro="" textlink="">
      <xdr:nvSpPr>
        <xdr:cNvPr id="876" name="テキスト ボックス 875"/>
        <xdr:cNvSpPr txBox="1"/>
      </xdr:nvSpPr>
      <xdr:spPr>
        <a:xfrm>
          <a:off x="19278111" y="1293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159355</xdr:rowOff>
    </xdr:from>
    <xdr:to>
      <xdr:col>98</xdr:col>
      <xdr:colOff>38100</xdr:colOff>
      <xdr:row>75</xdr:row>
      <xdr:rowOff>89505</xdr:rowOff>
    </xdr:to>
    <xdr:sp macro="" textlink="">
      <xdr:nvSpPr>
        <xdr:cNvPr id="877" name="楕円 876"/>
        <xdr:cNvSpPr/>
      </xdr:nvSpPr>
      <xdr:spPr>
        <a:xfrm>
          <a:off x="18605500" y="128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80632</xdr:rowOff>
    </xdr:from>
    <xdr:ext cx="534377" cy="259045"/>
    <xdr:sp macro="" textlink="">
      <xdr:nvSpPr>
        <xdr:cNvPr id="878" name="テキスト ボックス 877"/>
        <xdr:cNvSpPr txBox="1"/>
      </xdr:nvSpPr>
      <xdr:spPr>
        <a:xfrm>
          <a:off x="18389111" y="12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千円で、昨年度決算よりも増加した。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住民一人当たりのコストが最も高い補助費等は、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187,772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特別定額給付金の影響により大幅な増となった。令和２年度決算では類似団体平均を下回ったものの、高い値で推移を続けており、南那須地区広域行政事務組合の廃棄物・し尿処理施設の長寿命化事業による負担金の増加が見込まれ、</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今後も住民一人当たりのコストは増加していくと考えられる。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いでコストが高い人件費については、近年は類似団体の平均を下回って推移している。令和２年度決算では会計年度任用職員の報酬及び期末手当の増により増加しているが、今後は計画的な職員採用に加え、時間外手当の抑制を進めることで適正な人員配置および人件費の縮減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扶助費は、少子高齢化の進行により増加の傾向にあり、今後も数値が増加していくと考えられる。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また、普通建設事業費の更新整備については、令和元年度決算までは減少の傾向が見られたが、公共施設の老朽化による長寿命化経費の増など、今後再び増加することが見込まれる。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今後、ますますの人口減少、高齢化が進行すると予想される本市では、住民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人あたりのコストの増加が見込まれるが、地方創生事業の推進による人口流出の防止を図るとともに、健全な財政運営に努めていく。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25,567
25,306
174.35
16,829,551
16,220,326
546,533
8,356,313
10,551,435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49213</xdr:rowOff>
    </xdr:from>
    <xdr:to>
      <xdr:col>24</xdr:col>
      <xdr:colOff>63500</xdr:colOff>
      <xdr:row>36</xdr:row>
      <xdr:rowOff>70358</xdr:rowOff>
    </xdr:to>
    <xdr:cxnSp macro="">
      <xdr:nvCxnSpPr>
        <xdr:cNvPr id="61" name="直線コネクタ 60"/>
        <xdr:cNvCxnSpPr/>
      </xdr:nvCxnSpPr>
      <xdr:spPr>
        <a:xfrm>
          <a:off x="3797300" y="6221413"/>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161798</xdr:rowOff>
    </xdr:from>
    <xdr:to>
      <xdr:col>19</xdr:col>
      <xdr:colOff>177800</xdr:colOff>
      <xdr:row>36</xdr:row>
      <xdr:rowOff>49213</xdr:rowOff>
    </xdr:to>
    <xdr:cxnSp macro="">
      <xdr:nvCxnSpPr>
        <xdr:cNvPr id="64" name="直線コネクタ 63"/>
        <xdr:cNvCxnSpPr/>
      </xdr:nvCxnSpPr>
      <xdr:spPr>
        <a:xfrm>
          <a:off x="2908300" y="6162548"/>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161798</xdr:rowOff>
    </xdr:from>
    <xdr:to>
      <xdr:col>15</xdr:col>
      <xdr:colOff>50800</xdr:colOff>
      <xdr:row>36</xdr:row>
      <xdr:rowOff>51308</xdr:rowOff>
    </xdr:to>
    <xdr:cxnSp macro="">
      <xdr:nvCxnSpPr>
        <xdr:cNvPr id="67" name="直線コネクタ 66"/>
        <xdr:cNvCxnSpPr/>
      </xdr:nvCxnSpPr>
      <xdr:spPr>
        <a:xfrm flipV="1">
          <a:off x="2019300" y="6162548"/>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42926</xdr:rowOff>
    </xdr:from>
    <xdr:to>
      <xdr:col>10</xdr:col>
      <xdr:colOff>114300</xdr:colOff>
      <xdr:row>36</xdr:row>
      <xdr:rowOff>51308</xdr:rowOff>
    </xdr:to>
    <xdr:cxnSp macro="">
      <xdr:nvCxnSpPr>
        <xdr:cNvPr id="70" name="直線コネクタ 69"/>
        <xdr:cNvCxnSpPr/>
      </xdr:nvCxnSpPr>
      <xdr:spPr>
        <a:xfrm>
          <a:off x="1130300" y="621512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19558</xdr:rowOff>
    </xdr:from>
    <xdr:to>
      <xdr:col>24</xdr:col>
      <xdr:colOff>114300</xdr:colOff>
      <xdr:row>36</xdr:row>
      <xdr:rowOff>121158</xdr:rowOff>
    </xdr:to>
    <xdr:sp macro="" textlink="">
      <xdr:nvSpPr>
        <xdr:cNvPr id="80" name="楕円 79"/>
        <xdr:cNvSpPr/>
      </xdr:nvSpPr>
      <xdr:spPr>
        <a:xfrm>
          <a:off x="45847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169435</xdr:rowOff>
    </xdr:from>
    <xdr:ext cx="469744" cy="259045"/>
    <xdr:sp macro="" textlink="">
      <xdr:nvSpPr>
        <xdr:cNvPr id="81" name="議会費該当値テキスト"/>
        <xdr:cNvSpPr txBox="1"/>
      </xdr:nvSpPr>
      <xdr:spPr>
        <a:xfrm>
          <a:off x="4686300"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169863</xdr:rowOff>
    </xdr:from>
    <xdr:to>
      <xdr:col>20</xdr:col>
      <xdr:colOff>38100</xdr:colOff>
      <xdr:row>36</xdr:row>
      <xdr:rowOff>100013</xdr:rowOff>
    </xdr:to>
    <xdr:sp macro="" textlink="">
      <xdr:nvSpPr>
        <xdr:cNvPr id="82" name="楕円 81"/>
        <xdr:cNvSpPr/>
      </xdr:nvSpPr>
      <xdr:spPr>
        <a:xfrm>
          <a:off x="3746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91140</xdr:rowOff>
    </xdr:from>
    <xdr:ext cx="469744" cy="259045"/>
    <xdr:sp macro="" textlink="">
      <xdr:nvSpPr>
        <xdr:cNvPr id="83" name="テキスト ボックス 82"/>
        <xdr:cNvSpPr txBox="1"/>
      </xdr:nvSpPr>
      <xdr:spPr>
        <a:xfrm>
          <a:off x="3562428" y="62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110998</xdr:rowOff>
    </xdr:from>
    <xdr:to>
      <xdr:col>15</xdr:col>
      <xdr:colOff>101600</xdr:colOff>
      <xdr:row>36</xdr:row>
      <xdr:rowOff>41148</xdr:rowOff>
    </xdr:to>
    <xdr:sp macro="" textlink="">
      <xdr:nvSpPr>
        <xdr:cNvPr id="84" name="楕円 83"/>
        <xdr:cNvSpPr/>
      </xdr:nvSpPr>
      <xdr:spPr>
        <a:xfrm>
          <a:off x="2857500" y="61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57675</xdr:rowOff>
    </xdr:from>
    <xdr:ext cx="469744" cy="259045"/>
    <xdr:sp macro="" textlink="">
      <xdr:nvSpPr>
        <xdr:cNvPr id="85" name="テキスト ボックス 84"/>
        <xdr:cNvSpPr txBox="1"/>
      </xdr:nvSpPr>
      <xdr:spPr>
        <a:xfrm>
          <a:off x="2673428" y="58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xdr:rowOff>
    </xdr:from>
    <xdr:to>
      <xdr:col>10</xdr:col>
      <xdr:colOff>165100</xdr:colOff>
      <xdr:row>36</xdr:row>
      <xdr:rowOff>102108</xdr:rowOff>
    </xdr:to>
    <xdr:sp macro="" textlink="">
      <xdr:nvSpPr>
        <xdr:cNvPr id="86" name="楕円 85"/>
        <xdr:cNvSpPr/>
      </xdr:nvSpPr>
      <xdr:spPr>
        <a:xfrm>
          <a:off x="1968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93235</xdr:rowOff>
    </xdr:from>
    <xdr:ext cx="469744" cy="259045"/>
    <xdr:sp macro="" textlink="">
      <xdr:nvSpPr>
        <xdr:cNvPr id="87" name="テキスト ボックス 86"/>
        <xdr:cNvSpPr txBox="1"/>
      </xdr:nvSpPr>
      <xdr:spPr>
        <a:xfrm>
          <a:off x="1784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163576</xdr:rowOff>
    </xdr:from>
    <xdr:to>
      <xdr:col>6</xdr:col>
      <xdr:colOff>38100</xdr:colOff>
      <xdr:row>36</xdr:row>
      <xdr:rowOff>93726</xdr:rowOff>
    </xdr:to>
    <xdr:sp macro="" textlink="">
      <xdr:nvSpPr>
        <xdr:cNvPr id="88" name="楕円 87"/>
        <xdr:cNvSpPr/>
      </xdr:nvSpPr>
      <xdr:spPr>
        <a:xfrm>
          <a:off x="1079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84853</xdr:rowOff>
    </xdr:from>
    <xdr:ext cx="469744" cy="259045"/>
    <xdr:sp macro="" textlink="">
      <xdr:nvSpPr>
        <xdr:cNvPr id="89" name="テキスト ボックス 88"/>
        <xdr:cNvSpPr txBox="1"/>
      </xdr:nvSpPr>
      <xdr:spPr>
        <a:xfrm>
          <a:off x="895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14181</xdr:rowOff>
    </xdr:from>
    <xdr:to>
      <xdr:col>24</xdr:col>
      <xdr:colOff>63500</xdr:colOff>
      <xdr:row>58</xdr:row>
      <xdr:rowOff>141243</xdr:rowOff>
    </xdr:to>
    <xdr:cxnSp macro="">
      <xdr:nvCxnSpPr>
        <xdr:cNvPr id="122" name="直線コネクタ 121"/>
        <xdr:cNvCxnSpPr/>
      </xdr:nvCxnSpPr>
      <xdr:spPr>
        <a:xfrm flipV="1">
          <a:off x="3797300" y="9786831"/>
          <a:ext cx="838200" cy="29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141243</xdr:rowOff>
    </xdr:from>
    <xdr:to>
      <xdr:col>19</xdr:col>
      <xdr:colOff>177800</xdr:colOff>
      <xdr:row>58</xdr:row>
      <xdr:rowOff>153767</xdr:rowOff>
    </xdr:to>
    <xdr:cxnSp macro="">
      <xdr:nvCxnSpPr>
        <xdr:cNvPr id="125" name="直線コネクタ 124"/>
        <xdr:cNvCxnSpPr/>
      </xdr:nvCxnSpPr>
      <xdr:spPr>
        <a:xfrm flipV="1">
          <a:off x="2908300" y="10085343"/>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153767</xdr:rowOff>
    </xdr:from>
    <xdr:to>
      <xdr:col>15</xdr:col>
      <xdr:colOff>50800</xdr:colOff>
      <xdr:row>58</xdr:row>
      <xdr:rowOff>164378</xdr:rowOff>
    </xdr:to>
    <xdr:cxnSp macro="">
      <xdr:nvCxnSpPr>
        <xdr:cNvPr id="128" name="直線コネクタ 127"/>
        <xdr:cNvCxnSpPr/>
      </xdr:nvCxnSpPr>
      <xdr:spPr>
        <a:xfrm flipV="1">
          <a:off x="2019300" y="10097867"/>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164378</xdr:rowOff>
    </xdr:from>
    <xdr:to>
      <xdr:col>10</xdr:col>
      <xdr:colOff>114300</xdr:colOff>
      <xdr:row>59</xdr:row>
      <xdr:rowOff>4772</xdr:rowOff>
    </xdr:to>
    <xdr:cxnSp macro="">
      <xdr:nvCxnSpPr>
        <xdr:cNvPr id="131" name="直線コネクタ 130"/>
        <xdr:cNvCxnSpPr/>
      </xdr:nvCxnSpPr>
      <xdr:spPr>
        <a:xfrm flipV="1">
          <a:off x="1130300" y="10108478"/>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128705</xdr:rowOff>
    </xdr:from>
    <xdr:ext cx="534377" cy="259045"/>
    <xdr:sp macro="" textlink="">
      <xdr:nvSpPr>
        <xdr:cNvPr id="135" name="テキスト ボックス 134"/>
        <xdr:cNvSpPr txBox="1"/>
      </xdr:nvSpPr>
      <xdr:spPr>
        <a:xfrm>
          <a:off x="863111" y="9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134831</xdr:rowOff>
    </xdr:from>
    <xdr:to>
      <xdr:col>24</xdr:col>
      <xdr:colOff>114300</xdr:colOff>
      <xdr:row>57</xdr:row>
      <xdr:rowOff>64981</xdr:rowOff>
    </xdr:to>
    <xdr:sp macro="" textlink="">
      <xdr:nvSpPr>
        <xdr:cNvPr id="141" name="楕円 140"/>
        <xdr:cNvSpPr/>
      </xdr:nvSpPr>
      <xdr:spPr>
        <a:xfrm>
          <a:off x="4584700" y="97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113258</xdr:rowOff>
    </xdr:from>
    <xdr:ext cx="599010" cy="259045"/>
    <xdr:sp macro="" textlink="">
      <xdr:nvSpPr>
        <xdr:cNvPr id="142" name="総務費該当値テキスト"/>
        <xdr:cNvSpPr txBox="1"/>
      </xdr:nvSpPr>
      <xdr:spPr>
        <a:xfrm>
          <a:off x="4686300" y="971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90443</xdr:rowOff>
    </xdr:from>
    <xdr:to>
      <xdr:col>20</xdr:col>
      <xdr:colOff>38100</xdr:colOff>
      <xdr:row>59</xdr:row>
      <xdr:rowOff>20593</xdr:rowOff>
    </xdr:to>
    <xdr:sp macro="" textlink="">
      <xdr:nvSpPr>
        <xdr:cNvPr id="143" name="楕円 142"/>
        <xdr:cNvSpPr/>
      </xdr:nvSpPr>
      <xdr:spPr>
        <a:xfrm>
          <a:off x="3746500" y="100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11720</xdr:rowOff>
    </xdr:from>
    <xdr:ext cx="534377" cy="259045"/>
    <xdr:sp macro="" textlink="">
      <xdr:nvSpPr>
        <xdr:cNvPr id="144" name="テキスト ボックス 143"/>
        <xdr:cNvSpPr txBox="1"/>
      </xdr:nvSpPr>
      <xdr:spPr>
        <a:xfrm>
          <a:off x="3530111" y="101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102967</xdr:rowOff>
    </xdr:from>
    <xdr:to>
      <xdr:col>15</xdr:col>
      <xdr:colOff>101600</xdr:colOff>
      <xdr:row>59</xdr:row>
      <xdr:rowOff>33117</xdr:rowOff>
    </xdr:to>
    <xdr:sp macro="" textlink="">
      <xdr:nvSpPr>
        <xdr:cNvPr id="145" name="楕円 144"/>
        <xdr:cNvSpPr/>
      </xdr:nvSpPr>
      <xdr:spPr>
        <a:xfrm>
          <a:off x="2857500" y="100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24244</xdr:rowOff>
    </xdr:from>
    <xdr:ext cx="534377" cy="259045"/>
    <xdr:sp macro="" textlink="">
      <xdr:nvSpPr>
        <xdr:cNvPr id="146" name="テキスト ボックス 145"/>
        <xdr:cNvSpPr txBox="1"/>
      </xdr:nvSpPr>
      <xdr:spPr>
        <a:xfrm>
          <a:off x="2641111" y="101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113578</xdr:rowOff>
    </xdr:from>
    <xdr:to>
      <xdr:col>10</xdr:col>
      <xdr:colOff>165100</xdr:colOff>
      <xdr:row>59</xdr:row>
      <xdr:rowOff>43728</xdr:rowOff>
    </xdr:to>
    <xdr:sp macro="" textlink="">
      <xdr:nvSpPr>
        <xdr:cNvPr id="147" name="楕円 146"/>
        <xdr:cNvSpPr/>
      </xdr:nvSpPr>
      <xdr:spPr>
        <a:xfrm>
          <a:off x="1968500" y="100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34855</xdr:rowOff>
    </xdr:from>
    <xdr:ext cx="534377" cy="259045"/>
    <xdr:sp macro="" textlink="">
      <xdr:nvSpPr>
        <xdr:cNvPr id="148" name="テキスト ボックス 147"/>
        <xdr:cNvSpPr txBox="1"/>
      </xdr:nvSpPr>
      <xdr:spPr>
        <a:xfrm>
          <a:off x="1752111" y="1015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125422</xdr:rowOff>
    </xdr:from>
    <xdr:to>
      <xdr:col>6</xdr:col>
      <xdr:colOff>38100</xdr:colOff>
      <xdr:row>59</xdr:row>
      <xdr:rowOff>55572</xdr:rowOff>
    </xdr:to>
    <xdr:sp macro="" textlink="">
      <xdr:nvSpPr>
        <xdr:cNvPr id="149" name="楕円 148"/>
        <xdr:cNvSpPr/>
      </xdr:nvSpPr>
      <xdr:spPr>
        <a:xfrm>
          <a:off x="1079500" y="100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46699</xdr:rowOff>
    </xdr:from>
    <xdr:ext cx="534377" cy="259045"/>
    <xdr:sp macro="" textlink="">
      <xdr:nvSpPr>
        <xdr:cNvPr id="150" name="テキスト ボックス 149"/>
        <xdr:cNvSpPr txBox="1"/>
      </xdr:nvSpPr>
      <xdr:spPr>
        <a:xfrm>
          <a:off x="863111" y="101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23220</xdr:rowOff>
    </xdr:from>
    <xdr:to>
      <xdr:col>24</xdr:col>
      <xdr:colOff>63500</xdr:colOff>
      <xdr:row>77</xdr:row>
      <xdr:rowOff>43436</xdr:rowOff>
    </xdr:to>
    <xdr:cxnSp macro="">
      <xdr:nvCxnSpPr>
        <xdr:cNvPr id="180" name="直線コネクタ 179"/>
        <xdr:cNvCxnSpPr/>
      </xdr:nvCxnSpPr>
      <xdr:spPr>
        <a:xfrm flipV="1">
          <a:off x="3797300" y="13224870"/>
          <a:ext cx="8382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43436</xdr:rowOff>
    </xdr:from>
    <xdr:to>
      <xdr:col>19</xdr:col>
      <xdr:colOff>177800</xdr:colOff>
      <xdr:row>77</xdr:row>
      <xdr:rowOff>85049</xdr:rowOff>
    </xdr:to>
    <xdr:cxnSp macro="">
      <xdr:nvCxnSpPr>
        <xdr:cNvPr id="183" name="直線コネクタ 182"/>
        <xdr:cNvCxnSpPr/>
      </xdr:nvCxnSpPr>
      <xdr:spPr>
        <a:xfrm flipV="1">
          <a:off x="2908300" y="13245086"/>
          <a:ext cx="889000" cy="4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85049</xdr:rowOff>
    </xdr:from>
    <xdr:to>
      <xdr:col>15</xdr:col>
      <xdr:colOff>50800</xdr:colOff>
      <xdr:row>77</xdr:row>
      <xdr:rowOff>131563</xdr:rowOff>
    </xdr:to>
    <xdr:cxnSp macro="">
      <xdr:nvCxnSpPr>
        <xdr:cNvPr id="186" name="直線コネクタ 185"/>
        <xdr:cNvCxnSpPr/>
      </xdr:nvCxnSpPr>
      <xdr:spPr>
        <a:xfrm flipV="1">
          <a:off x="2019300" y="13286699"/>
          <a:ext cx="889000" cy="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131563</xdr:rowOff>
    </xdr:from>
    <xdr:to>
      <xdr:col>10</xdr:col>
      <xdr:colOff>114300</xdr:colOff>
      <xdr:row>77</xdr:row>
      <xdr:rowOff>146650</xdr:rowOff>
    </xdr:to>
    <xdr:cxnSp macro="">
      <xdr:nvCxnSpPr>
        <xdr:cNvPr id="189" name="直線コネクタ 188"/>
        <xdr:cNvCxnSpPr/>
      </xdr:nvCxnSpPr>
      <xdr:spPr>
        <a:xfrm flipV="1">
          <a:off x="1130300" y="133332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143870</xdr:rowOff>
    </xdr:from>
    <xdr:to>
      <xdr:col>24</xdr:col>
      <xdr:colOff>114300</xdr:colOff>
      <xdr:row>77</xdr:row>
      <xdr:rowOff>74020</xdr:rowOff>
    </xdr:to>
    <xdr:sp macro="" textlink="">
      <xdr:nvSpPr>
        <xdr:cNvPr id="199" name="楕円 198"/>
        <xdr:cNvSpPr/>
      </xdr:nvSpPr>
      <xdr:spPr>
        <a:xfrm>
          <a:off x="4584700" y="131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122297</xdr:rowOff>
    </xdr:from>
    <xdr:ext cx="599010" cy="259045"/>
    <xdr:sp macro="" textlink="">
      <xdr:nvSpPr>
        <xdr:cNvPr id="200" name="民生費該当値テキスト"/>
        <xdr:cNvSpPr txBox="1"/>
      </xdr:nvSpPr>
      <xdr:spPr>
        <a:xfrm>
          <a:off x="4686300" y="1315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164086</xdr:rowOff>
    </xdr:from>
    <xdr:to>
      <xdr:col>20</xdr:col>
      <xdr:colOff>38100</xdr:colOff>
      <xdr:row>77</xdr:row>
      <xdr:rowOff>94236</xdr:rowOff>
    </xdr:to>
    <xdr:sp macro="" textlink="">
      <xdr:nvSpPr>
        <xdr:cNvPr id="201" name="楕円 200"/>
        <xdr:cNvSpPr/>
      </xdr:nvSpPr>
      <xdr:spPr>
        <a:xfrm>
          <a:off x="3746500" y="131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85363</xdr:rowOff>
    </xdr:from>
    <xdr:ext cx="599010" cy="259045"/>
    <xdr:sp macro="" textlink="">
      <xdr:nvSpPr>
        <xdr:cNvPr id="202" name="テキスト ボックス 201"/>
        <xdr:cNvSpPr txBox="1"/>
      </xdr:nvSpPr>
      <xdr:spPr>
        <a:xfrm>
          <a:off x="3497795" y="1328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34249</xdr:rowOff>
    </xdr:from>
    <xdr:to>
      <xdr:col>15</xdr:col>
      <xdr:colOff>101600</xdr:colOff>
      <xdr:row>77</xdr:row>
      <xdr:rowOff>135849</xdr:rowOff>
    </xdr:to>
    <xdr:sp macro="" textlink="">
      <xdr:nvSpPr>
        <xdr:cNvPr id="203" name="楕円 202"/>
        <xdr:cNvSpPr/>
      </xdr:nvSpPr>
      <xdr:spPr>
        <a:xfrm>
          <a:off x="2857500" y="132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126976</xdr:rowOff>
    </xdr:from>
    <xdr:ext cx="599010" cy="259045"/>
    <xdr:sp macro="" textlink="">
      <xdr:nvSpPr>
        <xdr:cNvPr id="204" name="テキスト ボックス 203"/>
        <xdr:cNvSpPr txBox="1"/>
      </xdr:nvSpPr>
      <xdr:spPr>
        <a:xfrm>
          <a:off x="2608795" y="1332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80763</xdr:rowOff>
    </xdr:from>
    <xdr:to>
      <xdr:col>10</xdr:col>
      <xdr:colOff>165100</xdr:colOff>
      <xdr:row>78</xdr:row>
      <xdr:rowOff>10913</xdr:rowOff>
    </xdr:to>
    <xdr:sp macro="" textlink="">
      <xdr:nvSpPr>
        <xdr:cNvPr id="205" name="楕円 204"/>
        <xdr:cNvSpPr/>
      </xdr:nvSpPr>
      <xdr:spPr>
        <a:xfrm>
          <a:off x="1968500" y="13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2040</xdr:rowOff>
    </xdr:from>
    <xdr:ext cx="599010" cy="259045"/>
    <xdr:sp macro="" textlink="">
      <xdr:nvSpPr>
        <xdr:cNvPr id="206" name="テキスト ボックス 205"/>
        <xdr:cNvSpPr txBox="1"/>
      </xdr:nvSpPr>
      <xdr:spPr>
        <a:xfrm>
          <a:off x="1719795" y="1337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95850</xdr:rowOff>
    </xdr:from>
    <xdr:to>
      <xdr:col>6</xdr:col>
      <xdr:colOff>38100</xdr:colOff>
      <xdr:row>78</xdr:row>
      <xdr:rowOff>26000</xdr:rowOff>
    </xdr:to>
    <xdr:sp macro="" textlink="">
      <xdr:nvSpPr>
        <xdr:cNvPr id="207" name="楕円 206"/>
        <xdr:cNvSpPr/>
      </xdr:nvSpPr>
      <xdr:spPr>
        <a:xfrm>
          <a:off x="1079500" y="132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17127</xdr:rowOff>
    </xdr:from>
    <xdr:ext cx="599010" cy="259045"/>
    <xdr:sp macro="" textlink="">
      <xdr:nvSpPr>
        <xdr:cNvPr id="208" name="テキスト ボックス 207"/>
        <xdr:cNvSpPr txBox="1"/>
      </xdr:nvSpPr>
      <xdr:spPr>
        <a:xfrm>
          <a:off x="830795" y="1339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148687</xdr:rowOff>
    </xdr:from>
    <xdr:to>
      <xdr:col>24</xdr:col>
      <xdr:colOff>63500</xdr:colOff>
      <xdr:row>96</xdr:row>
      <xdr:rowOff>151487</xdr:rowOff>
    </xdr:to>
    <xdr:cxnSp macro="">
      <xdr:nvCxnSpPr>
        <xdr:cNvPr id="242" name="直線コネクタ 241"/>
        <xdr:cNvCxnSpPr/>
      </xdr:nvCxnSpPr>
      <xdr:spPr>
        <a:xfrm flipV="1">
          <a:off x="3797300" y="16607887"/>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3"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151487</xdr:rowOff>
    </xdr:from>
    <xdr:to>
      <xdr:col>19</xdr:col>
      <xdr:colOff>177800</xdr:colOff>
      <xdr:row>97</xdr:row>
      <xdr:rowOff>27843</xdr:rowOff>
    </xdr:to>
    <xdr:cxnSp macro="">
      <xdr:nvCxnSpPr>
        <xdr:cNvPr id="245" name="直線コネクタ 244"/>
        <xdr:cNvCxnSpPr/>
      </xdr:nvCxnSpPr>
      <xdr:spPr>
        <a:xfrm flipV="1">
          <a:off x="2908300" y="16610687"/>
          <a:ext cx="889000" cy="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7" name="テキスト ボックス 246"/>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27843</xdr:rowOff>
    </xdr:from>
    <xdr:to>
      <xdr:col>15</xdr:col>
      <xdr:colOff>50800</xdr:colOff>
      <xdr:row>97</xdr:row>
      <xdr:rowOff>36672</xdr:rowOff>
    </xdr:to>
    <xdr:cxnSp macro="">
      <xdr:nvCxnSpPr>
        <xdr:cNvPr id="248" name="直線コネクタ 247"/>
        <xdr:cNvCxnSpPr/>
      </xdr:nvCxnSpPr>
      <xdr:spPr>
        <a:xfrm flipV="1">
          <a:off x="2019300" y="16658493"/>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50" name="テキスト ボックス 249"/>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28358</xdr:rowOff>
    </xdr:from>
    <xdr:to>
      <xdr:col>10</xdr:col>
      <xdr:colOff>114300</xdr:colOff>
      <xdr:row>97</xdr:row>
      <xdr:rowOff>36672</xdr:rowOff>
    </xdr:to>
    <xdr:cxnSp macro="">
      <xdr:nvCxnSpPr>
        <xdr:cNvPr id="251" name="直線コネクタ 250"/>
        <xdr:cNvCxnSpPr/>
      </xdr:nvCxnSpPr>
      <xdr:spPr>
        <a:xfrm>
          <a:off x="1130300" y="16659008"/>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3" name="テキスト ボックス 252"/>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5" name="テキスト ボックス 254"/>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97887</xdr:rowOff>
    </xdr:from>
    <xdr:to>
      <xdr:col>24</xdr:col>
      <xdr:colOff>114300</xdr:colOff>
      <xdr:row>97</xdr:row>
      <xdr:rowOff>28037</xdr:rowOff>
    </xdr:to>
    <xdr:sp macro="" textlink="">
      <xdr:nvSpPr>
        <xdr:cNvPr id="261" name="楕円 260"/>
        <xdr:cNvSpPr/>
      </xdr:nvSpPr>
      <xdr:spPr>
        <a:xfrm>
          <a:off x="4584700" y="165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120764</xdr:rowOff>
    </xdr:from>
    <xdr:ext cx="534377" cy="259045"/>
    <xdr:sp macro="" textlink="">
      <xdr:nvSpPr>
        <xdr:cNvPr id="262" name="衛生費該当値テキスト"/>
        <xdr:cNvSpPr txBox="1"/>
      </xdr:nvSpPr>
      <xdr:spPr>
        <a:xfrm>
          <a:off x="4686300" y="164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100687</xdr:rowOff>
    </xdr:from>
    <xdr:to>
      <xdr:col>20</xdr:col>
      <xdr:colOff>38100</xdr:colOff>
      <xdr:row>97</xdr:row>
      <xdr:rowOff>30837</xdr:rowOff>
    </xdr:to>
    <xdr:sp macro="" textlink="">
      <xdr:nvSpPr>
        <xdr:cNvPr id="263" name="楕円 262"/>
        <xdr:cNvSpPr/>
      </xdr:nvSpPr>
      <xdr:spPr>
        <a:xfrm>
          <a:off x="3746500" y="165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47364</xdr:rowOff>
    </xdr:from>
    <xdr:ext cx="534377" cy="259045"/>
    <xdr:sp macro="" textlink="">
      <xdr:nvSpPr>
        <xdr:cNvPr id="264" name="テキスト ボックス 263"/>
        <xdr:cNvSpPr txBox="1"/>
      </xdr:nvSpPr>
      <xdr:spPr>
        <a:xfrm>
          <a:off x="3530111" y="163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148493</xdr:rowOff>
    </xdr:from>
    <xdr:to>
      <xdr:col>15</xdr:col>
      <xdr:colOff>101600</xdr:colOff>
      <xdr:row>97</xdr:row>
      <xdr:rowOff>78643</xdr:rowOff>
    </xdr:to>
    <xdr:sp macro="" textlink="">
      <xdr:nvSpPr>
        <xdr:cNvPr id="265" name="楕円 264"/>
        <xdr:cNvSpPr/>
      </xdr:nvSpPr>
      <xdr:spPr>
        <a:xfrm>
          <a:off x="2857500" y="166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95170</xdr:rowOff>
    </xdr:from>
    <xdr:ext cx="534377" cy="259045"/>
    <xdr:sp macro="" textlink="">
      <xdr:nvSpPr>
        <xdr:cNvPr id="266" name="テキスト ボックス 265"/>
        <xdr:cNvSpPr txBox="1"/>
      </xdr:nvSpPr>
      <xdr:spPr>
        <a:xfrm>
          <a:off x="2641111" y="163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157322</xdr:rowOff>
    </xdr:from>
    <xdr:to>
      <xdr:col>10</xdr:col>
      <xdr:colOff>165100</xdr:colOff>
      <xdr:row>97</xdr:row>
      <xdr:rowOff>87472</xdr:rowOff>
    </xdr:to>
    <xdr:sp macro="" textlink="">
      <xdr:nvSpPr>
        <xdr:cNvPr id="267" name="楕円 266"/>
        <xdr:cNvSpPr/>
      </xdr:nvSpPr>
      <xdr:spPr>
        <a:xfrm>
          <a:off x="1968500" y="166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103999</xdr:rowOff>
    </xdr:from>
    <xdr:ext cx="534377" cy="259045"/>
    <xdr:sp macro="" textlink="">
      <xdr:nvSpPr>
        <xdr:cNvPr id="268" name="テキスト ボックス 267"/>
        <xdr:cNvSpPr txBox="1"/>
      </xdr:nvSpPr>
      <xdr:spPr>
        <a:xfrm>
          <a:off x="1752111" y="163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149008</xdr:rowOff>
    </xdr:from>
    <xdr:to>
      <xdr:col>6</xdr:col>
      <xdr:colOff>38100</xdr:colOff>
      <xdr:row>97</xdr:row>
      <xdr:rowOff>79158</xdr:rowOff>
    </xdr:to>
    <xdr:sp macro="" textlink="">
      <xdr:nvSpPr>
        <xdr:cNvPr id="269" name="楕円 268"/>
        <xdr:cNvSpPr/>
      </xdr:nvSpPr>
      <xdr:spPr>
        <a:xfrm>
          <a:off x="1079500" y="166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95685</xdr:rowOff>
    </xdr:from>
    <xdr:ext cx="534377" cy="259045"/>
    <xdr:sp macro="" textlink="">
      <xdr:nvSpPr>
        <xdr:cNvPr id="270" name="テキスト ボックス 269"/>
        <xdr:cNvSpPr txBox="1"/>
      </xdr:nvSpPr>
      <xdr:spPr>
        <a:xfrm>
          <a:off x="863111" y="163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98715</xdr:rowOff>
    </xdr:to>
    <xdr:cxnSp macro="">
      <xdr:nvCxnSpPr>
        <xdr:cNvPr id="301" name="直線コネクタ 300"/>
        <xdr:cNvCxnSpPr/>
      </xdr:nvCxnSpPr>
      <xdr:spPr>
        <a:xfrm>
          <a:off x="9639300" y="678412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96593</xdr:rowOff>
    </xdr:from>
    <xdr:to>
      <xdr:col>50</xdr:col>
      <xdr:colOff>114300</xdr:colOff>
      <xdr:row>39</xdr:row>
      <xdr:rowOff>97572</xdr:rowOff>
    </xdr:to>
    <xdr:cxnSp macro="">
      <xdr:nvCxnSpPr>
        <xdr:cNvPr id="304" name="直線コネクタ 303"/>
        <xdr:cNvCxnSpPr/>
      </xdr:nvCxnSpPr>
      <xdr:spPr>
        <a:xfrm>
          <a:off x="8750300" y="678314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96593</xdr:rowOff>
    </xdr:from>
    <xdr:to>
      <xdr:col>45</xdr:col>
      <xdr:colOff>177800</xdr:colOff>
      <xdr:row>39</xdr:row>
      <xdr:rowOff>97082</xdr:rowOff>
    </xdr:to>
    <xdr:cxnSp macro="">
      <xdr:nvCxnSpPr>
        <xdr:cNvPr id="307" name="直線コネクタ 306"/>
        <xdr:cNvCxnSpPr/>
      </xdr:nvCxnSpPr>
      <xdr:spPr>
        <a:xfrm flipV="1">
          <a:off x="7861300" y="6783143"/>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77651</xdr:rowOff>
    </xdr:from>
    <xdr:to>
      <xdr:col>41</xdr:col>
      <xdr:colOff>50800</xdr:colOff>
      <xdr:row>39</xdr:row>
      <xdr:rowOff>97082</xdr:rowOff>
    </xdr:to>
    <xdr:cxnSp macro="">
      <xdr:nvCxnSpPr>
        <xdr:cNvPr id="310" name="直線コネクタ 309"/>
        <xdr:cNvCxnSpPr/>
      </xdr:nvCxnSpPr>
      <xdr:spPr>
        <a:xfrm>
          <a:off x="6972300" y="676420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47915</xdr:rowOff>
    </xdr:from>
    <xdr:to>
      <xdr:col>55</xdr:col>
      <xdr:colOff>50800</xdr:colOff>
      <xdr:row>39</xdr:row>
      <xdr:rowOff>149515</xdr:rowOff>
    </xdr:to>
    <xdr:sp macro="" textlink="">
      <xdr:nvSpPr>
        <xdr:cNvPr id="320" name="楕円 319"/>
        <xdr:cNvSpPr/>
      </xdr:nvSpPr>
      <xdr:spPr>
        <a:xfrm>
          <a:off x="10426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134292</xdr:rowOff>
    </xdr:from>
    <xdr:ext cx="249299" cy="259045"/>
    <xdr:sp macro="" textlink="">
      <xdr:nvSpPr>
        <xdr:cNvPr id="321" name="労働費該当値テキスト"/>
        <xdr:cNvSpPr txBox="1"/>
      </xdr:nvSpPr>
      <xdr:spPr>
        <a:xfrm>
          <a:off x="10528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22" name="楕円 321"/>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23" name="テキスト ボックス 322"/>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45793</xdr:rowOff>
    </xdr:from>
    <xdr:to>
      <xdr:col>46</xdr:col>
      <xdr:colOff>38100</xdr:colOff>
      <xdr:row>39</xdr:row>
      <xdr:rowOff>147393</xdr:rowOff>
    </xdr:to>
    <xdr:sp macro="" textlink="">
      <xdr:nvSpPr>
        <xdr:cNvPr id="324" name="楕円 323"/>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138520</xdr:rowOff>
    </xdr:from>
    <xdr:ext cx="313932" cy="259045"/>
    <xdr:sp macro="" textlink="">
      <xdr:nvSpPr>
        <xdr:cNvPr id="325" name="テキスト ボックス 324"/>
        <xdr:cNvSpPr txBox="1"/>
      </xdr:nvSpPr>
      <xdr:spPr>
        <a:xfrm>
          <a:off x="8593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46282</xdr:rowOff>
    </xdr:from>
    <xdr:to>
      <xdr:col>41</xdr:col>
      <xdr:colOff>101600</xdr:colOff>
      <xdr:row>39</xdr:row>
      <xdr:rowOff>147882</xdr:rowOff>
    </xdr:to>
    <xdr:sp macro="" textlink="">
      <xdr:nvSpPr>
        <xdr:cNvPr id="326" name="楕円 325"/>
        <xdr:cNvSpPr/>
      </xdr:nvSpPr>
      <xdr:spPr>
        <a:xfrm>
          <a:off x="7810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139009</xdr:rowOff>
    </xdr:from>
    <xdr:ext cx="313932" cy="259045"/>
    <xdr:sp macro="" textlink="">
      <xdr:nvSpPr>
        <xdr:cNvPr id="327" name="テキスト ボックス 326"/>
        <xdr:cNvSpPr txBox="1"/>
      </xdr:nvSpPr>
      <xdr:spPr>
        <a:xfrm>
          <a:off x="7704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26851</xdr:rowOff>
    </xdr:from>
    <xdr:to>
      <xdr:col>36</xdr:col>
      <xdr:colOff>165100</xdr:colOff>
      <xdr:row>39</xdr:row>
      <xdr:rowOff>128451</xdr:rowOff>
    </xdr:to>
    <xdr:sp macro="" textlink="">
      <xdr:nvSpPr>
        <xdr:cNvPr id="328" name="楕円 327"/>
        <xdr:cNvSpPr/>
      </xdr:nvSpPr>
      <xdr:spPr>
        <a:xfrm>
          <a:off x="6921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119578</xdr:rowOff>
    </xdr:from>
    <xdr:ext cx="378565" cy="259045"/>
    <xdr:sp macro="" textlink="">
      <xdr:nvSpPr>
        <xdr:cNvPr id="329" name="テキスト ボックス 328"/>
        <xdr:cNvSpPr txBox="1"/>
      </xdr:nvSpPr>
      <xdr:spPr>
        <a:xfrm>
          <a:off x="6783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91187</xdr:rowOff>
    </xdr:from>
    <xdr:to>
      <xdr:col>55</xdr:col>
      <xdr:colOff>0</xdr:colOff>
      <xdr:row>58</xdr:row>
      <xdr:rowOff>55657</xdr:rowOff>
    </xdr:to>
    <xdr:cxnSp macro="">
      <xdr:nvCxnSpPr>
        <xdr:cNvPr id="360" name="直線コネクタ 359"/>
        <xdr:cNvCxnSpPr/>
      </xdr:nvCxnSpPr>
      <xdr:spPr>
        <a:xfrm flipV="1">
          <a:off x="9639300" y="9863837"/>
          <a:ext cx="838200" cy="13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1"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31801</xdr:rowOff>
    </xdr:from>
    <xdr:to>
      <xdr:col>50</xdr:col>
      <xdr:colOff>114300</xdr:colOff>
      <xdr:row>58</xdr:row>
      <xdr:rowOff>55657</xdr:rowOff>
    </xdr:to>
    <xdr:cxnSp macro="">
      <xdr:nvCxnSpPr>
        <xdr:cNvPr id="363" name="直線コネクタ 362"/>
        <xdr:cNvCxnSpPr/>
      </xdr:nvCxnSpPr>
      <xdr:spPr>
        <a:xfrm>
          <a:off x="8750300" y="9975901"/>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5" name="テキスト ボックス 364"/>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129037</xdr:rowOff>
    </xdr:from>
    <xdr:to>
      <xdr:col>45</xdr:col>
      <xdr:colOff>177800</xdr:colOff>
      <xdr:row>58</xdr:row>
      <xdr:rowOff>31801</xdr:rowOff>
    </xdr:to>
    <xdr:cxnSp macro="">
      <xdr:nvCxnSpPr>
        <xdr:cNvPr id="366" name="直線コネクタ 365"/>
        <xdr:cNvCxnSpPr/>
      </xdr:nvCxnSpPr>
      <xdr:spPr>
        <a:xfrm>
          <a:off x="7861300" y="9901687"/>
          <a:ext cx="889000" cy="7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8" name="テキスト ボックス 367"/>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129037</xdr:rowOff>
    </xdr:from>
    <xdr:to>
      <xdr:col>41</xdr:col>
      <xdr:colOff>50800</xdr:colOff>
      <xdr:row>58</xdr:row>
      <xdr:rowOff>38577</xdr:rowOff>
    </xdr:to>
    <xdr:cxnSp macro="">
      <xdr:nvCxnSpPr>
        <xdr:cNvPr id="369" name="直線コネクタ 368"/>
        <xdr:cNvCxnSpPr/>
      </xdr:nvCxnSpPr>
      <xdr:spPr>
        <a:xfrm flipV="1">
          <a:off x="6972300" y="9901687"/>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1" name="テキスト ボックス 370"/>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3" name="テキスト ボックス 372"/>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40387</xdr:rowOff>
    </xdr:from>
    <xdr:to>
      <xdr:col>55</xdr:col>
      <xdr:colOff>50800</xdr:colOff>
      <xdr:row>57</xdr:row>
      <xdr:rowOff>141987</xdr:rowOff>
    </xdr:to>
    <xdr:sp macro="" textlink="">
      <xdr:nvSpPr>
        <xdr:cNvPr id="379" name="楕円 378"/>
        <xdr:cNvSpPr/>
      </xdr:nvSpPr>
      <xdr:spPr>
        <a:xfrm>
          <a:off x="10426700" y="98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18814</xdr:rowOff>
    </xdr:from>
    <xdr:ext cx="534377" cy="259045"/>
    <xdr:sp macro="" textlink="">
      <xdr:nvSpPr>
        <xdr:cNvPr id="380" name="農林水産業費該当値テキスト"/>
        <xdr:cNvSpPr txBox="1"/>
      </xdr:nvSpPr>
      <xdr:spPr>
        <a:xfrm>
          <a:off x="10528300" y="97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4857</xdr:rowOff>
    </xdr:from>
    <xdr:to>
      <xdr:col>50</xdr:col>
      <xdr:colOff>165100</xdr:colOff>
      <xdr:row>58</xdr:row>
      <xdr:rowOff>106457</xdr:rowOff>
    </xdr:to>
    <xdr:sp macro="" textlink="">
      <xdr:nvSpPr>
        <xdr:cNvPr id="381" name="楕円 380"/>
        <xdr:cNvSpPr/>
      </xdr:nvSpPr>
      <xdr:spPr>
        <a:xfrm>
          <a:off x="9588500" y="99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97584</xdr:rowOff>
    </xdr:from>
    <xdr:ext cx="534377" cy="259045"/>
    <xdr:sp macro="" textlink="">
      <xdr:nvSpPr>
        <xdr:cNvPr id="382" name="テキスト ボックス 381"/>
        <xdr:cNvSpPr txBox="1"/>
      </xdr:nvSpPr>
      <xdr:spPr>
        <a:xfrm>
          <a:off x="9372111" y="10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152451</xdr:rowOff>
    </xdr:from>
    <xdr:to>
      <xdr:col>46</xdr:col>
      <xdr:colOff>38100</xdr:colOff>
      <xdr:row>58</xdr:row>
      <xdr:rowOff>82601</xdr:rowOff>
    </xdr:to>
    <xdr:sp macro="" textlink="">
      <xdr:nvSpPr>
        <xdr:cNvPr id="383" name="楕円 382"/>
        <xdr:cNvSpPr/>
      </xdr:nvSpPr>
      <xdr:spPr>
        <a:xfrm>
          <a:off x="8699500" y="99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73728</xdr:rowOff>
    </xdr:from>
    <xdr:ext cx="534377" cy="259045"/>
    <xdr:sp macro="" textlink="">
      <xdr:nvSpPr>
        <xdr:cNvPr id="384" name="テキスト ボックス 383"/>
        <xdr:cNvSpPr txBox="1"/>
      </xdr:nvSpPr>
      <xdr:spPr>
        <a:xfrm>
          <a:off x="8483111" y="100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78237</xdr:rowOff>
    </xdr:from>
    <xdr:to>
      <xdr:col>41</xdr:col>
      <xdr:colOff>101600</xdr:colOff>
      <xdr:row>58</xdr:row>
      <xdr:rowOff>8387</xdr:rowOff>
    </xdr:to>
    <xdr:sp macro="" textlink="">
      <xdr:nvSpPr>
        <xdr:cNvPr id="385" name="楕円 384"/>
        <xdr:cNvSpPr/>
      </xdr:nvSpPr>
      <xdr:spPr>
        <a:xfrm>
          <a:off x="7810500" y="98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170964</xdr:rowOff>
    </xdr:from>
    <xdr:ext cx="534377" cy="259045"/>
    <xdr:sp macro="" textlink="">
      <xdr:nvSpPr>
        <xdr:cNvPr id="386" name="テキスト ボックス 385"/>
        <xdr:cNvSpPr txBox="1"/>
      </xdr:nvSpPr>
      <xdr:spPr>
        <a:xfrm>
          <a:off x="7594111" y="994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159227</xdr:rowOff>
    </xdr:from>
    <xdr:to>
      <xdr:col>36</xdr:col>
      <xdr:colOff>165100</xdr:colOff>
      <xdr:row>58</xdr:row>
      <xdr:rowOff>89377</xdr:rowOff>
    </xdr:to>
    <xdr:sp macro="" textlink="">
      <xdr:nvSpPr>
        <xdr:cNvPr id="387" name="楕円 386"/>
        <xdr:cNvSpPr/>
      </xdr:nvSpPr>
      <xdr:spPr>
        <a:xfrm>
          <a:off x="6921500" y="9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80504</xdr:rowOff>
    </xdr:from>
    <xdr:ext cx="534377" cy="259045"/>
    <xdr:sp macro="" textlink="">
      <xdr:nvSpPr>
        <xdr:cNvPr id="388" name="テキスト ボックス 387"/>
        <xdr:cNvSpPr txBox="1"/>
      </xdr:nvSpPr>
      <xdr:spPr>
        <a:xfrm>
          <a:off x="6705111" y="10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31744</xdr:rowOff>
    </xdr:from>
    <xdr:to>
      <xdr:col>55</xdr:col>
      <xdr:colOff>0</xdr:colOff>
      <xdr:row>76</xdr:row>
      <xdr:rowOff>159207</xdr:rowOff>
    </xdr:to>
    <xdr:cxnSp macro="">
      <xdr:nvCxnSpPr>
        <xdr:cNvPr id="417" name="直線コネクタ 416"/>
        <xdr:cNvCxnSpPr/>
      </xdr:nvCxnSpPr>
      <xdr:spPr>
        <a:xfrm flipV="1">
          <a:off x="9639300" y="13061944"/>
          <a:ext cx="838200" cy="1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159207</xdr:rowOff>
    </xdr:from>
    <xdr:to>
      <xdr:col>50</xdr:col>
      <xdr:colOff>114300</xdr:colOff>
      <xdr:row>77</xdr:row>
      <xdr:rowOff>8579</xdr:rowOff>
    </xdr:to>
    <xdr:cxnSp macro="">
      <xdr:nvCxnSpPr>
        <xdr:cNvPr id="420" name="直線コネクタ 419"/>
        <xdr:cNvCxnSpPr/>
      </xdr:nvCxnSpPr>
      <xdr:spPr>
        <a:xfrm flipV="1">
          <a:off x="8750300" y="13189407"/>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22" name="テキスト ボックス 421"/>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132308</xdr:rowOff>
    </xdr:from>
    <xdr:to>
      <xdr:col>45</xdr:col>
      <xdr:colOff>177800</xdr:colOff>
      <xdr:row>77</xdr:row>
      <xdr:rowOff>8579</xdr:rowOff>
    </xdr:to>
    <xdr:cxnSp macro="">
      <xdr:nvCxnSpPr>
        <xdr:cNvPr id="423" name="直線コネクタ 422"/>
        <xdr:cNvCxnSpPr/>
      </xdr:nvCxnSpPr>
      <xdr:spPr>
        <a:xfrm>
          <a:off x="7861300" y="13162508"/>
          <a:ext cx="8890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132308</xdr:rowOff>
    </xdr:from>
    <xdr:to>
      <xdr:col>41</xdr:col>
      <xdr:colOff>50800</xdr:colOff>
      <xdr:row>77</xdr:row>
      <xdr:rowOff>29744</xdr:rowOff>
    </xdr:to>
    <xdr:cxnSp macro="">
      <xdr:nvCxnSpPr>
        <xdr:cNvPr id="426" name="直線コネクタ 425"/>
        <xdr:cNvCxnSpPr/>
      </xdr:nvCxnSpPr>
      <xdr:spPr>
        <a:xfrm flipV="1">
          <a:off x="6972300" y="13162508"/>
          <a:ext cx="889000" cy="6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8" name="テキスト ボックス 427"/>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30" name="テキスト ボックス 429"/>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152394</xdr:rowOff>
    </xdr:from>
    <xdr:to>
      <xdr:col>55</xdr:col>
      <xdr:colOff>50800</xdr:colOff>
      <xdr:row>76</xdr:row>
      <xdr:rowOff>82544</xdr:rowOff>
    </xdr:to>
    <xdr:sp macro="" textlink="">
      <xdr:nvSpPr>
        <xdr:cNvPr id="436" name="楕円 435"/>
        <xdr:cNvSpPr/>
      </xdr:nvSpPr>
      <xdr:spPr>
        <a:xfrm>
          <a:off x="10426700" y="130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130821</xdr:rowOff>
    </xdr:from>
    <xdr:ext cx="534377" cy="259045"/>
    <xdr:sp macro="" textlink="">
      <xdr:nvSpPr>
        <xdr:cNvPr id="437" name="商工費該当値テキスト"/>
        <xdr:cNvSpPr txBox="1"/>
      </xdr:nvSpPr>
      <xdr:spPr>
        <a:xfrm>
          <a:off x="10528300" y="129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108407</xdr:rowOff>
    </xdr:from>
    <xdr:to>
      <xdr:col>50</xdr:col>
      <xdr:colOff>165100</xdr:colOff>
      <xdr:row>77</xdr:row>
      <xdr:rowOff>38557</xdr:rowOff>
    </xdr:to>
    <xdr:sp macro="" textlink="">
      <xdr:nvSpPr>
        <xdr:cNvPr id="438" name="楕円 437"/>
        <xdr:cNvSpPr/>
      </xdr:nvSpPr>
      <xdr:spPr>
        <a:xfrm>
          <a:off x="9588500" y="131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55084</xdr:rowOff>
    </xdr:from>
    <xdr:ext cx="534377" cy="259045"/>
    <xdr:sp macro="" textlink="">
      <xdr:nvSpPr>
        <xdr:cNvPr id="439" name="テキスト ボックス 438"/>
        <xdr:cNvSpPr txBox="1"/>
      </xdr:nvSpPr>
      <xdr:spPr>
        <a:xfrm>
          <a:off x="9372111" y="129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129229</xdr:rowOff>
    </xdr:from>
    <xdr:to>
      <xdr:col>46</xdr:col>
      <xdr:colOff>38100</xdr:colOff>
      <xdr:row>77</xdr:row>
      <xdr:rowOff>59379</xdr:rowOff>
    </xdr:to>
    <xdr:sp macro="" textlink="">
      <xdr:nvSpPr>
        <xdr:cNvPr id="440" name="楕円 439"/>
        <xdr:cNvSpPr/>
      </xdr:nvSpPr>
      <xdr:spPr>
        <a:xfrm>
          <a:off x="8699500" y="131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50506</xdr:rowOff>
    </xdr:from>
    <xdr:ext cx="534377" cy="259045"/>
    <xdr:sp macro="" textlink="">
      <xdr:nvSpPr>
        <xdr:cNvPr id="441" name="テキスト ボックス 440"/>
        <xdr:cNvSpPr txBox="1"/>
      </xdr:nvSpPr>
      <xdr:spPr>
        <a:xfrm>
          <a:off x="8483111" y="132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81508</xdr:rowOff>
    </xdr:from>
    <xdr:to>
      <xdr:col>41</xdr:col>
      <xdr:colOff>101600</xdr:colOff>
      <xdr:row>77</xdr:row>
      <xdr:rowOff>11658</xdr:rowOff>
    </xdr:to>
    <xdr:sp macro="" textlink="">
      <xdr:nvSpPr>
        <xdr:cNvPr id="442" name="楕円 441"/>
        <xdr:cNvSpPr/>
      </xdr:nvSpPr>
      <xdr:spPr>
        <a:xfrm>
          <a:off x="7810500" y="131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28186</xdr:rowOff>
    </xdr:from>
    <xdr:ext cx="534377" cy="259045"/>
    <xdr:sp macro="" textlink="">
      <xdr:nvSpPr>
        <xdr:cNvPr id="443" name="テキスト ボックス 442"/>
        <xdr:cNvSpPr txBox="1"/>
      </xdr:nvSpPr>
      <xdr:spPr>
        <a:xfrm>
          <a:off x="7594111" y="128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150394</xdr:rowOff>
    </xdr:from>
    <xdr:to>
      <xdr:col>36</xdr:col>
      <xdr:colOff>165100</xdr:colOff>
      <xdr:row>77</xdr:row>
      <xdr:rowOff>80544</xdr:rowOff>
    </xdr:to>
    <xdr:sp macro="" textlink="">
      <xdr:nvSpPr>
        <xdr:cNvPr id="444" name="楕円 443"/>
        <xdr:cNvSpPr/>
      </xdr:nvSpPr>
      <xdr:spPr>
        <a:xfrm>
          <a:off x="6921500" y="13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97070</xdr:rowOff>
    </xdr:from>
    <xdr:ext cx="534377" cy="259045"/>
    <xdr:sp macro="" textlink="">
      <xdr:nvSpPr>
        <xdr:cNvPr id="445" name="テキスト ボックス 444"/>
        <xdr:cNvSpPr txBox="1"/>
      </xdr:nvSpPr>
      <xdr:spPr>
        <a:xfrm>
          <a:off x="6705111" y="129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22813</xdr:rowOff>
    </xdr:from>
    <xdr:to>
      <xdr:col>55</xdr:col>
      <xdr:colOff>0</xdr:colOff>
      <xdr:row>99</xdr:row>
      <xdr:rowOff>24549</xdr:rowOff>
    </xdr:to>
    <xdr:cxnSp macro="">
      <xdr:nvCxnSpPr>
        <xdr:cNvPr id="474" name="直線コネクタ 473"/>
        <xdr:cNvCxnSpPr/>
      </xdr:nvCxnSpPr>
      <xdr:spPr>
        <a:xfrm flipV="1">
          <a:off x="9639300" y="16996363"/>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24549</xdr:rowOff>
    </xdr:from>
    <xdr:to>
      <xdr:col>50</xdr:col>
      <xdr:colOff>114300</xdr:colOff>
      <xdr:row>99</xdr:row>
      <xdr:rowOff>24561</xdr:rowOff>
    </xdr:to>
    <xdr:cxnSp macro="">
      <xdr:nvCxnSpPr>
        <xdr:cNvPr id="477" name="直線コネクタ 476"/>
        <xdr:cNvCxnSpPr/>
      </xdr:nvCxnSpPr>
      <xdr:spPr>
        <a:xfrm flipV="1">
          <a:off x="8750300" y="16998099"/>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23651</xdr:rowOff>
    </xdr:from>
    <xdr:to>
      <xdr:col>45</xdr:col>
      <xdr:colOff>177800</xdr:colOff>
      <xdr:row>99</xdr:row>
      <xdr:rowOff>24561</xdr:rowOff>
    </xdr:to>
    <xdr:cxnSp macro="">
      <xdr:nvCxnSpPr>
        <xdr:cNvPr id="480" name="直線コネクタ 479"/>
        <xdr:cNvCxnSpPr/>
      </xdr:nvCxnSpPr>
      <xdr:spPr>
        <a:xfrm>
          <a:off x="7861300" y="16997201"/>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2" name="テキスト ボックス 481"/>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21656</xdr:rowOff>
    </xdr:from>
    <xdr:to>
      <xdr:col>41</xdr:col>
      <xdr:colOff>50800</xdr:colOff>
      <xdr:row>99</xdr:row>
      <xdr:rowOff>23651</xdr:rowOff>
    </xdr:to>
    <xdr:cxnSp macro="">
      <xdr:nvCxnSpPr>
        <xdr:cNvPr id="483" name="直線コネクタ 482"/>
        <xdr:cNvCxnSpPr/>
      </xdr:nvCxnSpPr>
      <xdr:spPr>
        <a:xfrm>
          <a:off x="6972300" y="16995206"/>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5" name="テキスト ボックス 484"/>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7" name="テキスト ボックス 486"/>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143463</xdr:rowOff>
    </xdr:from>
    <xdr:to>
      <xdr:col>55</xdr:col>
      <xdr:colOff>50800</xdr:colOff>
      <xdr:row>99</xdr:row>
      <xdr:rowOff>73613</xdr:rowOff>
    </xdr:to>
    <xdr:sp macro="" textlink="">
      <xdr:nvSpPr>
        <xdr:cNvPr id="493" name="楕円 492"/>
        <xdr:cNvSpPr/>
      </xdr:nvSpPr>
      <xdr:spPr>
        <a:xfrm>
          <a:off x="10426700" y="169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74272</xdr:rowOff>
    </xdr:from>
    <xdr:ext cx="534377" cy="259045"/>
    <xdr:sp macro="" textlink="">
      <xdr:nvSpPr>
        <xdr:cNvPr id="494" name="土木費該当値テキスト"/>
        <xdr:cNvSpPr txBox="1"/>
      </xdr:nvSpPr>
      <xdr:spPr>
        <a:xfrm>
          <a:off x="10528300" y="1687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145199</xdr:rowOff>
    </xdr:from>
    <xdr:to>
      <xdr:col>50</xdr:col>
      <xdr:colOff>165100</xdr:colOff>
      <xdr:row>99</xdr:row>
      <xdr:rowOff>75349</xdr:rowOff>
    </xdr:to>
    <xdr:sp macro="" textlink="">
      <xdr:nvSpPr>
        <xdr:cNvPr id="495" name="楕円 494"/>
        <xdr:cNvSpPr/>
      </xdr:nvSpPr>
      <xdr:spPr>
        <a:xfrm>
          <a:off x="9588500" y="169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66476</xdr:rowOff>
    </xdr:from>
    <xdr:ext cx="534377" cy="259045"/>
    <xdr:sp macro="" textlink="">
      <xdr:nvSpPr>
        <xdr:cNvPr id="496" name="テキスト ボックス 495"/>
        <xdr:cNvSpPr txBox="1"/>
      </xdr:nvSpPr>
      <xdr:spPr>
        <a:xfrm>
          <a:off x="9372111" y="1704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145211</xdr:rowOff>
    </xdr:from>
    <xdr:to>
      <xdr:col>46</xdr:col>
      <xdr:colOff>38100</xdr:colOff>
      <xdr:row>99</xdr:row>
      <xdr:rowOff>75361</xdr:rowOff>
    </xdr:to>
    <xdr:sp macro="" textlink="">
      <xdr:nvSpPr>
        <xdr:cNvPr id="497" name="楕円 496"/>
        <xdr:cNvSpPr/>
      </xdr:nvSpPr>
      <xdr:spPr>
        <a:xfrm>
          <a:off x="8699500" y="169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66488</xdr:rowOff>
    </xdr:from>
    <xdr:ext cx="534377" cy="259045"/>
    <xdr:sp macro="" textlink="">
      <xdr:nvSpPr>
        <xdr:cNvPr id="498" name="テキスト ボックス 497"/>
        <xdr:cNvSpPr txBox="1"/>
      </xdr:nvSpPr>
      <xdr:spPr>
        <a:xfrm>
          <a:off x="8483111" y="170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144301</xdr:rowOff>
    </xdr:from>
    <xdr:to>
      <xdr:col>41</xdr:col>
      <xdr:colOff>101600</xdr:colOff>
      <xdr:row>99</xdr:row>
      <xdr:rowOff>74451</xdr:rowOff>
    </xdr:to>
    <xdr:sp macro="" textlink="">
      <xdr:nvSpPr>
        <xdr:cNvPr id="499" name="楕円 498"/>
        <xdr:cNvSpPr/>
      </xdr:nvSpPr>
      <xdr:spPr>
        <a:xfrm>
          <a:off x="7810500" y="169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65578</xdr:rowOff>
    </xdr:from>
    <xdr:ext cx="534377" cy="259045"/>
    <xdr:sp macro="" textlink="">
      <xdr:nvSpPr>
        <xdr:cNvPr id="500" name="テキスト ボックス 499"/>
        <xdr:cNvSpPr txBox="1"/>
      </xdr:nvSpPr>
      <xdr:spPr>
        <a:xfrm>
          <a:off x="7594111" y="170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142306</xdr:rowOff>
    </xdr:from>
    <xdr:to>
      <xdr:col>36</xdr:col>
      <xdr:colOff>165100</xdr:colOff>
      <xdr:row>99</xdr:row>
      <xdr:rowOff>72456</xdr:rowOff>
    </xdr:to>
    <xdr:sp macro="" textlink="">
      <xdr:nvSpPr>
        <xdr:cNvPr id="501" name="楕円 500"/>
        <xdr:cNvSpPr/>
      </xdr:nvSpPr>
      <xdr:spPr>
        <a:xfrm>
          <a:off x="6921500" y="169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63583</xdr:rowOff>
    </xdr:from>
    <xdr:ext cx="534377" cy="259045"/>
    <xdr:sp macro="" textlink="">
      <xdr:nvSpPr>
        <xdr:cNvPr id="502" name="テキスト ボックス 501"/>
        <xdr:cNvSpPr txBox="1"/>
      </xdr:nvSpPr>
      <xdr:spPr>
        <a:xfrm>
          <a:off x="6705111" y="170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45269</xdr:rowOff>
    </xdr:from>
    <xdr:to>
      <xdr:col>85</xdr:col>
      <xdr:colOff>127000</xdr:colOff>
      <xdr:row>36</xdr:row>
      <xdr:rowOff>62452</xdr:rowOff>
    </xdr:to>
    <xdr:cxnSp macro="">
      <xdr:nvCxnSpPr>
        <xdr:cNvPr id="531" name="直線コネクタ 530"/>
        <xdr:cNvCxnSpPr/>
      </xdr:nvCxnSpPr>
      <xdr:spPr>
        <a:xfrm>
          <a:off x="15481300" y="6217469"/>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45269</xdr:rowOff>
    </xdr:from>
    <xdr:to>
      <xdr:col>81</xdr:col>
      <xdr:colOff>50800</xdr:colOff>
      <xdr:row>36</xdr:row>
      <xdr:rowOff>130518</xdr:rowOff>
    </xdr:to>
    <xdr:cxnSp macro="">
      <xdr:nvCxnSpPr>
        <xdr:cNvPr id="534" name="直線コネクタ 533"/>
        <xdr:cNvCxnSpPr/>
      </xdr:nvCxnSpPr>
      <xdr:spPr>
        <a:xfrm flipV="1">
          <a:off x="14592300" y="6217469"/>
          <a:ext cx="889000" cy="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6" name="テキスト ボックス 535"/>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130518</xdr:rowOff>
    </xdr:from>
    <xdr:to>
      <xdr:col>76</xdr:col>
      <xdr:colOff>114300</xdr:colOff>
      <xdr:row>36</xdr:row>
      <xdr:rowOff>141376</xdr:rowOff>
    </xdr:to>
    <xdr:cxnSp macro="">
      <xdr:nvCxnSpPr>
        <xdr:cNvPr id="537" name="直線コネクタ 536"/>
        <xdr:cNvCxnSpPr/>
      </xdr:nvCxnSpPr>
      <xdr:spPr>
        <a:xfrm flipV="1">
          <a:off x="13703300" y="630271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9" name="テキスト ボックス 538"/>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141376</xdr:rowOff>
    </xdr:from>
    <xdr:to>
      <xdr:col>71</xdr:col>
      <xdr:colOff>177800</xdr:colOff>
      <xdr:row>36</xdr:row>
      <xdr:rowOff>153969</xdr:rowOff>
    </xdr:to>
    <xdr:cxnSp macro="">
      <xdr:nvCxnSpPr>
        <xdr:cNvPr id="540" name="直線コネクタ 539"/>
        <xdr:cNvCxnSpPr/>
      </xdr:nvCxnSpPr>
      <xdr:spPr>
        <a:xfrm flipV="1">
          <a:off x="12814300" y="6313576"/>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2" name="テキスト ボックス 541"/>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4" name="テキスト ボックス 543"/>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11652</xdr:rowOff>
    </xdr:from>
    <xdr:to>
      <xdr:col>85</xdr:col>
      <xdr:colOff>177800</xdr:colOff>
      <xdr:row>36</xdr:row>
      <xdr:rowOff>113252</xdr:rowOff>
    </xdr:to>
    <xdr:sp macro="" textlink="">
      <xdr:nvSpPr>
        <xdr:cNvPr id="550" name="楕円 549"/>
        <xdr:cNvSpPr/>
      </xdr:nvSpPr>
      <xdr:spPr>
        <a:xfrm>
          <a:off x="16268700" y="61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161529</xdr:rowOff>
    </xdr:from>
    <xdr:ext cx="534377" cy="259045"/>
    <xdr:sp macro="" textlink="">
      <xdr:nvSpPr>
        <xdr:cNvPr id="551" name="消防費該当値テキスト"/>
        <xdr:cNvSpPr txBox="1"/>
      </xdr:nvSpPr>
      <xdr:spPr>
        <a:xfrm>
          <a:off x="16370300" y="616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165919</xdr:rowOff>
    </xdr:from>
    <xdr:to>
      <xdr:col>81</xdr:col>
      <xdr:colOff>101600</xdr:colOff>
      <xdr:row>36</xdr:row>
      <xdr:rowOff>96069</xdr:rowOff>
    </xdr:to>
    <xdr:sp macro="" textlink="">
      <xdr:nvSpPr>
        <xdr:cNvPr id="552" name="楕円 551"/>
        <xdr:cNvSpPr/>
      </xdr:nvSpPr>
      <xdr:spPr>
        <a:xfrm>
          <a:off x="15430500" y="61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112596</xdr:rowOff>
    </xdr:from>
    <xdr:ext cx="534377" cy="259045"/>
    <xdr:sp macro="" textlink="">
      <xdr:nvSpPr>
        <xdr:cNvPr id="553" name="テキスト ボックス 552"/>
        <xdr:cNvSpPr txBox="1"/>
      </xdr:nvSpPr>
      <xdr:spPr>
        <a:xfrm>
          <a:off x="15214111" y="59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79718</xdr:rowOff>
    </xdr:from>
    <xdr:to>
      <xdr:col>76</xdr:col>
      <xdr:colOff>165100</xdr:colOff>
      <xdr:row>37</xdr:row>
      <xdr:rowOff>9868</xdr:rowOff>
    </xdr:to>
    <xdr:sp macro="" textlink="">
      <xdr:nvSpPr>
        <xdr:cNvPr id="554" name="楕円 553"/>
        <xdr:cNvSpPr/>
      </xdr:nvSpPr>
      <xdr:spPr>
        <a:xfrm>
          <a:off x="14541500" y="62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995</xdr:rowOff>
    </xdr:from>
    <xdr:ext cx="534377" cy="259045"/>
    <xdr:sp macro="" textlink="">
      <xdr:nvSpPr>
        <xdr:cNvPr id="555" name="テキスト ボックス 554"/>
        <xdr:cNvSpPr txBox="1"/>
      </xdr:nvSpPr>
      <xdr:spPr>
        <a:xfrm>
          <a:off x="14325111" y="63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90576</xdr:rowOff>
    </xdr:from>
    <xdr:to>
      <xdr:col>72</xdr:col>
      <xdr:colOff>38100</xdr:colOff>
      <xdr:row>37</xdr:row>
      <xdr:rowOff>20726</xdr:rowOff>
    </xdr:to>
    <xdr:sp macro="" textlink="">
      <xdr:nvSpPr>
        <xdr:cNvPr id="556" name="楕円 555"/>
        <xdr:cNvSpPr/>
      </xdr:nvSpPr>
      <xdr:spPr>
        <a:xfrm>
          <a:off x="13652500" y="62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11853</xdr:rowOff>
    </xdr:from>
    <xdr:ext cx="534377" cy="259045"/>
    <xdr:sp macro="" textlink="">
      <xdr:nvSpPr>
        <xdr:cNvPr id="557" name="テキスト ボックス 556"/>
        <xdr:cNvSpPr txBox="1"/>
      </xdr:nvSpPr>
      <xdr:spPr>
        <a:xfrm>
          <a:off x="13436111" y="63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103169</xdr:rowOff>
    </xdr:from>
    <xdr:to>
      <xdr:col>67</xdr:col>
      <xdr:colOff>101600</xdr:colOff>
      <xdr:row>37</xdr:row>
      <xdr:rowOff>33319</xdr:rowOff>
    </xdr:to>
    <xdr:sp macro="" textlink="">
      <xdr:nvSpPr>
        <xdr:cNvPr id="558" name="楕円 557"/>
        <xdr:cNvSpPr/>
      </xdr:nvSpPr>
      <xdr:spPr>
        <a:xfrm>
          <a:off x="12763500" y="62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24446</xdr:rowOff>
    </xdr:from>
    <xdr:ext cx="534377" cy="259045"/>
    <xdr:sp macro="" textlink="">
      <xdr:nvSpPr>
        <xdr:cNvPr id="559" name="テキスト ボックス 558"/>
        <xdr:cNvSpPr txBox="1"/>
      </xdr:nvSpPr>
      <xdr:spPr>
        <a:xfrm>
          <a:off x="12547111" y="63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19533</xdr:rowOff>
    </xdr:from>
    <xdr:to>
      <xdr:col>85</xdr:col>
      <xdr:colOff>127000</xdr:colOff>
      <xdr:row>58</xdr:row>
      <xdr:rowOff>115174</xdr:rowOff>
    </xdr:to>
    <xdr:cxnSp macro="">
      <xdr:nvCxnSpPr>
        <xdr:cNvPr id="591" name="直線コネクタ 590"/>
        <xdr:cNvCxnSpPr/>
      </xdr:nvCxnSpPr>
      <xdr:spPr>
        <a:xfrm flipV="1">
          <a:off x="15481300" y="9963633"/>
          <a:ext cx="838200" cy="9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2"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85151</xdr:rowOff>
    </xdr:from>
    <xdr:to>
      <xdr:col>81</xdr:col>
      <xdr:colOff>50800</xdr:colOff>
      <xdr:row>58</xdr:row>
      <xdr:rowOff>115174</xdr:rowOff>
    </xdr:to>
    <xdr:cxnSp macro="">
      <xdr:nvCxnSpPr>
        <xdr:cNvPr id="594" name="直線コネクタ 593"/>
        <xdr:cNvCxnSpPr/>
      </xdr:nvCxnSpPr>
      <xdr:spPr>
        <a:xfrm>
          <a:off x="14592300" y="1002925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85151</xdr:rowOff>
    </xdr:from>
    <xdr:to>
      <xdr:col>76</xdr:col>
      <xdr:colOff>114300</xdr:colOff>
      <xdr:row>58</xdr:row>
      <xdr:rowOff>105932</xdr:rowOff>
    </xdr:to>
    <xdr:cxnSp macro="">
      <xdr:nvCxnSpPr>
        <xdr:cNvPr id="597" name="直線コネクタ 596"/>
        <xdr:cNvCxnSpPr/>
      </xdr:nvCxnSpPr>
      <xdr:spPr>
        <a:xfrm flipV="1">
          <a:off x="13703300" y="10029251"/>
          <a:ext cx="889000" cy="2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9" name="テキスト ボックス 598"/>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63152</xdr:rowOff>
    </xdr:from>
    <xdr:to>
      <xdr:col>71</xdr:col>
      <xdr:colOff>177800</xdr:colOff>
      <xdr:row>58</xdr:row>
      <xdr:rowOff>105932</xdr:rowOff>
    </xdr:to>
    <xdr:cxnSp macro="">
      <xdr:nvCxnSpPr>
        <xdr:cNvPr id="600" name="直線コネクタ 599"/>
        <xdr:cNvCxnSpPr/>
      </xdr:nvCxnSpPr>
      <xdr:spPr>
        <a:xfrm>
          <a:off x="12814300" y="9835802"/>
          <a:ext cx="889000" cy="2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2" name="テキスト ボックス 601"/>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4" name="テキスト ボックス 603"/>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140183</xdr:rowOff>
    </xdr:from>
    <xdr:to>
      <xdr:col>85</xdr:col>
      <xdr:colOff>177800</xdr:colOff>
      <xdr:row>58</xdr:row>
      <xdr:rowOff>70333</xdr:rowOff>
    </xdr:to>
    <xdr:sp macro="" textlink="">
      <xdr:nvSpPr>
        <xdr:cNvPr id="610" name="楕円 609"/>
        <xdr:cNvSpPr/>
      </xdr:nvSpPr>
      <xdr:spPr>
        <a:xfrm>
          <a:off x="16268700" y="99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55110</xdr:rowOff>
    </xdr:from>
    <xdr:ext cx="534377" cy="259045"/>
    <xdr:sp macro="" textlink="">
      <xdr:nvSpPr>
        <xdr:cNvPr id="611" name="教育費該当値テキスト"/>
        <xdr:cNvSpPr txBox="1"/>
      </xdr:nvSpPr>
      <xdr:spPr>
        <a:xfrm>
          <a:off x="16370300" y="98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64374</xdr:rowOff>
    </xdr:from>
    <xdr:to>
      <xdr:col>81</xdr:col>
      <xdr:colOff>101600</xdr:colOff>
      <xdr:row>58</xdr:row>
      <xdr:rowOff>165974</xdr:rowOff>
    </xdr:to>
    <xdr:sp macro="" textlink="">
      <xdr:nvSpPr>
        <xdr:cNvPr id="612" name="楕円 611"/>
        <xdr:cNvSpPr/>
      </xdr:nvSpPr>
      <xdr:spPr>
        <a:xfrm>
          <a:off x="15430500" y="1000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157101</xdr:rowOff>
    </xdr:from>
    <xdr:ext cx="534377" cy="259045"/>
    <xdr:sp macro="" textlink="">
      <xdr:nvSpPr>
        <xdr:cNvPr id="613" name="テキスト ボックス 612"/>
        <xdr:cNvSpPr txBox="1"/>
      </xdr:nvSpPr>
      <xdr:spPr>
        <a:xfrm>
          <a:off x="15214111" y="101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34351</xdr:rowOff>
    </xdr:from>
    <xdr:to>
      <xdr:col>76</xdr:col>
      <xdr:colOff>165100</xdr:colOff>
      <xdr:row>58</xdr:row>
      <xdr:rowOff>135951</xdr:rowOff>
    </xdr:to>
    <xdr:sp macro="" textlink="">
      <xdr:nvSpPr>
        <xdr:cNvPr id="614" name="楕円 613"/>
        <xdr:cNvSpPr/>
      </xdr:nvSpPr>
      <xdr:spPr>
        <a:xfrm>
          <a:off x="14541500" y="99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127078</xdr:rowOff>
    </xdr:from>
    <xdr:ext cx="534377" cy="259045"/>
    <xdr:sp macro="" textlink="">
      <xdr:nvSpPr>
        <xdr:cNvPr id="615" name="テキスト ボックス 614"/>
        <xdr:cNvSpPr txBox="1"/>
      </xdr:nvSpPr>
      <xdr:spPr>
        <a:xfrm>
          <a:off x="14325111" y="1007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55132</xdr:rowOff>
    </xdr:from>
    <xdr:to>
      <xdr:col>72</xdr:col>
      <xdr:colOff>38100</xdr:colOff>
      <xdr:row>58</xdr:row>
      <xdr:rowOff>156732</xdr:rowOff>
    </xdr:to>
    <xdr:sp macro="" textlink="">
      <xdr:nvSpPr>
        <xdr:cNvPr id="616" name="楕円 615"/>
        <xdr:cNvSpPr/>
      </xdr:nvSpPr>
      <xdr:spPr>
        <a:xfrm>
          <a:off x="13652500" y="99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147859</xdr:rowOff>
    </xdr:from>
    <xdr:ext cx="534377" cy="259045"/>
    <xdr:sp macro="" textlink="">
      <xdr:nvSpPr>
        <xdr:cNvPr id="617" name="テキスト ボックス 616"/>
        <xdr:cNvSpPr txBox="1"/>
      </xdr:nvSpPr>
      <xdr:spPr>
        <a:xfrm>
          <a:off x="13436111" y="100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12352</xdr:rowOff>
    </xdr:from>
    <xdr:to>
      <xdr:col>67</xdr:col>
      <xdr:colOff>101600</xdr:colOff>
      <xdr:row>57</xdr:row>
      <xdr:rowOff>113952</xdr:rowOff>
    </xdr:to>
    <xdr:sp macro="" textlink="">
      <xdr:nvSpPr>
        <xdr:cNvPr id="618" name="楕円 617"/>
        <xdr:cNvSpPr/>
      </xdr:nvSpPr>
      <xdr:spPr>
        <a:xfrm>
          <a:off x="12763500" y="97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130479</xdr:rowOff>
    </xdr:from>
    <xdr:ext cx="534377" cy="259045"/>
    <xdr:sp macro="" textlink="">
      <xdr:nvSpPr>
        <xdr:cNvPr id="619" name="テキスト ボックス 618"/>
        <xdr:cNvSpPr txBox="1"/>
      </xdr:nvSpPr>
      <xdr:spPr>
        <a:xfrm>
          <a:off x="12547111" y="95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16157</xdr:rowOff>
    </xdr:from>
    <xdr:to>
      <xdr:col>85</xdr:col>
      <xdr:colOff>127000</xdr:colOff>
      <xdr:row>78</xdr:row>
      <xdr:rowOff>127662</xdr:rowOff>
    </xdr:to>
    <xdr:cxnSp macro="">
      <xdr:nvCxnSpPr>
        <xdr:cNvPr id="646" name="直線コネクタ 645"/>
        <xdr:cNvCxnSpPr/>
      </xdr:nvCxnSpPr>
      <xdr:spPr>
        <a:xfrm flipV="1">
          <a:off x="15481300" y="13389257"/>
          <a:ext cx="838200" cy="1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22626</xdr:rowOff>
    </xdr:from>
    <xdr:ext cx="534377" cy="259045"/>
    <xdr:sp macro="" textlink="">
      <xdr:nvSpPr>
        <xdr:cNvPr id="647" name="災害復旧費平均値テキスト"/>
        <xdr:cNvSpPr txBox="1"/>
      </xdr:nvSpPr>
      <xdr:spPr>
        <a:xfrm>
          <a:off x="16370300" y="1339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127662</xdr:rowOff>
    </xdr:from>
    <xdr:to>
      <xdr:col>81</xdr:col>
      <xdr:colOff>50800</xdr:colOff>
      <xdr:row>78</xdr:row>
      <xdr:rowOff>139410</xdr:rowOff>
    </xdr:to>
    <xdr:cxnSp macro="">
      <xdr:nvCxnSpPr>
        <xdr:cNvPr id="649" name="直線コネクタ 648"/>
        <xdr:cNvCxnSpPr/>
      </xdr:nvCxnSpPr>
      <xdr:spPr>
        <a:xfrm flipV="1">
          <a:off x="14592300" y="13500762"/>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138602</xdr:rowOff>
    </xdr:from>
    <xdr:to>
      <xdr:col>76</xdr:col>
      <xdr:colOff>114300</xdr:colOff>
      <xdr:row>78</xdr:row>
      <xdr:rowOff>139410</xdr:rowOff>
    </xdr:to>
    <xdr:cxnSp macro="">
      <xdr:nvCxnSpPr>
        <xdr:cNvPr id="652" name="直線コネクタ 651"/>
        <xdr:cNvCxnSpPr/>
      </xdr:nvCxnSpPr>
      <xdr:spPr>
        <a:xfrm>
          <a:off x="13703300" y="1351170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138602</xdr:rowOff>
    </xdr:from>
    <xdr:to>
      <xdr:col>71</xdr:col>
      <xdr:colOff>177800</xdr:colOff>
      <xdr:row>78</xdr:row>
      <xdr:rowOff>139489</xdr:rowOff>
    </xdr:to>
    <xdr:cxnSp macro="">
      <xdr:nvCxnSpPr>
        <xdr:cNvPr id="655" name="直線コネクタ 654"/>
        <xdr:cNvCxnSpPr/>
      </xdr:nvCxnSpPr>
      <xdr:spPr>
        <a:xfrm flipV="1">
          <a:off x="12814300" y="13511702"/>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136807</xdr:rowOff>
    </xdr:from>
    <xdr:to>
      <xdr:col>85</xdr:col>
      <xdr:colOff>177800</xdr:colOff>
      <xdr:row>78</xdr:row>
      <xdr:rowOff>66957</xdr:rowOff>
    </xdr:to>
    <xdr:sp macro="" textlink="">
      <xdr:nvSpPr>
        <xdr:cNvPr id="665" name="楕円 664"/>
        <xdr:cNvSpPr/>
      </xdr:nvSpPr>
      <xdr:spPr>
        <a:xfrm>
          <a:off x="16268700" y="133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96184</xdr:rowOff>
    </xdr:from>
    <xdr:ext cx="534377" cy="259045"/>
    <xdr:sp macro="" textlink="">
      <xdr:nvSpPr>
        <xdr:cNvPr id="666" name="災害復旧費該当値テキスト"/>
        <xdr:cNvSpPr txBox="1"/>
      </xdr:nvSpPr>
      <xdr:spPr>
        <a:xfrm>
          <a:off x="16370300" y="131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76862</xdr:rowOff>
    </xdr:from>
    <xdr:to>
      <xdr:col>81</xdr:col>
      <xdr:colOff>101600</xdr:colOff>
      <xdr:row>79</xdr:row>
      <xdr:rowOff>7012</xdr:rowOff>
    </xdr:to>
    <xdr:sp macro="" textlink="">
      <xdr:nvSpPr>
        <xdr:cNvPr id="667" name="楕円 666"/>
        <xdr:cNvSpPr/>
      </xdr:nvSpPr>
      <xdr:spPr>
        <a:xfrm>
          <a:off x="15430500" y="134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169589</xdr:rowOff>
    </xdr:from>
    <xdr:ext cx="469744" cy="259045"/>
    <xdr:sp macro="" textlink="">
      <xdr:nvSpPr>
        <xdr:cNvPr id="668" name="テキスト ボックス 667"/>
        <xdr:cNvSpPr txBox="1"/>
      </xdr:nvSpPr>
      <xdr:spPr>
        <a:xfrm>
          <a:off x="15246428" y="135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88610</xdr:rowOff>
    </xdr:from>
    <xdr:to>
      <xdr:col>76</xdr:col>
      <xdr:colOff>165100</xdr:colOff>
      <xdr:row>79</xdr:row>
      <xdr:rowOff>18760</xdr:rowOff>
    </xdr:to>
    <xdr:sp macro="" textlink="">
      <xdr:nvSpPr>
        <xdr:cNvPr id="669" name="楕円 668"/>
        <xdr:cNvSpPr/>
      </xdr:nvSpPr>
      <xdr:spPr>
        <a:xfrm>
          <a:off x="14541500" y="134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9887</xdr:rowOff>
    </xdr:from>
    <xdr:ext cx="378565" cy="259045"/>
    <xdr:sp macro="" textlink="">
      <xdr:nvSpPr>
        <xdr:cNvPr id="670" name="テキスト ボックス 669"/>
        <xdr:cNvSpPr txBox="1"/>
      </xdr:nvSpPr>
      <xdr:spPr>
        <a:xfrm>
          <a:off x="14403017" y="13554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87802</xdr:rowOff>
    </xdr:from>
    <xdr:to>
      <xdr:col>72</xdr:col>
      <xdr:colOff>38100</xdr:colOff>
      <xdr:row>79</xdr:row>
      <xdr:rowOff>17952</xdr:rowOff>
    </xdr:to>
    <xdr:sp macro="" textlink="">
      <xdr:nvSpPr>
        <xdr:cNvPr id="671" name="楕円 670"/>
        <xdr:cNvSpPr/>
      </xdr:nvSpPr>
      <xdr:spPr>
        <a:xfrm>
          <a:off x="13652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9079</xdr:rowOff>
    </xdr:from>
    <xdr:ext cx="378565" cy="259045"/>
    <xdr:sp macro="" textlink="">
      <xdr:nvSpPr>
        <xdr:cNvPr id="672" name="テキスト ボックス 671"/>
        <xdr:cNvSpPr txBox="1"/>
      </xdr:nvSpPr>
      <xdr:spPr>
        <a:xfrm>
          <a:off x="13514017" y="1355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88689</xdr:rowOff>
    </xdr:from>
    <xdr:to>
      <xdr:col>67</xdr:col>
      <xdr:colOff>101600</xdr:colOff>
      <xdr:row>79</xdr:row>
      <xdr:rowOff>18839</xdr:rowOff>
    </xdr:to>
    <xdr:sp macro="" textlink="">
      <xdr:nvSpPr>
        <xdr:cNvPr id="673" name="楕円 672"/>
        <xdr:cNvSpPr/>
      </xdr:nvSpPr>
      <xdr:spPr>
        <a:xfrm>
          <a:off x="127635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9966</xdr:rowOff>
    </xdr:from>
    <xdr:ext cx="313932" cy="259045"/>
    <xdr:sp macro="" textlink="">
      <xdr:nvSpPr>
        <xdr:cNvPr id="674" name="テキスト ボックス 673"/>
        <xdr:cNvSpPr txBox="1"/>
      </xdr:nvSpPr>
      <xdr:spPr>
        <a:xfrm>
          <a:off x="12657333" y="13554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159231</xdr:rowOff>
    </xdr:from>
    <xdr:to>
      <xdr:col>85</xdr:col>
      <xdr:colOff>127000</xdr:colOff>
      <xdr:row>96</xdr:row>
      <xdr:rowOff>161753</xdr:rowOff>
    </xdr:to>
    <xdr:cxnSp macro="">
      <xdr:nvCxnSpPr>
        <xdr:cNvPr id="703" name="直線コネクタ 702"/>
        <xdr:cNvCxnSpPr/>
      </xdr:nvCxnSpPr>
      <xdr:spPr>
        <a:xfrm>
          <a:off x="15481300" y="16618431"/>
          <a:ext cx="8382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159231</xdr:rowOff>
    </xdr:from>
    <xdr:to>
      <xdr:col>81</xdr:col>
      <xdr:colOff>50800</xdr:colOff>
      <xdr:row>96</xdr:row>
      <xdr:rowOff>160334</xdr:rowOff>
    </xdr:to>
    <xdr:cxnSp macro="">
      <xdr:nvCxnSpPr>
        <xdr:cNvPr id="706" name="直線コネクタ 705"/>
        <xdr:cNvCxnSpPr/>
      </xdr:nvCxnSpPr>
      <xdr:spPr>
        <a:xfrm flipV="1">
          <a:off x="14592300" y="1661843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155214</xdr:rowOff>
    </xdr:from>
    <xdr:to>
      <xdr:col>76</xdr:col>
      <xdr:colOff>114300</xdr:colOff>
      <xdr:row>96</xdr:row>
      <xdr:rowOff>160334</xdr:rowOff>
    </xdr:to>
    <xdr:cxnSp macro="">
      <xdr:nvCxnSpPr>
        <xdr:cNvPr id="709" name="直線コネクタ 708"/>
        <xdr:cNvCxnSpPr/>
      </xdr:nvCxnSpPr>
      <xdr:spPr>
        <a:xfrm>
          <a:off x="13703300" y="1661441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155214</xdr:rowOff>
    </xdr:from>
    <xdr:to>
      <xdr:col>71</xdr:col>
      <xdr:colOff>177800</xdr:colOff>
      <xdr:row>96</xdr:row>
      <xdr:rowOff>155488</xdr:rowOff>
    </xdr:to>
    <xdr:cxnSp macro="">
      <xdr:nvCxnSpPr>
        <xdr:cNvPr id="712" name="直線コネクタ 711"/>
        <xdr:cNvCxnSpPr/>
      </xdr:nvCxnSpPr>
      <xdr:spPr>
        <a:xfrm flipV="1">
          <a:off x="12814300" y="1661441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6" name="テキスト ボックス 715"/>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110953</xdr:rowOff>
    </xdr:from>
    <xdr:to>
      <xdr:col>85</xdr:col>
      <xdr:colOff>177800</xdr:colOff>
      <xdr:row>97</xdr:row>
      <xdr:rowOff>41103</xdr:rowOff>
    </xdr:to>
    <xdr:sp macro="" textlink="">
      <xdr:nvSpPr>
        <xdr:cNvPr id="722" name="楕円 721"/>
        <xdr:cNvSpPr/>
      </xdr:nvSpPr>
      <xdr:spPr>
        <a:xfrm>
          <a:off x="16268700" y="165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89380</xdr:rowOff>
    </xdr:from>
    <xdr:ext cx="534377" cy="259045"/>
    <xdr:sp macro="" textlink="">
      <xdr:nvSpPr>
        <xdr:cNvPr id="723" name="公債費該当値テキスト"/>
        <xdr:cNvSpPr txBox="1"/>
      </xdr:nvSpPr>
      <xdr:spPr>
        <a:xfrm>
          <a:off x="16370300" y="165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108431</xdr:rowOff>
    </xdr:from>
    <xdr:to>
      <xdr:col>81</xdr:col>
      <xdr:colOff>101600</xdr:colOff>
      <xdr:row>97</xdr:row>
      <xdr:rowOff>38581</xdr:rowOff>
    </xdr:to>
    <xdr:sp macro="" textlink="">
      <xdr:nvSpPr>
        <xdr:cNvPr id="724" name="楕円 723"/>
        <xdr:cNvSpPr/>
      </xdr:nvSpPr>
      <xdr:spPr>
        <a:xfrm>
          <a:off x="15430500" y="165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29708</xdr:rowOff>
    </xdr:from>
    <xdr:ext cx="534377" cy="259045"/>
    <xdr:sp macro="" textlink="">
      <xdr:nvSpPr>
        <xdr:cNvPr id="725" name="テキスト ボックス 724"/>
        <xdr:cNvSpPr txBox="1"/>
      </xdr:nvSpPr>
      <xdr:spPr>
        <a:xfrm>
          <a:off x="15214111" y="166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109534</xdr:rowOff>
    </xdr:from>
    <xdr:to>
      <xdr:col>76</xdr:col>
      <xdr:colOff>165100</xdr:colOff>
      <xdr:row>97</xdr:row>
      <xdr:rowOff>39684</xdr:rowOff>
    </xdr:to>
    <xdr:sp macro="" textlink="">
      <xdr:nvSpPr>
        <xdr:cNvPr id="726" name="楕円 725"/>
        <xdr:cNvSpPr/>
      </xdr:nvSpPr>
      <xdr:spPr>
        <a:xfrm>
          <a:off x="14541500" y="165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30811</xdr:rowOff>
    </xdr:from>
    <xdr:ext cx="534377" cy="259045"/>
    <xdr:sp macro="" textlink="">
      <xdr:nvSpPr>
        <xdr:cNvPr id="727" name="テキスト ボックス 726"/>
        <xdr:cNvSpPr txBox="1"/>
      </xdr:nvSpPr>
      <xdr:spPr>
        <a:xfrm>
          <a:off x="14325111" y="1666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104414</xdr:rowOff>
    </xdr:from>
    <xdr:to>
      <xdr:col>72</xdr:col>
      <xdr:colOff>38100</xdr:colOff>
      <xdr:row>97</xdr:row>
      <xdr:rowOff>34564</xdr:rowOff>
    </xdr:to>
    <xdr:sp macro="" textlink="">
      <xdr:nvSpPr>
        <xdr:cNvPr id="728" name="楕円 727"/>
        <xdr:cNvSpPr/>
      </xdr:nvSpPr>
      <xdr:spPr>
        <a:xfrm>
          <a:off x="13652500" y="165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25691</xdr:rowOff>
    </xdr:from>
    <xdr:ext cx="534377" cy="259045"/>
    <xdr:sp macro="" textlink="">
      <xdr:nvSpPr>
        <xdr:cNvPr id="729" name="テキスト ボックス 728"/>
        <xdr:cNvSpPr txBox="1"/>
      </xdr:nvSpPr>
      <xdr:spPr>
        <a:xfrm>
          <a:off x="13436111" y="166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104688</xdr:rowOff>
    </xdr:from>
    <xdr:to>
      <xdr:col>67</xdr:col>
      <xdr:colOff>101600</xdr:colOff>
      <xdr:row>97</xdr:row>
      <xdr:rowOff>34838</xdr:rowOff>
    </xdr:to>
    <xdr:sp macro="" textlink="">
      <xdr:nvSpPr>
        <xdr:cNvPr id="730" name="楕円 729"/>
        <xdr:cNvSpPr/>
      </xdr:nvSpPr>
      <xdr:spPr>
        <a:xfrm>
          <a:off x="12763500" y="165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25965</xdr:rowOff>
    </xdr:from>
    <xdr:ext cx="534377" cy="259045"/>
    <xdr:sp macro="" textlink="">
      <xdr:nvSpPr>
        <xdr:cNvPr id="731" name="テキスト ボックス 730"/>
        <xdr:cNvSpPr txBox="1"/>
      </xdr:nvSpPr>
      <xdr:spPr>
        <a:xfrm>
          <a:off x="12547111" y="166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特別定額給付金の増により、総務費は、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163,926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円と最も高くなった。また、新庁舎建設に向け、庁舎整備基金への積立金が増額となったことも増加の要因である。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147,786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円であり、類似団体の平均は下回っているものの、全体的に増加傾向にある。社会福祉費、老人福祉費、生活保護費の増が要因となっており、今後も増加が続くことが予想される。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商工費は、新型コロナウイルス対策商工業支援事業費の増、災害復旧費については、令和元年東日本台風の繰越事業分の増により増加となった。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辺地道路整備等の増により、令和２年度決算では僅かに増加した。今後は橋りょうの長寿命化に係る経費が増加していくことが予想されるが、その他の道路整備費については縮小傾向にあるため、全体としては同程度の数値で推移していく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引き続き事業内容を精査し、必要最低限の工事を実施する予定である。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公債費については、地方債の発行額の抑制により、今後も減少が見込まれる。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決算余剰金の積立を行い、今後さらに厳しさを増す財政運営や災害等の緊急的経費の財源を確保していく。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実質収支額は標準財政規模の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％が望ましいと考えられているが、本市では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％台で推移している。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ポイントの増となり黒字となったが、今後は財源の確保が一層厳しくなることが予想されるため、引き続き経費の節減と事業の適正化及び財政運営の健全化に努める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起債償還額は減少しているものの、水道施設の老朽化による修繕費の増加等により黒字額は減少傾向にある。計画的に修繕を行いながら健全な運営に努める。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起債発行額の減少により償還額が減少したため、今後は黒字が増加するものと思われる。財政計画を基準に健全な財政運営に努める。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国民健康保険税の増額が見込めず、医療費が年々増加している状況にあり、財政状況の悪化が懸念される。今後は保険料の適正化を図るなど、健全運営を図る。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介護保険特別会計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高齢化率が高く、給付費の増額が懸念されるため、今後は介護認定審査の適正化や介護予防教室等の健康づくり事業を推進し、財政健全化を図る。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水洗化率が伸びず、投資への負担が大きくなっている。今後は下水道区域の見直しや単独浄化槽撤去費用助成の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PR</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強化等で水洗化率の向上を図り、独立採算の原則に立ち返った運営に努める。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熊田診療所特別会計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熊田診療所特別会計は、地域の人口減少や高齢化などにより診療収入が伸び悩み、一般会計からの赤字補填的な繰入に依存している状況である。今後は、可能な限りコスト削減を図り、独立採算の運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後期高齢者医療特別会計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高齢化の進行により対象者が増加し、後期高齢者医療特別会計の規模は年々拡大が続いている。規模拡大に伴い、広域連合への納付金が増加しており、今後も同様の傾向となることが予想される。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16829551</v>
      </c>
      <c r="BO4" s="433"/>
      <c r="BP4" s="433"/>
      <c r="BQ4" s="433"/>
      <c r="BR4" s="433"/>
      <c r="BS4" s="433"/>
      <c r="BT4" s="433"/>
      <c r="BU4" s="434"/>
      <c r="BV4" s="432">
        <v>12430923</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6.5</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16220326</v>
      </c>
      <c r="BO5" s="470"/>
      <c r="BP5" s="470"/>
      <c r="BQ5" s="470"/>
      <c r="BR5" s="470"/>
      <c r="BS5" s="470"/>
      <c r="BT5" s="470"/>
      <c r="BU5" s="471"/>
      <c r="BV5" s="469">
        <v>11840875</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88.2</v>
      </c>
      <c r="CU5" s="467"/>
      <c r="CV5" s="467"/>
      <c r="CW5" s="467"/>
      <c r="CX5" s="467"/>
      <c r="CY5" s="467"/>
      <c r="CZ5" s="467"/>
      <c r="DA5" s="468"/>
      <c r="DB5" s="466">
        <v>91.7</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92</v>
      </c>
      <c r="AV6" s="502"/>
      <c r="AW6" s="502"/>
      <c r="AX6" s="502"/>
      <c r="AY6" s="503" t="s">
        <v>100</v>
      </c>
      <c r="AZ6" s="504"/>
      <c r="BA6" s="504"/>
      <c r="BB6" s="504"/>
      <c r="BC6" s="504"/>
      <c r="BD6" s="504"/>
      <c r="BE6" s="504"/>
      <c r="BF6" s="504"/>
      <c r="BG6" s="504"/>
      <c r="BH6" s="504"/>
      <c r="BI6" s="504"/>
      <c r="BJ6" s="504"/>
      <c r="BK6" s="504"/>
      <c r="BL6" s="504"/>
      <c r="BM6" s="505"/>
      <c r="BN6" s="469">
        <v>609225</v>
      </c>
      <c r="BO6" s="470"/>
      <c r="BP6" s="470"/>
      <c r="BQ6" s="470"/>
      <c r="BR6" s="470"/>
      <c r="BS6" s="470"/>
      <c r="BT6" s="470"/>
      <c r="BU6" s="471"/>
      <c r="BV6" s="469">
        <v>590048</v>
      </c>
      <c r="BW6" s="470"/>
      <c r="BX6" s="470"/>
      <c r="BY6" s="470"/>
      <c r="BZ6" s="470"/>
      <c r="CA6" s="470"/>
      <c r="CB6" s="470"/>
      <c r="CC6" s="471"/>
      <c r="CD6" s="472" t="s">
        <v>101</v>
      </c>
      <c r="CE6" s="473"/>
      <c r="CF6" s="473"/>
      <c r="CG6" s="473"/>
      <c r="CH6" s="473"/>
      <c r="CI6" s="473"/>
      <c r="CJ6" s="473"/>
      <c r="CK6" s="473"/>
      <c r="CL6" s="473"/>
      <c r="CM6" s="473"/>
      <c r="CN6" s="473"/>
      <c r="CO6" s="473"/>
      <c r="CP6" s="473"/>
      <c r="CQ6" s="473"/>
      <c r="CR6" s="473"/>
      <c r="CS6" s="474"/>
      <c r="CT6" s="506">
        <v>91.5</v>
      </c>
      <c r="CU6" s="507"/>
      <c r="CV6" s="507"/>
      <c r="CW6" s="507"/>
      <c r="CX6" s="507"/>
      <c r="CY6" s="507"/>
      <c r="CZ6" s="507"/>
      <c r="DA6" s="508"/>
      <c r="DB6" s="506">
        <v>95.2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102</v>
      </c>
      <c r="AN7" s="499"/>
      <c r="AO7" s="499"/>
      <c r="AP7" s="499"/>
      <c r="AQ7" s="499"/>
      <c r="AR7" s="499"/>
      <c r="AS7" s="499"/>
      <c r="AT7" s="500"/>
      <c r="AU7" s="501" t="s">
        <v>92</v>
      </c>
      <c r="AV7" s="502"/>
      <c r="AW7" s="502"/>
      <c r="AX7" s="502"/>
      <c r="AY7" s="503" t="s">
        <v>103</v>
      </c>
      <c r="AZ7" s="504"/>
      <c r="BA7" s="504"/>
      <c r="BB7" s="504"/>
      <c r="BC7" s="504"/>
      <c r="BD7" s="504"/>
      <c r="BE7" s="504"/>
      <c r="BF7" s="504"/>
      <c r="BG7" s="504"/>
      <c r="BH7" s="504"/>
      <c r="BI7" s="504"/>
      <c r="BJ7" s="504"/>
      <c r="BK7" s="504"/>
      <c r="BL7" s="504"/>
      <c r="BM7" s="505"/>
      <c r="BN7" s="469">
        <v>62692</v>
      </c>
      <c r="BO7" s="470"/>
      <c r="BP7" s="470"/>
      <c r="BQ7" s="470"/>
      <c r="BR7" s="470"/>
      <c r="BS7" s="470"/>
      <c r="BT7" s="470"/>
      <c r="BU7" s="471"/>
      <c r="BV7" s="469">
        <v>66732</v>
      </c>
      <c r="BW7" s="470"/>
      <c r="BX7" s="470"/>
      <c r="BY7" s="470"/>
      <c r="BZ7" s="470"/>
      <c r="CA7" s="470"/>
      <c r="CB7" s="470"/>
      <c r="CC7" s="471"/>
      <c r="CD7" s="472" t="s">
        <v>104</v>
      </c>
      <c r="CE7" s="473"/>
      <c r="CF7" s="473"/>
      <c r="CG7" s="473"/>
      <c r="CH7" s="473"/>
      <c r="CI7" s="473"/>
      <c r="CJ7" s="473"/>
      <c r="CK7" s="473"/>
      <c r="CL7" s="473"/>
      <c r="CM7" s="473"/>
      <c r="CN7" s="473"/>
      <c r="CO7" s="473"/>
      <c r="CP7" s="473"/>
      <c r="CQ7" s="473"/>
      <c r="CR7" s="473"/>
      <c r="CS7" s="474"/>
      <c r="CT7" s="469">
        <v>8356313</v>
      </c>
      <c r="CU7" s="470"/>
      <c r="CV7" s="470"/>
      <c r="CW7" s="470"/>
      <c r="CX7" s="470"/>
      <c r="CY7" s="470"/>
      <c r="CZ7" s="470"/>
      <c r="DA7" s="471"/>
      <c r="DB7" s="469">
        <v>8146869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105</v>
      </c>
      <c r="AN8" s="499"/>
      <c r="AO8" s="499"/>
      <c r="AP8" s="499"/>
      <c r="AQ8" s="499"/>
      <c r="AR8" s="499"/>
      <c r="AS8" s="499"/>
      <c r="AT8" s="500"/>
      <c r="AU8" s="501" t="s">
        <v>92</v>
      </c>
      <c r="AV8" s="502"/>
      <c r="AW8" s="502"/>
      <c r="AX8" s="502"/>
      <c r="AY8" s="503" t="s">
        <v>106</v>
      </c>
      <c r="AZ8" s="504"/>
      <c r="BA8" s="504"/>
      <c r="BB8" s="504"/>
      <c r="BC8" s="504"/>
      <c r="BD8" s="504"/>
      <c r="BE8" s="504"/>
      <c r="BF8" s="504"/>
      <c r="BG8" s="504"/>
      <c r="BH8" s="504"/>
      <c r="BI8" s="504"/>
      <c r="BJ8" s="504"/>
      <c r="BK8" s="504"/>
      <c r="BL8" s="504"/>
      <c r="BM8" s="505"/>
      <c r="BN8" s="469">
        <v>546533</v>
      </c>
      <c r="BO8" s="470"/>
      <c r="BP8" s="470"/>
      <c r="BQ8" s="470"/>
      <c r="BR8" s="470"/>
      <c r="BS8" s="470"/>
      <c r="BT8" s="470"/>
      <c r="BU8" s="471"/>
      <c r="BV8" s="469">
        <v>523316</v>
      </c>
      <c r="BW8" s="470"/>
      <c r="BX8" s="470"/>
      <c r="BY8" s="470"/>
      <c r="BZ8" s="470"/>
      <c r="CA8" s="470"/>
      <c r="CB8" s="470"/>
      <c r="CC8" s="471"/>
      <c r="CD8" s="472" t="s">
        <v>107</v>
      </c>
      <c r="CE8" s="473"/>
      <c r="CF8" s="473"/>
      <c r="CG8" s="473"/>
      <c r="CH8" s="473"/>
      <c r="CI8" s="473"/>
      <c r="CJ8" s="473"/>
      <c r="CK8" s="473"/>
      <c r="CL8" s="473"/>
      <c r="CM8" s="473"/>
      <c r="CN8" s="473"/>
      <c r="CO8" s="473"/>
      <c r="CP8" s="473"/>
      <c r="CQ8" s="473"/>
      <c r="CR8" s="473"/>
      <c r="CS8" s="474"/>
      <c r="CT8" s="509">
        <v>0.46</v>
      </c>
      <c r="CU8" s="510"/>
      <c r="CV8" s="510"/>
      <c r="CW8" s="510"/>
      <c r="CX8" s="510"/>
      <c r="CY8" s="510"/>
      <c r="CZ8" s="510"/>
      <c r="DA8" s="511"/>
      <c r="DB8" s="509">
        <v>0.45</v>
      </c>
      <c r="DC8" s="510"/>
      <c r="DD8" s="510"/>
      <c r="DE8" s="510"/>
      <c r="DF8" s="510"/>
      <c r="DG8" s="510"/>
      <c r="DH8" s="510"/>
      <c r="DI8" s="511"/>
      <c r="DJ8" s="186"/>
      <c r="DK8" s="186"/>
      <c r="DL8" s="186"/>
      <c r="DM8" s="186"/>
      <c r="DN8" s="186"/>
      <c r="DO8" s="186"/>
    </row>
    <row r="9" spans="1:119" ht="18.75" customHeight="1" thickBot="1" x14ac:dyDescent="0.2">
      <c r="A9" s="187"/>
      <c r="B9" s="463" t="s">
        <v>108</v>
      </c>
      <c r="C9" s="464"/>
      <c r="D9" s="464"/>
      <c r="E9" s="464"/>
      <c r="F9" s="464"/>
      <c r="G9" s="464"/>
      <c r="H9" s="464"/>
      <c r="I9" s="464"/>
      <c r="J9" s="464"/>
      <c r="K9" s="512"/>
      <c r="L9" s="513" t="s">
        <v>109</v>
      </c>
      <c r="M9" s="514"/>
      <c r="N9" s="514"/>
      <c r="O9" s="514"/>
      <c r="P9" s="514"/>
      <c r="Q9" s="515"/>
      <c r="R9" s="516">
        <v>24875</v>
      </c>
      <c r="S9" s="517"/>
      <c r="T9" s="517"/>
      <c r="U9" s="517"/>
      <c r="V9" s="518"/>
      <c r="W9" s="426" t="s">
        <v>110</v>
      </c>
      <c r="X9" s="427"/>
      <c r="Y9" s="427"/>
      <c r="Z9" s="427"/>
      <c r="AA9" s="427"/>
      <c r="AB9" s="427"/>
      <c r="AC9" s="427"/>
      <c r="AD9" s="427"/>
      <c r="AE9" s="427"/>
      <c r="AF9" s="427"/>
      <c r="AG9" s="427"/>
      <c r="AH9" s="427"/>
      <c r="AI9" s="427"/>
      <c r="AJ9" s="427"/>
      <c r="AK9" s="427"/>
      <c r="AL9" s="428"/>
      <c r="AM9" s="498" t="s">
        <v>111</v>
      </c>
      <c r="AN9" s="499"/>
      <c r="AO9" s="499"/>
      <c r="AP9" s="499"/>
      <c r="AQ9" s="499"/>
      <c r="AR9" s="499"/>
      <c r="AS9" s="499"/>
      <c r="AT9" s="500"/>
      <c r="AU9" s="501" t="s">
        <v>92</v>
      </c>
      <c r="AV9" s="502"/>
      <c r="AW9" s="502"/>
      <c r="AX9" s="502"/>
      <c r="AY9" s="503" t="s">
        <v>112</v>
      </c>
      <c r="AZ9" s="504"/>
      <c r="BA9" s="504"/>
      <c r="BB9" s="504"/>
      <c r="BC9" s="504"/>
      <c r="BD9" s="504"/>
      <c r="BE9" s="504"/>
      <c r="BF9" s="504"/>
      <c r="BG9" s="504"/>
      <c r="BH9" s="504"/>
      <c r="BI9" s="504"/>
      <c r="BJ9" s="504"/>
      <c r="BK9" s="504"/>
      <c r="BL9" s="504"/>
      <c r="BM9" s="505"/>
      <c r="BN9" s="469">
        <v>23217</v>
      </c>
      <c r="BO9" s="470"/>
      <c r="BP9" s="470"/>
      <c r="BQ9" s="470"/>
      <c r="BR9" s="470"/>
      <c r="BS9" s="470"/>
      <c r="BT9" s="470"/>
      <c r="BU9" s="471"/>
      <c r="BV9" s="469">
        <v>-3891</v>
      </c>
      <c r="BW9" s="470"/>
      <c r="BX9" s="470"/>
      <c r="BY9" s="470"/>
      <c r="BZ9" s="470"/>
      <c r="CA9" s="470"/>
      <c r="CB9" s="470"/>
      <c r="CC9" s="471"/>
      <c r="CD9" s="472" t="s">
        <v>113</v>
      </c>
      <c r="CE9" s="473"/>
      <c r="CF9" s="473"/>
      <c r="CG9" s="473"/>
      <c r="CH9" s="473"/>
      <c r="CI9" s="473"/>
      <c r="CJ9" s="473"/>
      <c r="CK9" s="473"/>
      <c r="CL9" s="473"/>
      <c r="CM9" s="473"/>
      <c r="CN9" s="473"/>
      <c r="CO9" s="473"/>
      <c r="CP9" s="473"/>
      <c r="CQ9" s="473"/>
      <c r="CR9" s="473"/>
      <c r="CS9" s="474"/>
      <c r="CT9" s="466">
        <v>13.9</v>
      </c>
      <c r="CU9" s="467"/>
      <c r="CV9" s="467"/>
      <c r="CW9" s="467"/>
      <c r="CX9" s="467"/>
      <c r="CY9" s="467"/>
      <c r="CZ9" s="467"/>
      <c r="DA9" s="468"/>
      <c r="DB9" s="466">
        <v>14.4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114</v>
      </c>
      <c r="M10" s="499"/>
      <c r="N10" s="499"/>
      <c r="O10" s="499"/>
      <c r="P10" s="499"/>
      <c r="Q10" s="500"/>
      <c r="R10" s="520">
        <v>27047</v>
      </c>
      <c r="S10" s="521"/>
      <c r="T10" s="521"/>
      <c r="U10" s="521"/>
      <c r="V10" s="522"/>
      <c r="W10" s="457"/>
      <c r="X10" s="458"/>
      <c r="Y10" s="458"/>
      <c r="Z10" s="458"/>
      <c r="AA10" s="458"/>
      <c r="AB10" s="458"/>
      <c r="AC10" s="458"/>
      <c r="AD10" s="458"/>
      <c r="AE10" s="458"/>
      <c r="AF10" s="458"/>
      <c r="AG10" s="458"/>
      <c r="AH10" s="458"/>
      <c r="AI10" s="458"/>
      <c r="AJ10" s="458"/>
      <c r="AK10" s="458"/>
      <c r="AL10" s="461"/>
      <c r="AM10" s="498" t="s">
        <v>115</v>
      </c>
      <c r="AN10" s="499"/>
      <c r="AO10" s="499"/>
      <c r="AP10" s="499"/>
      <c r="AQ10" s="499"/>
      <c r="AR10" s="499"/>
      <c r="AS10" s="499"/>
      <c r="AT10" s="500"/>
      <c r="AU10" s="501" t="s">
        <v>116</v>
      </c>
      <c r="AV10" s="502"/>
      <c r="AW10" s="502"/>
      <c r="AX10" s="502"/>
      <c r="AY10" s="503" t="s">
        <v>117</v>
      </c>
      <c r="AZ10" s="504"/>
      <c r="BA10" s="504"/>
      <c r="BB10" s="504"/>
      <c r="BC10" s="504"/>
      <c r="BD10" s="504"/>
      <c r="BE10" s="504"/>
      <c r="BF10" s="504"/>
      <c r="BG10" s="504"/>
      <c r="BH10" s="504"/>
      <c r="BI10" s="504"/>
      <c r="BJ10" s="504"/>
      <c r="BK10" s="504"/>
      <c r="BL10" s="504"/>
      <c r="BM10" s="505"/>
      <c r="BN10" s="469">
        <v>70293</v>
      </c>
      <c r="BO10" s="470"/>
      <c r="BP10" s="470"/>
      <c r="BQ10" s="470"/>
      <c r="BR10" s="470"/>
      <c r="BS10" s="470"/>
      <c r="BT10" s="470"/>
      <c r="BU10" s="471"/>
      <c r="BV10" s="469">
        <v>501</v>
      </c>
      <c r="BW10" s="470"/>
      <c r="BX10" s="470"/>
      <c r="BY10" s="470"/>
      <c r="BZ10" s="470"/>
      <c r="CA10" s="470"/>
      <c r="CB10" s="470"/>
      <c r="CC10" s="471"/>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119</v>
      </c>
      <c r="M11" s="524"/>
      <c r="N11" s="524"/>
      <c r="O11" s="524"/>
      <c r="P11" s="524"/>
      <c r="Q11" s="525"/>
      <c r="R11" s="526" t="s">
        <v>120</v>
      </c>
      <c r="S11" s="527"/>
      <c r="T11" s="527"/>
      <c r="U11" s="527"/>
      <c r="V11" s="528"/>
      <c r="W11" s="457"/>
      <c r="X11" s="458"/>
      <c r="Y11" s="458"/>
      <c r="Z11" s="458"/>
      <c r="AA11" s="458"/>
      <c r="AB11" s="458"/>
      <c r="AC11" s="458"/>
      <c r="AD11" s="458"/>
      <c r="AE11" s="458"/>
      <c r="AF11" s="458"/>
      <c r="AG11" s="458"/>
      <c r="AH11" s="458"/>
      <c r="AI11" s="458"/>
      <c r="AJ11" s="458"/>
      <c r="AK11" s="458"/>
      <c r="AL11" s="461"/>
      <c r="AM11" s="498" t="s">
        <v>121</v>
      </c>
      <c r="AN11" s="499"/>
      <c r="AO11" s="499"/>
      <c r="AP11" s="499"/>
      <c r="AQ11" s="499"/>
      <c r="AR11" s="499"/>
      <c r="AS11" s="499"/>
      <c r="AT11" s="500"/>
      <c r="AU11" s="501" t="s">
        <v>92</v>
      </c>
      <c r="AV11" s="502"/>
      <c r="AW11" s="502"/>
      <c r="AX11" s="502"/>
      <c r="AY11" s="503" t="s">
        <v>122</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123</v>
      </c>
      <c r="CE11" s="473"/>
      <c r="CF11" s="473"/>
      <c r="CG11" s="473"/>
      <c r="CH11" s="473"/>
      <c r="CI11" s="473"/>
      <c r="CJ11" s="473"/>
      <c r="CK11" s="473"/>
      <c r="CL11" s="473"/>
      <c r="CM11" s="473"/>
      <c r="CN11" s="473"/>
      <c r="CO11" s="473"/>
      <c r="CP11" s="473"/>
      <c r="CQ11" s="473"/>
      <c r="CR11" s="473"/>
      <c r="CS11" s="474"/>
      <c r="CT11" s="509" t="s">
        <v>124</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25567</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92</v>
      </c>
      <c r="AV12" s="502"/>
      <c r="AW12" s="502"/>
      <c r="AX12" s="502"/>
      <c r="AY12" s="503" t="s">
        <v>131</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94959</v>
      </c>
      <c r="BW12" s="470"/>
      <c r="BX12" s="470"/>
      <c r="BY12" s="470"/>
      <c r="BZ12" s="470"/>
      <c r="CA12" s="470"/>
      <c r="CB12" s="470"/>
      <c r="CC12" s="471"/>
      <c r="CD12" s="472" t="s">
        <v>132</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133</v>
      </c>
      <c r="N13" s="561"/>
      <c r="O13" s="561"/>
      <c r="P13" s="561"/>
      <c r="Q13" s="562"/>
      <c r="R13" s="553">
        <v>25306</v>
      </c>
      <c r="S13" s="554"/>
      <c r="T13" s="554"/>
      <c r="U13" s="554"/>
      <c r="V13" s="555"/>
      <c r="W13" s="485" t="s">
        <v>134</v>
      </c>
      <c r="X13" s="486"/>
      <c r="Y13" s="486"/>
      <c r="Z13" s="486"/>
      <c r="AA13" s="486"/>
      <c r="AB13" s="476"/>
      <c r="AC13" s="520">
        <v>1562</v>
      </c>
      <c r="AD13" s="521"/>
      <c r="AE13" s="521"/>
      <c r="AF13" s="521"/>
      <c r="AG13" s="563"/>
      <c r="AH13" s="520">
        <v>1593</v>
      </c>
      <c r="AI13" s="521"/>
      <c r="AJ13" s="521"/>
      <c r="AK13" s="521"/>
      <c r="AL13" s="522"/>
      <c r="AM13" s="498" t="s">
        <v>135</v>
      </c>
      <c r="AN13" s="499"/>
      <c r="AO13" s="499"/>
      <c r="AP13" s="499"/>
      <c r="AQ13" s="499"/>
      <c r="AR13" s="499"/>
      <c r="AS13" s="499"/>
      <c r="AT13" s="500"/>
      <c r="AU13" s="501" t="s">
        <v>136</v>
      </c>
      <c r="AV13" s="502"/>
      <c r="AW13" s="502"/>
      <c r="AX13" s="502"/>
      <c r="AY13" s="503" t="s">
        <v>137</v>
      </c>
      <c r="AZ13" s="504"/>
      <c r="BA13" s="504"/>
      <c r="BB13" s="504"/>
      <c r="BC13" s="504"/>
      <c r="BD13" s="504"/>
      <c r="BE13" s="504"/>
      <c r="BF13" s="504"/>
      <c r="BG13" s="504"/>
      <c r="BH13" s="504"/>
      <c r="BI13" s="504"/>
      <c r="BJ13" s="504"/>
      <c r="BK13" s="504"/>
      <c r="BL13" s="504"/>
      <c r="BM13" s="505"/>
      <c r="BN13" s="469">
        <v>93510</v>
      </c>
      <c r="BO13" s="470"/>
      <c r="BP13" s="470"/>
      <c r="BQ13" s="470"/>
      <c r="BR13" s="470"/>
      <c r="BS13" s="470"/>
      <c r="BT13" s="470"/>
      <c r="BU13" s="471"/>
      <c r="BV13" s="469">
        <v>-98349</v>
      </c>
      <c r="BW13" s="470"/>
      <c r="BX13" s="470"/>
      <c r="BY13" s="470"/>
      <c r="BZ13" s="470"/>
      <c r="CA13" s="470"/>
      <c r="CB13" s="470"/>
      <c r="CC13" s="471"/>
      <c r="CD13" s="472" t="s">
        <v>138</v>
      </c>
      <c r="CE13" s="473"/>
      <c r="CF13" s="473"/>
      <c r="CG13" s="473"/>
      <c r="CH13" s="473"/>
      <c r="CI13" s="473"/>
      <c r="CJ13" s="473"/>
      <c r="CK13" s="473"/>
      <c r="CL13" s="473"/>
      <c r="CM13" s="473"/>
      <c r="CN13" s="473"/>
      <c r="CO13" s="473"/>
      <c r="CP13" s="473"/>
      <c r="CQ13" s="473"/>
      <c r="CR13" s="473"/>
      <c r="CS13" s="474"/>
      <c r="CT13" s="466">
        <v>6.4</v>
      </c>
      <c r="CU13" s="467"/>
      <c r="CV13" s="467"/>
      <c r="CW13" s="467"/>
      <c r="CX13" s="467"/>
      <c r="CY13" s="467"/>
      <c r="CZ13" s="467"/>
      <c r="DA13" s="468"/>
      <c r="DB13" s="466">
        <v>6.7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139</v>
      </c>
      <c r="M14" s="551"/>
      <c r="N14" s="551"/>
      <c r="O14" s="551"/>
      <c r="P14" s="551"/>
      <c r="Q14" s="552"/>
      <c r="R14" s="553">
        <v>26104</v>
      </c>
      <c r="S14" s="554"/>
      <c r="T14" s="554"/>
      <c r="U14" s="554"/>
      <c r="V14" s="555"/>
      <c r="W14" s="459"/>
      <c r="X14" s="460"/>
      <c r="Y14" s="460"/>
      <c r="Z14" s="460"/>
      <c r="AA14" s="460"/>
      <c r="AB14" s="449"/>
      <c r="AC14" s="556">
        <v>11.7</v>
      </c>
      <c r="AD14" s="557"/>
      <c r="AE14" s="557"/>
      <c r="AF14" s="557"/>
      <c r="AG14" s="558"/>
      <c r="AH14" s="556">
        <v>11.5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140</v>
      </c>
      <c r="CE14" s="565"/>
      <c r="CF14" s="565"/>
      <c r="CG14" s="565"/>
      <c r="CH14" s="565"/>
      <c r="CI14" s="565"/>
      <c r="CJ14" s="565"/>
      <c r="CK14" s="565"/>
      <c r="CL14" s="565"/>
      <c r="CM14" s="565"/>
      <c r="CN14" s="565"/>
      <c r="CO14" s="565"/>
      <c r="CP14" s="565"/>
      <c r="CQ14" s="565"/>
      <c r="CR14" s="565"/>
      <c r="CS14" s="566"/>
      <c r="CT14" s="567" t="s">
        <v>141</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142</v>
      </c>
      <c r="N15" s="561"/>
      <c r="O15" s="561"/>
      <c r="P15" s="561"/>
      <c r="Q15" s="562"/>
      <c r="R15" s="553">
        <v>25827</v>
      </c>
      <c r="S15" s="554"/>
      <c r="T15" s="554"/>
      <c r="U15" s="554"/>
      <c r="V15" s="555"/>
      <c r="W15" s="485" t="s">
        <v>143</v>
      </c>
      <c r="X15" s="486"/>
      <c r="Y15" s="486"/>
      <c r="Z15" s="486"/>
      <c r="AA15" s="486"/>
      <c r="AB15" s="476"/>
      <c r="AC15" s="520">
        <v>4547</v>
      </c>
      <c r="AD15" s="521"/>
      <c r="AE15" s="521"/>
      <c r="AF15" s="521"/>
      <c r="AG15" s="563"/>
      <c r="AH15" s="520">
        <v>4729</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3315270</v>
      </c>
      <c r="BO15" s="433"/>
      <c r="BP15" s="433"/>
      <c r="BQ15" s="433"/>
      <c r="BR15" s="433"/>
      <c r="BS15" s="433"/>
      <c r="BT15" s="433"/>
      <c r="BU15" s="434"/>
      <c r="BV15" s="432">
        <v>3083368</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33.9</v>
      </c>
      <c r="AD16" s="557"/>
      <c r="AE16" s="557"/>
      <c r="AF16" s="557"/>
      <c r="AG16" s="558"/>
      <c r="AH16" s="556">
        <v>34.1</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7141054</v>
      </c>
      <c r="BO16" s="470"/>
      <c r="BP16" s="470"/>
      <c r="BQ16" s="470"/>
      <c r="BR16" s="470"/>
      <c r="BS16" s="470"/>
      <c r="BT16" s="470"/>
      <c r="BU16" s="471"/>
      <c r="BV16" s="469">
        <v>6894226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7286</v>
      </c>
      <c r="AD17" s="521"/>
      <c r="AE17" s="521"/>
      <c r="AF17" s="521"/>
      <c r="AG17" s="563"/>
      <c r="AH17" s="520">
        <v>7543</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4181305</v>
      </c>
      <c r="BO17" s="470"/>
      <c r="BP17" s="470"/>
      <c r="BQ17" s="470"/>
      <c r="BR17" s="470"/>
      <c r="BS17" s="470"/>
      <c r="BT17" s="470"/>
      <c r="BU17" s="471"/>
      <c r="BV17" s="469">
        <v>3907518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174.35</v>
      </c>
      <c r="M18" s="585"/>
      <c r="N18" s="585"/>
      <c r="O18" s="585"/>
      <c r="P18" s="585"/>
      <c r="Q18" s="585"/>
      <c r="R18" s="586"/>
      <c r="S18" s="586"/>
      <c r="T18" s="586"/>
      <c r="U18" s="586"/>
      <c r="V18" s="587"/>
      <c r="W18" s="487"/>
      <c r="X18" s="488"/>
      <c r="Y18" s="488"/>
      <c r="Z18" s="488"/>
      <c r="AA18" s="488"/>
      <c r="AB18" s="479"/>
      <c r="AC18" s="588">
        <v>54.4</v>
      </c>
      <c r="AD18" s="589"/>
      <c r="AE18" s="589"/>
      <c r="AF18" s="589"/>
      <c r="AG18" s="590"/>
      <c r="AH18" s="588">
        <v>54.4</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7367483</v>
      </c>
      <c r="BO18" s="470"/>
      <c r="BP18" s="470"/>
      <c r="BQ18" s="470"/>
      <c r="BR18" s="470"/>
      <c r="BS18" s="470"/>
      <c r="BT18" s="470"/>
      <c r="BU18" s="471"/>
      <c r="BV18" s="469">
        <v>7596664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143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9557962</v>
      </c>
      <c r="BO19" s="470"/>
      <c r="BP19" s="470"/>
      <c r="BQ19" s="470"/>
      <c r="BR19" s="470"/>
      <c r="BS19" s="470"/>
      <c r="BT19" s="470"/>
      <c r="BU19" s="471"/>
      <c r="BV19" s="469">
        <v>9529529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9186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10551435</v>
      </c>
      <c r="BO23" s="470"/>
      <c r="BP23" s="470"/>
      <c r="BQ23" s="470"/>
      <c r="BR23" s="470"/>
      <c r="BS23" s="470"/>
      <c r="BT23" s="470"/>
      <c r="BU23" s="471"/>
      <c r="BV23" s="469">
        <v>10973589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7500</v>
      </c>
      <c r="R24" s="521"/>
      <c r="S24" s="521"/>
      <c r="T24" s="521"/>
      <c r="U24" s="521"/>
      <c r="V24" s="563"/>
      <c r="W24" s="622"/>
      <c r="X24" s="610"/>
      <c r="Y24" s="611"/>
      <c r="Z24" s="519" t="s">
        <v>167</v>
      </c>
      <c r="AA24" s="499"/>
      <c r="AB24" s="499"/>
      <c r="AC24" s="499"/>
      <c r="AD24" s="499"/>
      <c r="AE24" s="499"/>
      <c r="AF24" s="499"/>
      <c r="AG24" s="500"/>
      <c r="AH24" s="520">
        <v>214</v>
      </c>
      <c r="AI24" s="521"/>
      <c r="AJ24" s="521"/>
      <c r="AK24" s="521"/>
      <c r="AL24" s="563"/>
      <c r="AM24" s="520">
        <v>649062</v>
      </c>
      <c r="AN24" s="521"/>
      <c r="AO24" s="521"/>
      <c r="AP24" s="521"/>
      <c r="AQ24" s="521"/>
      <c r="AR24" s="563"/>
      <c r="AS24" s="520">
        <v>3033</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4452369</v>
      </c>
      <c r="BO24" s="470"/>
      <c r="BP24" s="470"/>
      <c r="BQ24" s="470"/>
      <c r="BR24" s="470"/>
      <c r="BS24" s="470"/>
      <c r="BT24" s="470"/>
      <c r="BU24" s="471"/>
      <c r="BV24" s="469">
        <v>4049033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6100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125</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777257</v>
      </c>
      <c r="BO25" s="433"/>
      <c r="BP25" s="433"/>
      <c r="BQ25" s="433"/>
      <c r="BR25" s="433"/>
      <c r="BS25" s="433"/>
      <c r="BT25" s="433"/>
      <c r="BU25" s="434"/>
      <c r="BV25" s="432">
        <v>940987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5600</v>
      </c>
      <c r="R26" s="521"/>
      <c r="S26" s="521"/>
      <c r="T26" s="521"/>
      <c r="U26" s="521"/>
      <c r="V26" s="563"/>
      <c r="W26" s="622"/>
      <c r="X26" s="610"/>
      <c r="Y26" s="611"/>
      <c r="Z26" s="519" t="s">
        <v>174</v>
      </c>
      <c r="AA26" s="632"/>
      <c r="AB26" s="632"/>
      <c r="AC26" s="632"/>
      <c r="AD26" s="632"/>
      <c r="AE26" s="632"/>
      <c r="AF26" s="632"/>
      <c r="AG26" s="633"/>
      <c r="AH26" s="520">
        <v>5</v>
      </c>
      <c r="AI26" s="521"/>
      <c r="AJ26" s="521"/>
      <c r="AK26" s="521"/>
      <c r="AL26" s="563"/>
      <c r="AM26" s="520">
        <v>12390</v>
      </c>
      <c r="AN26" s="521"/>
      <c r="AO26" s="521"/>
      <c r="AP26" s="521"/>
      <c r="AQ26" s="521"/>
      <c r="AR26" s="563"/>
      <c r="AS26" s="520">
        <v>2478</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125</v>
      </c>
      <c r="BO26" s="470"/>
      <c r="BP26" s="470"/>
      <c r="BQ26" s="470"/>
      <c r="BR26" s="470"/>
      <c r="BS26" s="470"/>
      <c r="BT26" s="470"/>
      <c r="BU26" s="471"/>
      <c r="BV26" s="469" t="s">
        <v>171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3700</v>
      </c>
      <c r="R27" s="521"/>
      <c r="S27" s="521"/>
      <c r="T27" s="521"/>
      <c r="U27" s="521"/>
      <c r="V27" s="563"/>
      <c r="W27" s="622"/>
      <c r="X27" s="610"/>
      <c r="Y27" s="611"/>
      <c r="Z27" s="519" t="s">
        <v>177</v>
      </c>
      <c r="AA27" s="499"/>
      <c r="AB27" s="499"/>
      <c r="AC27" s="499"/>
      <c r="AD27" s="499"/>
      <c r="AE27" s="499"/>
      <c r="AF27" s="499"/>
      <c r="AG27" s="500"/>
      <c r="AH27" s="520">
        <v>9</v>
      </c>
      <c r="AI27" s="521"/>
      <c r="AJ27" s="521"/>
      <c r="AK27" s="521"/>
      <c r="AL27" s="563"/>
      <c r="AM27" s="520">
        <v>33009</v>
      </c>
      <c r="AN27" s="521"/>
      <c r="AO27" s="521"/>
      <c r="AP27" s="521"/>
      <c r="AQ27" s="521"/>
      <c r="AR27" s="563"/>
      <c r="AS27" s="520">
        <v>3668</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200189</v>
      </c>
      <c r="BO27" s="646"/>
      <c r="BP27" s="646"/>
      <c r="BQ27" s="646"/>
      <c r="BR27" s="646"/>
      <c r="BS27" s="646"/>
      <c r="BT27" s="646"/>
      <c r="BU27" s="647"/>
      <c r="BV27" s="645">
        <v>200161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3000</v>
      </c>
      <c r="R28" s="521"/>
      <c r="S28" s="521"/>
      <c r="T28" s="521"/>
      <c r="U28" s="521"/>
      <c r="V28" s="563"/>
      <c r="W28" s="622"/>
      <c r="X28" s="610"/>
      <c r="Y28" s="611"/>
      <c r="Z28" s="519" t="s">
        <v>180</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181</v>
      </c>
      <c r="AZ28" s="649"/>
      <c r="BA28" s="649"/>
      <c r="BB28" s="650"/>
      <c r="BC28" s="429" t="s">
        <v>46</v>
      </c>
      <c r="BD28" s="430"/>
      <c r="BE28" s="430"/>
      <c r="BF28" s="430"/>
      <c r="BG28" s="430"/>
      <c r="BH28" s="430"/>
      <c r="BI28" s="430"/>
      <c r="BJ28" s="430"/>
      <c r="BK28" s="430"/>
      <c r="BL28" s="430"/>
      <c r="BM28" s="431"/>
      <c r="BN28" s="432">
        <v>2062665</v>
      </c>
      <c r="BO28" s="433"/>
      <c r="BP28" s="433"/>
      <c r="BQ28" s="433"/>
      <c r="BR28" s="433"/>
      <c r="BS28" s="433"/>
      <c r="BT28" s="433"/>
      <c r="BU28" s="434"/>
      <c r="BV28" s="432">
        <v>1852372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15</v>
      </c>
      <c r="M29" s="521"/>
      <c r="N29" s="521"/>
      <c r="O29" s="521"/>
      <c r="P29" s="563"/>
      <c r="Q29" s="520">
        <v>2700</v>
      </c>
      <c r="R29" s="521"/>
      <c r="S29" s="521"/>
      <c r="T29" s="521"/>
      <c r="U29" s="521"/>
      <c r="V29" s="563"/>
      <c r="W29" s="623"/>
      <c r="X29" s="624"/>
      <c r="Y29" s="625"/>
      <c r="Z29" s="519" t="s">
        <v>183</v>
      </c>
      <c r="AA29" s="499"/>
      <c r="AB29" s="499"/>
      <c r="AC29" s="499"/>
      <c r="AD29" s="499"/>
      <c r="AE29" s="499"/>
      <c r="AF29" s="499"/>
      <c r="AG29" s="500"/>
      <c r="AH29" s="520">
        <v>223</v>
      </c>
      <c r="AI29" s="521"/>
      <c r="AJ29" s="521"/>
      <c r="AK29" s="521"/>
      <c r="AL29" s="563"/>
      <c r="AM29" s="520">
        <v>682071</v>
      </c>
      <c r="AN29" s="521"/>
      <c r="AO29" s="521"/>
      <c r="AP29" s="521"/>
      <c r="AQ29" s="521"/>
      <c r="AR29" s="563"/>
      <c r="AS29" s="520">
        <v>3059</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117539</v>
      </c>
      <c r="BO29" s="470"/>
      <c r="BP29" s="470"/>
      <c r="BQ29" s="470"/>
      <c r="BR29" s="470"/>
      <c r="BS29" s="470"/>
      <c r="BT29" s="470"/>
      <c r="BU29" s="471"/>
      <c r="BV29" s="469">
        <v>117521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97.9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48</v>
      </c>
      <c r="BD30" s="643"/>
      <c r="BE30" s="643"/>
      <c r="BF30" s="643"/>
      <c r="BG30" s="643"/>
      <c r="BH30" s="643"/>
      <c r="BI30" s="643"/>
      <c r="BJ30" s="643"/>
      <c r="BK30" s="643"/>
      <c r="BL30" s="643"/>
      <c r="BM30" s="644"/>
      <c r="BN30" s="645">
        <v>5602541</v>
      </c>
      <c r="BO30" s="646"/>
      <c r="BP30" s="646"/>
      <c r="BQ30" s="646"/>
      <c r="BR30" s="646"/>
      <c r="BS30" s="646"/>
      <c r="BT30" s="646"/>
      <c r="BU30" s="647"/>
      <c r="BV30" s="645">
        <v>5183369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192</v>
      </c>
      <c r="AN33" s="493"/>
      <c r="AO33" s="458" t="s">
        <v>193</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192</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南那須広域行政事務組合（普通会計）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那須烏山市農業公社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熊田診療所特別会計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南那須広域行政事務組合（病院会計）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栃木県市町村総合事務組合（一般会計）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栃木県市町村総合事務組合（特別会計）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栃木県後期高齢者医療広域連合（一般会計）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栃木県後期高齢者医療広域連合（特別会計）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wm0rPGq8q3nkFejZVcP1/rtjZYH/enIQGuHBzxRiU4gf6dbne7EX/sRqABQj77OWg+2PNoC62ruIMrCNN1OWyQ==" saltValue="CaQRIOrbJU5WbkaWFttr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9" t="s">
        <v>564</v>
      </c>
      <c r="D34" s="1249"/>
      <c r="E34" s="1250"/>
      <c r="F34" s="32">
        <v>12.62</v>
      </c>
      <c r="G34" s="33">
        <v>13.03</v>
      </c>
      <c r="H34" s="33">
        <v>12.11</v>
      </c>
      <c r="I34" s="33">
        <v>12.71</v>
      </c>
      <c r="J34" s="34">
        <v>11.76</v>
      </c>
      <c r="K34" s="22"/>
      <c r="L34" s="22"/>
      <c r="M34" s="22"/>
      <c r="N34" s="22"/>
      <c r="O34" s="22"/>
      <c r="P34" s="22"/>
    </row>
    <row r="35" spans="1:16" ht="39" customHeight="1" x14ac:dyDescent="0.15">
      <c r="A35" s="22"/>
      <c r="B35" s="35"/>
      <c r="C35" s="1243" t="s">
        <v>565</v>
      </c>
      <c r="D35" s="1244"/>
      <c r="E35" s="1245"/>
      <c r="F35" s="36">
        <v>6.73</v>
      </c>
      <c r="G35" s="37">
        <v>6.8</v>
      </c>
      <c r="H35" s="37">
        <v>6.34</v>
      </c>
      <c r="I35" s="37">
        <v>6.38</v>
      </c>
      <c r="J35" s="38">
        <v>6.48</v>
      </c>
      <c r="K35" s="22"/>
      <c r="L35" s="22"/>
      <c r="M35" s="22"/>
      <c r="N35" s="22"/>
      <c r="O35" s="22"/>
      <c r="P35" s="22"/>
    </row>
    <row r="36" spans="1:16" ht="39" customHeight="1" x14ac:dyDescent="0.15">
      <c r="A36" s="22"/>
      <c r="B36" s="35"/>
      <c r="C36" s="1243" t="s">
        <v>566</v>
      </c>
      <c r="D36" s="1244"/>
      <c r="E36" s="1245"/>
      <c r="F36" s="36">
        <v>3.27</v>
      </c>
      <c r="G36" s="37">
        <v>3.18</v>
      </c>
      <c r="H36" s="37">
        <v>2.84</v>
      </c>
      <c r="I36" s="37">
        <v>1.82</v>
      </c>
      <c r="J36" s="38">
        <v>1.36</v>
      </c>
      <c r="K36" s="22"/>
      <c r="L36" s="22"/>
      <c r="M36" s="22"/>
      <c r="N36" s="22"/>
      <c r="O36" s="22"/>
      <c r="P36" s="22"/>
    </row>
    <row r="37" spans="1:16" ht="39" customHeight="1" x14ac:dyDescent="0.15">
      <c r="A37" s="22"/>
      <c r="B37" s="35"/>
      <c r="C37" s="1243" t="s">
        <v>567</v>
      </c>
      <c r="D37" s="1244"/>
      <c r="E37" s="1245"/>
      <c r="F37" s="36">
        <v>1.22</v>
      </c>
      <c r="G37" s="37">
        <v>0.9</v>
      </c>
      <c r="H37" s="37">
        <v>0.98</v>
      </c>
      <c r="I37" s="37">
        <v>0.74</v>
      </c>
      <c r="J37" s="38">
        <v>0.97</v>
      </c>
      <c r="K37" s="22"/>
      <c r="L37" s="22"/>
      <c r="M37" s="22"/>
      <c r="N37" s="22"/>
      <c r="O37" s="22"/>
      <c r="P37" s="22"/>
    </row>
    <row r="38" spans="1:16" ht="39" customHeight="1" x14ac:dyDescent="0.15">
      <c r="A38" s="22"/>
      <c r="B38" s="35"/>
      <c r="C38" s="1243" t="s">
        <v>568</v>
      </c>
      <c r="D38" s="1244"/>
      <c r="E38" s="1245"/>
      <c r="F38" s="36">
        <v>0.17</v>
      </c>
      <c r="G38" s="37">
        <v>0.2</v>
      </c>
      <c r="H38" s="37">
        <v>0.17</v>
      </c>
      <c r="I38" s="37">
        <v>7.0000000000000007E-2</v>
      </c>
      <c r="J38" s="38">
        <v>0.31</v>
      </c>
      <c r="K38" s="22"/>
      <c r="L38" s="22"/>
      <c r="M38" s="22"/>
      <c r="N38" s="22"/>
      <c r="O38" s="22"/>
      <c r="P38" s="22"/>
    </row>
    <row r="39" spans="1:16" ht="39" customHeight="1" x14ac:dyDescent="0.15">
      <c r="A39" s="22"/>
      <c r="B39" s="35"/>
      <c r="C39" s="1243" t="s">
        <v>569</v>
      </c>
      <c r="D39" s="1244"/>
      <c r="E39" s="1245"/>
      <c r="F39" s="36">
        <v>0.18</v>
      </c>
      <c r="G39" s="37">
        <v>0.08</v>
      </c>
      <c r="H39" s="37">
        <v>0.08</v>
      </c>
      <c r="I39" s="37">
        <v>0.03</v>
      </c>
      <c r="J39" s="38">
        <v>0.05</v>
      </c>
      <c r="K39" s="22"/>
      <c r="L39" s="22"/>
      <c r="M39" s="22"/>
      <c r="N39" s="22"/>
      <c r="O39" s="22"/>
      <c r="P39" s="22"/>
    </row>
    <row r="40" spans="1:16" ht="39" customHeight="1" x14ac:dyDescent="0.15">
      <c r="A40" s="22"/>
      <c r="B40" s="35"/>
      <c r="C40" s="1243" t="s">
        <v>570</v>
      </c>
      <c r="D40" s="1244"/>
      <c r="E40" s="1245"/>
      <c r="F40" s="36">
        <v>0.1</v>
      </c>
      <c r="G40" s="37">
        <v>7.0000000000000007E-2</v>
      </c>
      <c r="H40" s="37">
        <v>0.06</v>
      </c>
      <c r="I40" s="37">
        <v>0.05</v>
      </c>
      <c r="J40" s="38">
        <v>0.03</v>
      </c>
      <c r="K40" s="22"/>
      <c r="L40" s="22"/>
      <c r="M40" s="22"/>
      <c r="N40" s="22"/>
      <c r="O40" s="22"/>
      <c r="P40" s="22"/>
    </row>
    <row r="41" spans="1:16" ht="39" customHeight="1" x14ac:dyDescent="0.15">
      <c r="A41" s="22"/>
      <c r="B41" s="35"/>
      <c r="C41" s="1243" t="s">
        <v>571</v>
      </c>
      <c r="D41" s="1244"/>
      <c r="E41" s="1245"/>
      <c r="F41" s="36">
        <v>0.05</v>
      </c>
      <c r="G41" s="37">
        <v>0.02</v>
      </c>
      <c r="H41" s="37">
        <v>0.03</v>
      </c>
      <c r="I41" s="37">
        <v>0.03</v>
      </c>
      <c r="J41" s="38">
        <v>0.02</v>
      </c>
      <c r="K41" s="22"/>
      <c r="L41" s="22"/>
      <c r="M41" s="22"/>
      <c r="N41" s="22"/>
      <c r="O41" s="22"/>
      <c r="P41" s="22"/>
    </row>
    <row r="42" spans="1:16" ht="39" customHeight="1" x14ac:dyDescent="0.15">
      <c r="A42" s="22"/>
      <c r="B42" s="39"/>
      <c r="C42" s="1243" t="s">
        <v>572</v>
      </c>
      <c r="D42" s="1244"/>
      <c r="E42" s="1245"/>
      <c r="F42" s="36" t="s">
        <v>513</v>
      </c>
      <c r="G42" s="37" t="s">
        <v>513</v>
      </c>
      <c r="H42" s="37" t="s">
        <v>513</v>
      </c>
      <c r="I42" s="37" t="s">
        <v>513</v>
      </c>
      <c r="J42" s="38" t="s">
        <v>513</v>
      </c>
      <c r="K42" s="22"/>
      <c r="L42" s="22"/>
      <c r="M42" s="22"/>
      <c r="N42" s="22"/>
      <c r="O42" s="22"/>
      <c r="P42" s="22"/>
    </row>
    <row r="43" spans="1:16" ht="39" customHeight="1" thickBot="1" x14ac:dyDescent="0.2">
      <c r="A43" s="22"/>
      <c r="B43" s="40"/>
      <c r="C43" s="1246" t="s">
        <v>573</v>
      </c>
      <c r="D43" s="1247"/>
      <c r="E43" s="1248"/>
      <c r="F43" s="41">
        <v>0.28000000000000003</v>
      </c>
      <c r="G43" s="42">
        <v>0.16</v>
      </c>
      <c r="H43" s="42">
        <v>0.32</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cCKYqTJAa/19j8choSmJ4JyPrwHEv+5QzQQSwpRuWhALQZ3oZPR3Zx5jgrJWkgZM4fCeVTm0XI0lNRChyX1bg==" saltValue="Uvakolb5u82nERBvSR4v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1461</v>
      </c>
      <c r="L45" s="60">
        <v>1433</v>
      </c>
      <c r="M45" s="60">
        <v>1394</v>
      </c>
      <c r="N45" s="60">
        <v>1369</v>
      </c>
      <c r="O45" s="61">
        <v>1332</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513</v>
      </c>
      <c r="L46" s="64" t="s">
        <v>513</v>
      </c>
      <c r="M46" s="64" t="s">
        <v>513</v>
      </c>
      <c r="N46" s="64" t="s">
        <v>513</v>
      </c>
      <c r="O46" s="65" t="s">
        <v>513</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513</v>
      </c>
      <c r="L47" s="64" t="s">
        <v>513</v>
      </c>
      <c r="M47" s="64" t="s">
        <v>513</v>
      </c>
      <c r="N47" s="64" t="s">
        <v>513</v>
      </c>
      <c r="O47" s="65" t="s">
        <v>513</v>
      </c>
      <c r="P47" s="48"/>
      <c r="Q47" s="48"/>
      <c r="R47" s="48"/>
      <c r="S47" s="48"/>
      <c r="T47" s="48"/>
      <c r="U47" s="48"/>
    </row>
    <row r="48" spans="1:21" ht="30.75" customHeight="1" x14ac:dyDescent="0.15">
      <c r="A48" s="48"/>
      <c r="B48" s="1253"/>
      <c r="C48" s="1254"/>
      <c r="D48" s="62"/>
      <c r="E48" s="1259" t="s">
        <v>14</v>
      </c>
      <c r="F48" s="1259"/>
      <c r="G48" s="1259"/>
      <c r="H48" s="1259"/>
      <c r="I48" s="1259"/>
      <c r="J48" s="1260"/>
      <c r="K48" s="63">
        <v>252</v>
      </c>
      <c r="L48" s="64">
        <v>248</v>
      </c>
      <c r="M48" s="64">
        <v>242</v>
      </c>
      <c r="N48" s="64">
        <v>227</v>
      </c>
      <c r="O48" s="65">
        <v>237</v>
      </c>
      <c r="P48" s="48"/>
      <c r="Q48" s="48"/>
      <c r="R48" s="48"/>
      <c r="S48" s="48"/>
      <c r="T48" s="48"/>
      <c r="U48" s="48"/>
    </row>
    <row r="49" spans="1:21" ht="30.75" customHeight="1" x14ac:dyDescent="0.15">
      <c r="A49" s="48"/>
      <c r="B49" s="1253"/>
      <c r="C49" s="1254"/>
      <c r="D49" s="62"/>
      <c r="E49" s="1259" t="s">
        <v>15</v>
      </c>
      <c r="F49" s="1259"/>
      <c r="G49" s="1259"/>
      <c r="H49" s="1259"/>
      <c r="I49" s="1259"/>
      <c r="J49" s="1260"/>
      <c r="K49" s="63">
        <v>242</v>
      </c>
      <c r="L49" s="64">
        <v>231</v>
      </c>
      <c r="M49" s="64">
        <v>231</v>
      </c>
      <c r="N49" s="64">
        <v>214</v>
      </c>
      <c r="O49" s="65">
        <v>178</v>
      </c>
      <c r="P49" s="48"/>
      <c r="Q49" s="48"/>
      <c r="R49" s="48"/>
      <c r="S49" s="48"/>
      <c r="T49" s="48"/>
      <c r="U49" s="48"/>
    </row>
    <row r="50" spans="1:21" ht="30.75" customHeight="1" x14ac:dyDescent="0.15">
      <c r="A50" s="48"/>
      <c r="B50" s="1253"/>
      <c r="C50" s="1254"/>
      <c r="D50" s="62"/>
      <c r="E50" s="1259" t="s">
        <v>16</v>
      </c>
      <c r="F50" s="1259"/>
      <c r="G50" s="1259"/>
      <c r="H50" s="1259"/>
      <c r="I50" s="1259"/>
      <c r="J50" s="1260"/>
      <c r="K50" s="63">
        <v>11</v>
      </c>
      <c r="L50" s="64">
        <v>11</v>
      </c>
      <c r="M50" s="64" t="s">
        <v>513</v>
      </c>
      <c r="N50" s="64" t="s">
        <v>513</v>
      </c>
      <c r="O50" s="65" t="s">
        <v>513</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513</v>
      </c>
      <c r="L51" s="64" t="s">
        <v>513</v>
      </c>
      <c r="M51" s="64" t="s">
        <v>513</v>
      </c>
      <c r="N51" s="64" t="s">
        <v>513</v>
      </c>
      <c r="O51" s="65" t="s">
        <v>513</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1438</v>
      </c>
      <c r="L52" s="64">
        <v>1443</v>
      </c>
      <c r="M52" s="64">
        <v>1410</v>
      </c>
      <c r="N52" s="64">
        <v>1375</v>
      </c>
      <c r="O52" s="65">
        <v>1314</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528</v>
      </c>
      <c r="L53" s="69">
        <v>480</v>
      </c>
      <c r="M53" s="69">
        <v>457</v>
      </c>
      <c r="N53" s="69">
        <v>435</v>
      </c>
      <c r="O53" s="70">
        <v>433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593</v>
      </c>
      <c r="L57" s="84" t="s">
        <v>593</v>
      </c>
      <c r="M57" s="84" t="s">
        <v>593</v>
      </c>
      <c r="N57" s="84" t="s">
        <v>594</v>
      </c>
      <c r="O57" s="85" t="s">
        <v>593</v>
      </c>
    </row>
    <row r="58" spans="1:21" ht="31.5" customHeight="1" thickBot="1" x14ac:dyDescent="0.2">
      <c r="B58" s="1269"/>
      <c r="C58" s="1270"/>
      <c r="D58" s="1274" t="s">
        <v>26</v>
      </c>
      <c r="E58" s="1275"/>
      <c r="F58" s="1275"/>
      <c r="G58" s="1275"/>
      <c r="H58" s="1275"/>
      <c r="I58" s="1275"/>
      <c r="J58" s="1276"/>
      <c r="K58" s="86" t="s">
        <v>593</v>
      </c>
      <c r="L58" s="87" t="s">
        <v>593</v>
      </c>
      <c r="M58" s="87" t="s">
        <v>593</v>
      </c>
      <c r="N58" s="87" t="s">
        <v>594</v>
      </c>
      <c r="O58" s="88" t="s">
        <v>593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kYy4sOyNzBICOaIecZj4dvAhxQSwEEhOXq2edwnvnPXjw4tFKR4jjIh85bkoepoDxPbOcxI7nQBzvAC62R2g==" saltValue="rVtFEoPKtZE0SNq7TD/q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7" t="s">
        <v>29</v>
      </c>
      <c r="C41" s="1278"/>
      <c r="D41" s="102"/>
      <c r="E41" s="1283" t="s">
        <v>30</v>
      </c>
      <c r="F41" s="1283"/>
      <c r="G41" s="1283"/>
      <c r="H41" s="1284"/>
      <c r="I41" s="103">
        <v>13220</v>
      </c>
      <c r="J41" s="104">
        <v>12443</v>
      </c>
      <c r="K41" s="104">
        <v>11647</v>
      </c>
      <c r="L41" s="104">
        <v>10974</v>
      </c>
      <c r="M41" s="105">
        <v>10551</v>
      </c>
    </row>
    <row r="42" spans="2:13" ht="27.75" customHeight="1" x14ac:dyDescent="0.15">
      <c r="B42" s="1279"/>
      <c r="C42" s="1280"/>
      <c r="D42" s="106"/>
      <c r="E42" s="1285" t="s">
        <v>31</v>
      </c>
      <c r="F42" s="1285"/>
      <c r="G42" s="1285"/>
      <c r="H42" s="1286"/>
      <c r="I42" s="107">
        <v>11</v>
      </c>
      <c r="J42" s="108" t="s">
        <v>513</v>
      </c>
      <c r="K42" s="108" t="s">
        <v>513</v>
      </c>
      <c r="L42" s="108" t="s">
        <v>513</v>
      </c>
      <c r="M42" s="109" t="s">
        <v>513</v>
      </c>
    </row>
    <row r="43" spans="2:13" ht="27.75" customHeight="1" x14ac:dyDescent="0.15">
      <c r="B43" s="1279"/>
      <c r="C43" s="1280"/>
      <c r="D43" s="106"/>
      <c r="E43" s="1285" t="s">
        <v>32</v>
      </c>
      <c r="F43" s="1285"/>
      <c r="G43" s="1285"/>
      <c r="H43" s="1286"/>
      <c r="I43" s="107">
        <v>3391</v>
      </c>
      <c r="J43" s="108">
        <v>3210</v>
      </c>
      <c r="K43" s="108">
        <v>3030</v>
      </c>
      <c r="L43" s="108">
        <v>2902</v>
      </c>
      <c r="M43" s="109">
        <v>2642</v>
      </c>
    </row>
    <row r="44" spans="2:13" ht="27.75" customHeight="1" x14ac:dyDescent="0.15">
      <c r="B44" s="1279"/>
      <c r="C44" s="1280"/>
      <c r="D44" s="106"/>
      <c r="E44" s="1285" t="s">
        <v>33</v>
      </c>
      <c r="F44" s="1285"/>
      <c r="G44" s="1285"/>
      <c r="H44" s="1286"/>
      <c r="I44" s="107">
        <v>1269</v>
      </c>
      <c r="J44" s="108">
        <v>1091</v>
      </c>
      <c r="K44" s="108">
        <v>895</v>
      </c>
      <c r="L44" s="108">
        <v>749</v>
      </c>
      <c r="M44" s="109">
        <v>581</v>
      </c>
    </row>
    <row r="45" spans="2:13" ht="27.75" customHeight="1" x14ac:dyDescent="0.15">
      <c r="B45" s="1279"/>
      <c r="C45" s="1280"/>
      <c r="D45" s="106"/>
      <c r="E45" s="1285" t="s">
        <v>34</v>
      </c>
      <c r="F45" s="1285"/>
      <c r="G45" s="1285"/>
      <c r="H45" s="1286"/>
      <c r="I45" s="107">
        <v>2953</v>
      </c>
      <c r="J45" s="108">
        <v>2960</v>
      </c>
      <c r="K45" s="108">
        <v>2834</v>
      </c>
      <c r="L45" s="108">
        <v>2780</v>
      </c>
      <c r="M45" s="109">
        <v>2758</v>
      </c>
    </row>
    <row r="46" spans="2:13" ht="27.75" customHeight="1" x14ac:dyDescent="0.15">
      <c r="B46" s="1279"/>
      <c r="C46" s="1280"/>
      <c r="D46" s="110"/>
      <c r="E46" s="1285" t="s">
        <v>35</v>
      </c>
      <c r="F46" s="1285"/>
      <c r="G46" s="1285"/>
      <c r="H46" s="1286"/>
      <c r="I46" s="107" t="s">
        <v>513</v>
      </c>
      <c r="J46" s="108" t="s">
        <v>513</v>
      </c>
      <c r="K46" s="108" t="s">
        <v>513</v>
      </c>
      <c r="L46" s="108" t="s">
        <v>513</v>
      </c>
      <c r="M46" s="109" t="s">
        <v>513</v>
      </c>
    </row>
    <row r="47" spans="2:13" ht="27.75" customHeight="1" x14ac:dyDescent="0.15">
      <c r="B47" s="1279"/>
      <c r="C47" s="1280"/>
      <c r="D47" s="111"/>
      <c r="E47" s="1287" t="s">
        <v>36</v>
      </c>
      <c r="F47" s="1288"/>
      <c r="G47" s="1288"/>
      <c r="H47" s="1289"/>
      <c r="I47" s="107" t="s">
        <v>513</v>
      </c>
      <c r="J47" s="108" t="s">
        <v>513</v>
      </c>
      <c r="K47" s="108" t="s">
        <v>513</v>
      </c>
      <c r="L47" s="108" t="s">
        <v>513</v>
      </c>
      <c r="M47" s="109" t="s">
        <v>513</v>
      </c>
    </row>
    <row r="48" spans="2:13" ht="27.75" customHeight="1" x14ac:dyDescent="0.15">
      <c r="B48" s="1279"/>
      <c r="C48" s="1280"/>
      <c r="D48" s="106"/>
      <c r="E48" s="1285" t="s">
        <v>37</v>
      </c>
      <c r="F48" s="1285"/>
      <c r="G48" s="1285"/>
      <c r="H48" s="1286"/>
      <c r="I48" s="107" t="s">
        <v>513</v>
      </c>
      <c r="J48" s="108" t="s">
        <v>513</v>
      </c>
      <c r="K48" s="108" t="s">
        <v>513</v>
      </c>
      <c r="L48" s="108" t="s">
        <v>513</v>
      </c>
      <c r="M48" s="109" t="s">
        <v>513</v>
      </c>
    </row>
    <row r="49" spans="2:13" ht="27.75" customHeight="1" x14ac:dyDescent="0.15">
      <c r="B49" s="1281"/>
      <c r="C49" s="1282"/>
      <c r="D49" s="106"/>
      <c r="E49" s="1285" t="s">
        <v>38</v>
      </c>
      <c r="F49" s="1285"/>
      <c r="G49" s="1285"/>
      <c r="H49" s="1286"/>
      <c r="I49" s="107" t="s">
        <v>513</v>
      </c>
      <c r="J49" s="108" t="s">
        <v>513</v>
      </c>
      <c r="K49" s="108" t="s">
        <v>513</v>
      </c>
      <c r="L49" s="108" t="s">
        <v>513</v>
      </c>
      <c r="M49" s="109" t="s">
        <v>513</v>
      </c>
    </row>
    <row r="50" spans="2:13" ht="27.75" customHeight="1" x14ac:dyDescent="0.15">
      <c r="B50" s="1290" t="s">
        <v>39</v>
      </c>
      <c r="C50" s="1291"/>
      <c r="D50" s="112"/>
      <c r="E50" s="1285" t="s">
        <v>40</v>
      </c>
      <c r="F50" s="1285"/>
      <c r="G50" s="1285"/>
      <c r="H50" s="1286"/>
      <c r="I50" s="107">
        <v>5372</v>
      </c>
      <c r="J50" s="108">
        <v>5792</v>
      </c>
      <c r="K50" s="108">
        <v>6232</v>
      </c>
      <c r="L50" s="108">
        <v>6837</v>
      </c>
      <c r="M50" s="109">
        <v>7503</v>
      </c>
    </row>
    <row r="51" spans="2:13" ht="27.75" customHeight="1" x14ac:dyDescent="0.15">
      <c r="B51" s="1279"/>
      <c r="C51" s="1280"/>
      <c r="D51" s="106"/>
      <c r="E51" s="1285" t="s">
        <v>41</v>
      </c>
      <c r="F51" s="1285"/>
      <c r="G51" s="1285"/>
      <c r="H51" s="1286"/>
      <c r="I51" s="107">
        <v>19</v>
      </c>
      <c r="J51" s="108">
        <v>14</v>
      </c>
      <c r="K51" s="108">
        <v>12</v>
      </c>
      <c r="L51" s="108">
        <v>12</v>
      </c>
      <c r="M51" s="109">
        <v>11</v>
      </c>
    </row>
    <row r="52" spans="2:13" ht="27.75" customHeight="1" x14ac:dyDescent="0.15">
      <c r="B52" s="1281"/>
      <c r="C52" s="1282"/>
      <c r="D52" s="106"/>
      <c r="E52" s="1285" t="s">
        <v>42</v>
      </c>
      <c r="F52" s="1285"/>
      <c r="G52" s="1285"/>
      <c r="H52" s="1286"/>
      <c r="I52" s="107">
        <v>14063</v>
      </c>
      <c r="J52" s="108">
        <v>13278</v>
      </c>
      <c r="K52" s="108">
        <v>12541</v>
      </c>
      <c r="L52" s="108">
        <v>11867</v>
      </c>
      <c r="M52" s="109">
        <v>11216</v>
      </c>
    </row>
    <row r="53" spans="2:13" ht="27.75" customHeight="1" thickBot="1" x14ac:dyDescent="0.2">
      <c r="B53" s="1292" t="s">
        <v>20</v>
      </c>
      <c r="C53" s="1293"/>
      <c r="D53" s="113"/>
      <c r="E53" s="1294" t="s">
        <v>43</v>
      </c>
      <c r="F53" s="1294"/>
      <c r="G53" s="1294"/>
      <c r="H53" s="1295"/>
      <c r="I53" s="114">
        <v>1389</v>
      </c>
      <c r="J53" s="115">
        <v>621</v>
      </c>
      <c r="K53" s="115">
        <v>-379</v>
      </c>
      <c r="L53" s="115">
        <v>-1312</v>
      </c>
      <c r="M53" s="116">
        <v>-2198</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a0iMaBNQ7T9iZk1L2taiMEhv5HKcWFYIUKY/BkVPf90cDvG75CPyguAnvuxbrS8Y8iXT5ot0nsHLIKYVKsw4g==" saltValue="ZxJyDqZJqsTZ3zNZ0MWW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4" t="s">
        <v>46</v>
      </c>
      <c r="D55" s="1304"/>
      <c r="E55" s="1305"/>
      <c r="F55" s="128">
        <v>1807</v>
      </c>
      <c r="G55" s="128">
        <v>1852</v>
      </c>
      <c r="H55" s="129">
        <v>2063</v>
      </c>
    </row>
    <row r="56" spans="2:8" ht="52.5" customHeight="1" x14ac:dyDescent="0.15">
      <c r="B56" s="130"/>
      <c r="C56" s="1306" t="s">
        <v>47</v>
      </c>
      <c r="D56" s="1306"/>
      <c r="E56" s="1307"/>
      <c r="F56" s="131">
        <v>117</v>
      </c>
      <c r="G56" s="131">
        <v>118</v>
      </c>
      <c r="H56" s="132">
        <v>118</v>
      </c>
    </row>
    <row r="57" spans="2:8" ht="53.25" customHeight="1" x14ac:dyDescent="0.15">
      <c r="B57" s="130"/>
      <c r="C57" s="1308" t="s">
        <v>48</v>
      </c>
      <c r="D57" s="1308"/>
      <c r="E57" s="1309"/>
      <c r="F57" s="133">
        <v>4733</v>
      </c>
      <c r="G57" s="133">
        <v>5183</v>
      </c>
      <c r="H57" s="134">
        <v>5603</v>
      </c>
    </row>
    <row r="58" spans="2:8" ht="45.75" customHeight="1" x14ac:dyDescent="0.15">
      <c r="B58" s="135"/>
      <c r="C58" s="1296" t="s">
        <v>589</v>
      </c>
      <c r="D58" s="1297"/>
      <c r="E58" s="1298"/>
      <c r="F58" s="136">
        <v>1594</v>
      </c>
      <c r="G58" s="136">
        <v>1695</v>
      </c>
      <c r="H58" s="137">
        <v>1745</v>
      </c>
    </row>
    <row r="59" spans="2:8" ht="45.75" customHeight="1" x14ac:dyDescent="0.15">
      <c r="B59" s="135"/>
      <c r="C59" s="1296" t="s">
        <v>590</v>
      </c>
      <c r="D59" s="1297"/>
      <c r="E59" s="1298"/>
      <c r="F59" s="136">
        <v>870</v>
      </c>
      <c r="G59" s="136">
        <v>1240</v>
      </c>
      <c r="H59" s="137">
        <v>1602</v>
      </c>
    </row>
    <row r="60" spans="2:8" ht="45.75" customHeight="1" x14ac:dyDescent="0.15">
      <c r="B60" s="135"/>
      <c r="C60" s="1296" t="s">
        <v>597</v>
      </c>
      <c r="D60" s="1297"/>
      <c r="E60" s="1298"/>
      <c r="F60" s="136">
        <v>1340</v>
      </c>
      <c r="G60" s="136">
        <v>1340</v>
      </c>
      <c r="H60" s="137">
        <v>1340</v>
      </c>
    </row>
    <row r="61" spans="2:8" ht="45.75" customHeight="1" x14ac:dyDescent="0.15">
      <c r="B61" s="135"/>
      <c r="C61" s="1296" t="s">
        <v>591</v>
      </c>
      <c r="D61" s="1297"/>
      <c r="E61" s="1298"/>
      <c r="F61" s="136">
        <v>416</v>
      </c>
      <c r="G61" s="136">
        <v>410</v>
      </c>
      <c r="H61" s="137">
        <v>408</v>
      </c>
    </row>
    <row r="62" spans="2:8" ht="45.75" customHeight="1" thickBot="1" x14ac:dyDescent="0.2">
      <c r="B62" s="138"/>
      <c r="C62" s="1299" t="s">
        <v>592</v>
      </c>
      <c r="D62" s="1300"/>
      <c r="E62" s="1301"/>
      <c r="F62" s="139">
        <v>267</v>
      </c>
      <c r="G62" s="139">
        <v>260</v>
      </c>
      <c r="H62" s="140">
        <v>261</v>
      </c>
    </row>
    <row r="63" spans="2:8" ht="52.5" customHeight="1" thickBot="1" x14ac:dyDescent="0.2">
      <c r="B63" s="141"/>
      <c r="C63" s="1302" t="s">
        <v>49</v>
      </c>
      <c r="D63" s="1302"/>
      <c r="E63" s="1303"/>
      <c r="F63" s="142">
        <v>6657</v>
      </c>
      <c r="G63" s="142">
        <v>7153</v>
      </c>
      <c r="H63" s="143">
        <v>7783</v>
      </c>
    </row>
    <row r="64" spans="2:8" ht="15" customHeight="1" x14ac:dyDescent="0.15"/>
  </sheetData>
  <sheetProtection algorithmName="SHA-512" hashValue="Wtm62MOBz/14hw8DZiiNsUpdzFYV6dBsLqy60jhGcT9GUc5K4YUpZV6t4jSodno7vA3Pw/ICDGUcvY/aXr8D2Q==" saltValue="zd2WYNEIx8o/mLyt81TK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601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15">
      <c r="B51" s="397"/>
      <c r="G51" s="1330"/>
      <c r="H51" s="1330"/>
      <c r="I51" s="1328"/>
      <c r="J51" s="1328"/>
      <c r="K51" s="1325"/>
      <c r="L51" s="1325"/>
      <c r="M51" s="1325"/>
      <c r="N51" s="1325"/>
      <c r="AM51" s="406"/>
      <c r="AN51" s="1326" t="s">
        <v>603</v>
      </c>
      <c r="AO51" s="1326"/>
      <c r="AP51" s="1326"/>
      <c r="AQ51" s="1326"/>
      <c r="AR51" s="1326"/>
      <c r="AS51" s="1326"/>
      <c r="AT51" s="1326"/>
      <c r="AU51" s="1326"/>
      <c r="AV51" s="1326"/>
      <c r="AW51" s="1326"/>
      <c r="AX51" s="1326"/>
      <c r="AY51" s="1326"/>
      <c r="AZ51" s="1326"/>
      <c r="BA51" s="1326"/>
      <c r="BB51" s="1326" t="s">
        <v>604</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7"/>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7"/>
      <c r="G52" s="1330"/>
      <c r="H52" s="1330"/>
      <c r="I52" s="1328"/>
      <c r="J52" s="1328"/>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5"/>
      <c r="B53" s="397"/>
      <c r="G53" s="1330"/>
      <c r="H53" s="1330"/>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605</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7"/>
      <c r="BY53" s="1324"/>
      <c r="BZ53" s="1324"/>
      <c r="CA53" s="1324"/>
      <c r="CB53" s="1324"/>
      <c r="CC53" s="1324"/>
      <c r="CD53" s="1324"/>
      <c r="CE53" s="1324"/>
      <c r="CF53" s="1324">
        <v>67.7</v>
      </c>
      <c r="CG53" s="1324"/>
      <c r="CH53" s="1324"/>
      <c r="CI53" s="1324"/>
      <c r="CJ53" s="1324"/>
      <c r="CK53" s="1324"/>
      <c r="CL53" s="1324"/>
      <c r="CM53" s="1324"/>
      <c r="CN53" s="1324">
        <v>69.5</v>
      </c>
      <c r="CO53" s="1324"/>
      <c r="CP53" s="1324"/>
      <c r="CQ53" s="1324"/>
      <c r="CR53" s="1324"/>
      <c r="CS53" s="1324"/>
      <c r="CT53" s="1324"/>
      <c r="CU53" s="1324"/>
      <c r="CV53" s="1324">
        <v>70.900000000000006</v>
      </c>
      <c r="CW53" s="1324"/>
      <c r="CX53" s="1324"/>
      <c r="CY53" s="1324"/>
      <c r="CZ53" s="1324"/>
      <c r="DA53" s="1324"/>
      <c r="DB53" s="1324"/>
      <c r="DC53" s="1324"/>
    </row>
    <row r="54" spans="1:109" x14ac:dyDescent="0.15">
      <c r="A54" s="405"/>
      <c r="B54" s="397"/>
      <c r="G54" s="1330"/>
      <c r="H54" s="1330"/>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5"/>
      <c r="B55" s="397"/>
      <c r="G55" s="1319"/>
      <c r="H55" s="1319"/>
      <c r="I55" s="1319"/>
      <c r="J55" s="1319"/>
      <c r="K55" s="1325"/>
      <c r="L55" s="1325"/>
      <c r="M55" s="1325"/>
      <c r="N55" s="1325"/>
      <c r="AN55" s="1323" t="s">
        <v>606</v>
      </c>
      <c r="AO55" s="1323"/>
      <c r="AP55" s="1323"/>
      <c r="AQ55" s="1323"/>
      <c r="AR55" s="1323"/>
      <c r="AS55" s="1323"/>
      <c r="AT55" s="1323"/>
      <c r="AU55" s="1323"/>
      <c r="AV55" s="1323"/>
      <c r="AW55" s="1323"/>
      <c r="AX55" s="1323"/>
      <c r="AY55" s="1323"/>
      <c r="AZ55" s="1323"/>
      <c r="BA55" s="1323"/>
      <c r="BB55" s="1326" t="s">
        <v>604</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7"/>
      <c r="BY55" s="1324"/>
      <c r="BZ55" s="1324"/>
      <c r="CA55" s="1324"/>
      <c r="CB55" s="1324"/>
      <c r="CC55" s="1324"/>
      <c r="CD55" s="1324"/>
      <c r="CE55" s="1324"/>
      <c r="CF55" s="1324">
        <v>15.4</v>
      </c>
      <c r="CG55" s="1324"/>
      <c r="CH55" s="1324"/>
      <c r="CI55" s="1324"/>
      <c r="CJ55" s="1324"/>
      <c r="CK55" s="1324"/>
      <c r="CL55" s="1324"/>
      <c r="CM55" s="1324"/>
      <c r="CN55" s="1324">
        <v>14.9</v>
      </c>
      <c r="CO55" s="1324"/>
      <c r="CP55" s="1324"/>
      <c r="CQ55" s="1324"/>
      <c r="CR55" s="1324"/>
      <c r="CS55" s="1324"/>
      <c r="CT55" s="1324"/>
      <c r="CU55" s="1324"/>
      <c r="CV55" s="1324">
        <v>14.5</v>
      </c>
      <c r="CW55" s="1324"/>
      <c r="CX55" s="1324"/>
      <c r="CY55" s="1324"/>
      <c r="CZ55" s="1324"/>
      <c r="DA55" s="1324"/>
      <c r="DB55" s="1324"/>
      <c r="DC55" s="1324"/>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x14ac:dyDescent="0.15">
      <c r="B57" s="409"/>
      <c r="G57" s="1319"/>
      <c r="H57" s="1319"/>
      <c r="I57" s="1329"/>
      <c r="J57" s="1329"/>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605</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7"/>
      <c r="BY57" s="1324"/>
      <c r="BZ57" s="1324"/>
      <c r="CA57" s="1324"/>
      <c r="CB57" s="1324"/>
      <c r="CC57" s="1324"/>
      <c r="CD57" s="1324"/>
      <c r="CE57" s="1324"/>
      <c r="CF57" s="1324">
        <v>57.5</v>
      </c>
      <c r="CG57" s="1324"/>
      <c r="CH57" s="1324"/>
      <c r="CI57" s="1324"/>
      <c r="CJ57" s="1324"/>
      <c r="CK57" s="1324"/>
      <c r="CL57" s="1324"/>
      <c r="CM57" s="1324"/>
      <c r="CN57" s="1324">
        <v>58.5</v>
      </c>
      <c r="CO57" s="1324"/>
      <c r="CP57" s="1324"/>
      <c r="CQ57" s="1324"/>
      <c r="CR57" s="1324"/>
      <c r="CS57" s="1324"/>
      <c r="CT57" s="1324"/>
      <c r="CU57" s="1324"/>
      <c r="CV57" s="1324">
        <v>58.9</v>
      </c>
      <c r="CW57" s="1324"/>
      <c r="CX57" s="1324"/>
      <c r="CY57" s="1324"/>
      <c r="CZ57" s="1324"/>
      <c r="DA57" s="1324"/>
      <c r="DB57" s="1324"/>
      <c r="DC57" s="1324"/>
      <c r="DD57" s="410"/>
      <c r="DE57" s="409"/>
    </row>
    <row r="58" spans="1:109" s="405" customFormat="1" x14ac:dyDescent="0.15">
      <c r="A58" s="390"/>
      <c r="B58" s="409"/>
      <c r="G58" s="1319"/>
      <c r="H58" s="1319"/>
      <c r="I58" s="1329"/>
      <c r="J58" s="1329"/>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608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x14ac:dyDescent="0.15">
      <c r="B73" s="397"/>
      <c r="G73" s="1330"/>
      <c r="H73" s="1330"/>
      <c r="I73" s="1330"/>
      <c r="J73" s="1330"/>
      <c r="K73" s="1331"/>
      <c r="L73" s="1331"/>
      <c r="M73" s="1331"/>
      <c r="N73" s="1331"/>
      <c r="AM73" s="406"/>
      <c r="AN73" s="1326" t="s">
        <v>603</v>
      </c>
      <c r="AO73" s="1326"/>
      <c r="AP73" s="1326"/>
      <c r="AQ73" s="1326"/>
      <c r="AR73" s="1326"/>
      <c r="AS73" s="1326"/>
      <c r="AT73" s="1326"/>
      <c r="AU73" s="1326"/>
      <c r="AV73" s="1326"/>
      <c r="AW73" s="1326"/>
      <c r="AX73" s="1326"/>
      <c r="AY73" s="1326"/>
      <c r="AZ73" s="1326"/>
      <c r="BA73" s="1326"/>
      <c r="BB73" s="1326" t="s">
        <v>604</v>
      </c>
      <c r="BC73" s="1326"/>
      <c r="BD73" s="1326"/>
      <c r="BE73" s="1326"/>
      <c r="BF73" s="1326"/>
      <c r="BG73" s="1326"/>
      <c r="BH73" s="1326"/>
      <c r="BI73" s="1326"/>
      <c r="BJ73" s="1326"/>
      <c r="BK73" s="1326"/>
      <c r="BL73" s="1326"/>
      <c r="BM73" s="1326"/>
      <c r="BN73" s="1326"/>
      <c r="BO73" s="1326"/>
      <c r="BP73" s="1324">
        <v>19.899999999999999</v>
      </c>
      <c r="BQ73" s="1324"/>
      <c r="BR73" s="1324"/>
      <c r="BS73" s="1324"/>
      <c r="BT73" s="1324"/>
      <c r="BU73" s="1324"/>
      <c r="BV73" s="1324"/>
      <c r="BW73" s="1324"/>
      <c r="BX73" s="1324">
        <v>8.9</v>
      </c>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7"/>
      <c r="G74" s="1330"/>
      <c r="H74" s="1330"/>
      <c r="I74" s="1330"/>
      <c r="J74" s="1330"/>
      <c r="K74" s="1331"/>
      <c r="L74" s="1331"/>
      <c r="M74" s="1331"/>
      <c r="N74" s="1331"/>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7"/>
      <c r="G75" s="1330"/>
      <c r="H75" s="1330"/>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609</v>
      </c>
      <c r="BC75" s="1326"/>
      <c r="BD75" s="1326"/>
      <c r="BE75" s="1326"/>
      <c r="BF75" s="1326"/>
      <c r="BG75" s="1326"/>
      <c r="BH75" s="1326"/>
      <c r="BI75" s="1326"/>
      <c r="BJ75" s="1326"/>
      <c r="BK75" s="1326"/>
      <c r="BL75" s="1326"/>
      <c r="BM75" s="1326"/>
      <c r="BN75" s="1326"/>
      <c r="BO75" s="1326"/>
      <c r="BP75" s="1324">
        <v>7.3</v>
      </c>
      <c r="BQ75" s="1324"/>
      <c r="BR75" s="1324"/>
      <c r="BS75" s="1324"/>
      <c r="BT75" s="1324"/>
      <c r="BU75" s="1324"/>
      <c r="BV75" s="1324"/>
      <c r="BW75" s="1324"/>
      <c r="BX75" s="1324">
        <v>7.1</v>
      </c>
      <c r="BY75" s="1324"/>
      <c r="BZ75" s="1324"/>
      <c r="CA75" s="1324"/>
      <c r="CB75" s="1324"/>
      <c r="CC75" s="1324"/>
      <c r="CD75" s="1324"/>
      <c r="CE75" s="1324"/>
      <c r="CF75" s="1324">
        <v>7</v>
      </c>
      <c r="CG75" s="1324"/>
      <c r="CH75" s="1324"/>
      <c r="CI75" s="1324"/>
      <c r="CJ75" s="1324"/>
      <c r="CK75" s="1324"/>
      <c r="CL75" s="1324"/>
      <c r="CM75" s="1324"/>
      <c r="CN75" s="1324">
        <v>6.7</v>
      </c>
      <c r="CO75" s="1324"/>
      <c r="CP75" s="1324"/>
      <c r="CQ75" s="1324"/>
      <c r="CR75" s="1324"/>
      <c r="CS75" s="1324"/>
      <c r="CT75" s="1324"/>
      <c r="CU75" s="1324"/>
      <c r="CV75" s="1324">
        <v>6.4</v>
      </c>
      <c r="CW75" s="1324"/>
      <c r="CX75" s="1324"/>
      <c r="CY75" s="1324"/>
      <c r="CZ75" s="1324"/>
      <c r="DA75" s="1324"/>
      <c r="DB75" s="1324"/>
      <c r="DC75" s="1324"/>
    </row>
    <row r="76" spans="2:107" x14ac:dyDescent="0.15">
      <c r="B76" s="397"/>
      <c r="G76" s="1330"/>
      <c r="H76" s="1330"/>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7"/>
      <c r="G77" s="1319"/>
      <c r="H77" s="1319"/>
      <c r="I77" s="1319"/>
      <c r="J77" s="1319"/>
      <c r="K77" s="1331"/>
      <c r="L77" s="1331"/>
      <c r="M77" s="1331"/>
      <c r="N77" s="1331"/>
      <c r="AN77" s="1323" t="s">
        <v>606</v>
      </c>
      <c r="AO77" s="1323"/>
      <c r="AP77" s="1323"/>
      <c r="AQ77" s="1323"/>
      <c r="AR77" s="1323"/>
      <c r="AS77" s="1323"/>
      <c r="AT77" s="1323"/>
      <c r="AU77" s="1323"/>
      <c r="AV77" s="1323"/>
      <c r="AW77" s="1323"/>
      <c r="AX77" s="1323"/>
      <c r="AY77" s="1323"/>
      <c r="AZ77" s="1323"/>
      <c r="BA77" s="1323"/>
      <c r="BB77" s="1326" t="s">
        <v>604</v>
      </c>
      <c r="BC77" s="1326"/>
      <c r="BD77" s="1326"/>
      <c r="BE77" s="1326"/>
      <c r="BF77" s="1326"/>
      <c r="BG77" s="1326"/>
      <c r="BH77" s="1326"/>
      <c r="BI77" s="1326"/>
      <c r="BJ77" s="1326"/>
      <c r="BK77" s="1326"/>
      <c r="BL77" s="1326"/>
      <c r="BM77" s="1326"/>
      <c r="BN77" s="1326"/>
      <c r="BO77" s="1326"/>
      <c r="BP77" s="1324">
        <v>20.2</v>
      </c>
      <c r="BQ77" s="1324"/>
      <c r="BR77" s="1324"/>
      <c r="BS77" s="1324"/>
      <c r="BT77" s="1324"/>
      <c r="BU77" s="1324"/>
      <c r="BV77" s="1324"/>
      <c r="BW77" s="1324"/>
      <c r="BX77" s="1324">
        <v>19</v>
      </c>
      <c r="BY77" s="1324"/>
      <c r="BZ77" s="1324"/>
      <c r="CA77" s="1324"/>
      <c r="CB77" s="1324"/>
      <c r="CC77" s="1324"/>
      <c r="CD77" s="1324"/>
      <c r="CE77" s="1324"/>
      <c r="CF77" s="1324">
        <v>15.4</v>
      </c>
      <c r="CG77" s="1324"/>
      <c r="CH77" s="1324"/>
      <c r="CI77" s="1324"/>
      <c r="CJ77" s="1324"/>
      <c r="CK77" s="1324"/>
      <c r="CL77" s="1324"/>
      <c r="CM77" s="1324"/>
      <c r="CN77" s="1324">
        <v>14.9</v>
      </c>
      <c r="CO77" s="1324"/>
      <c r="CP77" s="1324"/>
      <c r="CQ77" s="1324"/>
      <c r="CR77" s="1324"/>
      <c r="CS77" s="1324"/>
      <c r="CT77" s="1324"/>
      <c r="CU77" s="1324"/>
      <c r="CV77" s="1324">
        <v>14.5</v>
      </c>
      <c r="CW77" s="1324"/>
      <c r="CX77" s="1324"/>
      <c r="CY77" s="1324"/>
      <c r="CZ77" s="1324"/>
      <c r="DA77" s="1324"/>
      <c r="DB77" s="1324"/>
      <c r="DC77" s="1324"/>
    </row>
    <row r="78" spans="2:107" x14ac:dyDescent="0.15">
      <c r="B78" s="397"/>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7"/>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610</v>
      </c>
      <c r="BC79" s="1326"/>
      <c r="BD79" s="1326"/>
      <c r="BE79" s="1326"/>
      <c r="BF79" s="1326"/>
      <c r="BG79" s="1326"/>
      <c r="BH79" s="1326"/>
      <c r="BI79" s="1326"/>
      <c r="BJ79" s="1326"/>
      <c r="BK79" s="1326"/>
      <c r="BL79" s="1326"/>
      <c r="BM79" s="1326"/>
      <c r="BN79" s="1326"/>
      <c r="BO79" s="1326"/>
      <c r="BP79" s="1324">
        <v>8.6</v>
      </c>
      <c r="BQ79" s="1324"/>
      <c r="BR79" s="1324"/>
      <c r="BS79" s="1324"/>
      <c r="BT79" s="1324"/>
      <c r="BU79" s="1324"/>
      <c r="BV79" s="1324"/>
      <c r="BW79" s="1324"/>
      <c r="BX79" s="1324">
        <v>8.5</v>
      </c>
      <c r="BY79" s="1324"/>
      <c r="BZ79" s="1324"/>
      <c r="CA79" s="1324"/>
      <c r="CB79" s="1324"/>
      <c r="CC79" s="1324"/>
      <c r="CD79" s="1324"/>
      <c r="CE79" s="1324"/>
      <c r="CF79" s="1324">
        <v>8.5</v>
      </c>
      <c r="CG79" s="1324"/>
      <c r="CH79" s="1324"/>
      <c r="CI79" s="1324"/>
      <c r="CJ79" s="1324"/>
      <c r="CK79" s="1324"/>
      <c r="CL79" s="1324"/>
      <c r="CM79" s="1324"/>
      <c r="CN79" s="1324">
        <v>8.5</v>
      </c>
      <c r="CO79" s="1324"/>
      <c r="CP79" s="1324"/>
      <c r="CQ79" s="1324"/>
      <c r="CR79" s="1324"/>
      <c r="CS79" s="1324"/>
      <c r="CT79" s="1324"/>
      <c r="CU79" s="1324"/>
      <c r="CV79" s="1324">
        <v>8.4</v>
      </c>
      <c r="CW79" s="1324"/>
      <c r="CX79" s="1324"/>
      <c r="CY79" s="1324"/>
      <c r="CZ79" s="1324"/>
      <c r="DA79" s="1324"/>
      <c r="DB79" s="1324"/>
      <c r="DC79" s="1324"/>
    </row>
    <row r="80" spans="2:107" x14ac:dyDescent="0.15">
      <c r="B80" s="397"/>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1yIzDM+uLX6IB9JNJtTjYVhKJzqkvtecn/Rxwk3hePu+suJpGgNBlmEGMpN0XeQWXo3bvXHqX6sKcn9/FcqSA==" saltValue="hCasvReXmXmJ0Iy79I+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vfcED/hANbpDu8ofdLU9tDtH0jQKxlyPrOCJLI7ZLZWsYNlbarjg6fTo//BxczFEWOZwYH3aGuO9a7p52ux8QA==" saltValue="OCFb0QKwMw7P59Zhotfq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611</v>
      </c>
    </row>
  </sheetData>
  <sheetProtection algorithmName="SHA-512" hashValue="cCjvZ8hrGkXCZ72gky+TTKviOho5gFiWwdksT8RjCyM6P9soIf343/RsLWze0DnfhzmYWgpB2aeC79E5DyhIbA==" saltValue="0ID9Tvhw8NBXlKjwASxd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552</v>
      </c>
      <c r="G2" s="157"/>
      <c r="H2" s="158"/>
    </row>
    <row r="3" spans="1:8" x14ac:dyDescent="0.15">
      <c r="A3" s="154" t="s">
        <v>545</v>
      </c>
      <c r="B3" s="159"/>
      <c r="C3" s="160"/>
      <c r="D3" s="161">
        <v>46368</v>
      </c>
      <c r="E3" s="162"/>
      <c r="F3" s="163">
        <v>78864</v>
      </c>
      <c r="G3" s="164"/>
      <c r="H3" s="165"/>
    </row>
    <row r="4" spans="1:8" x14ac:dyDescent="0.15">
      <c r="A4" s="166"/>
      <c r="B4" s="167"/>
      <c r="C4" s="168"/>
      <c r="D4" s="169">
        <v>27989</v>
      </c>
      <c r="E4" s="170"/>
      <c r="F4" s="171">
        <v>46136</v>
      </c>
      <c r="G4" s="172"/>
      <c r="H4" s="173"/>
    </row>
    <row r="5" spans="1:8" x14ac:dyDescent="0.15">
      <c r="A5" s="154" t="s">
        <v>547</v>
      </c>
      <c r="B5" s="159"/>
      <c r="C5" s="160"/>
      <c r="D5" s="161">
        <v>33712</v>
      </c>
      <c r="E5" s="162"/>
      <c r="F5" s="163">
        <v>85042</v>
      </c>
      <c r="G5" s="164"/>
      <c r="H5" s="165"/>
    </row>
    <row r="6" spans="1:8" x14ac:dyDescent="0.15">
      <c r="A6" s="166"/>
      <c r="B6" s="167"/>
      <c r="C6" s="168"/>
      <c r="D6" s="169">
        <v>13562</v>
      </c>
      <c r="E6" s="170"/>
      <c r="F6" s="171">
        <v>50806</v>
      </c>
      <c r="G6" s="172"/>
      <c r="H6" s="173"/>
    </row>
    <row r="7" spans="1:8" x14ac:dyDescent="0.15">
      <c r="A7" s="154" t="s">
        <v>548</v>
      </c>
      <c r="B7" s="159"/>
      <c r="C7" s="160"/>
      <c r="D7" s="161">
        <v>31282</v>
      </c>
      <c r="E7" s="162"/>
      <c r="F7" s="163">
        <v>83774</v>
      </c>
      <c r="G7" s="164"/>
      <c r="H7" s="165"/>
    </row>
    <row r="8" spans="1:8" x14ac:dyDescent="0.15">
      <c r="A8" s="166"/>
      <c r="B8" s="167"/>
      <c r="C8" s="168"/>
      <c r="D8" s="169">
        <v>11818</v>
      </c>
      <c r="E8" s="170"/>
      <c r="F8" s="171">
        <v>52179</v>
      </c>
      <c r="G8" s="172"/>
      <c r="H8" s="173"/>
    </row>
    <row r="9" spans="1:8" x14ac:dyDescent="0.15">
      <c r="A9" s="154" t="s">
        <v>549</v>
      </c>
      <c r="B9" s="159"/>
      <c r="C9" s="160"/>
      <c r="D9" s="161">
        <v>24590</v>
      </c>
      <c r="E9" s="162"/>
      <c r="F9" s="163">
        <v>132981</v>
      </c>
      <c r="G9" s="164"/>
      <c r="H9" s="165"/>
    </row>
    <row r="10" spans="1:8" x14ac:dyDescent="0.15">
      <c r="A10" s="166"/>
      <c r="B10" s="167"/>
      <c r="C10" s="168"/>
      <c r="D10" s="169">
        <v>14193</v>
      </c>
      <c r="E10" s="170"/>
      <c r="F10" s="171">
        <v>56973</v>
      </c>
      <c r="G10" s="172"/>
      <c r="H10" s="173"/>
    </row>
    <row r="11" spans="1:8" x14ac:dyDescent="0.15">
      <c r="A11" s="154" t="s">
        <v>550</v>
      </c>
      <c r="B11" s="159"/>
      <c r="C11" s="160"/>
      <c r="D11" s="161">
        <v>37512</v>
      </c>
      <c r="E11" s="162"/>
      <c r="F11" s="163">
        <v>128523</v>
      </c>
      <c r="G11" s="164"/>
      <c r="H11" s="165"/>
    </row>
    <row r="12" spans="1:8" x14ac:dyDescent="0.15">
      <c r="A12" s="166"/>
      <c r="B12" s="167"/>
      <c r="C12" s="174"/>
      <c r="D12" s="169">
        <v>12795</v>
      </c>
      <c r="E12" s="170"/>
      <c r="F12" s="171">
        <v>56792</v>
      </c>
      <c r="G12" s="172"/>
      <c r="H12" s="173"/>
    </row>
    <row r="13" spans="1:8" x14ac:dyDescent="0.15">
      <c r="A13" s="154"/>
      <c r="B13" s="159"/>
      <c r="C13" s="175"/>
      <c r="D13" s="176">
        <v>34693</v>
      </c>
      <c r="E13" s="177"/>
      <c r="F13" s="178">
        <v>101837</v>
      </c>
      <c r="G13" s="179"/>
      <c r="H13" s="165"/>
    </row>
    <row r="14" spans="1:8" x14ac:dyDescent="0.15">
      <c r="A14" s="166"/>
      <c r="B14" s="167"/>
      <c r="C14" s="168"/>
      <c r="D14" s="169">
        <v>16071</v>
      </c>
      <c r="E14" s="170"/>
      <c r="F14" s="171">
        <v>52577</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6.92</v>
      </c>
      <c r="C19" s="180">
        <f>ROUND(VALUE(SUBSTITUTE(実質収支比率等に係る経年分析!G$48,"▲","-")),2)</f>
        <v>6.89</v>
      </c>
      <c r="D19" s="180">
        <f>ROUND(VALUE(SUBSTITUTE(実質収支比率等に係る経年分析!H$48,"▲","-")),2)</f>
        <v>6.42</v>
      </c>
      <c r="E19" s="180">
        <f>ROUND(VALUE(SUBSTITUTE(実質収支比率等に係る経年分析!I$48,"▲","-")),2)</f>
        <v>6.42</v>
      </c>
      <c r="F19" s="180">
        <f>ROUND(VALUE(SUBSTITUTE(実質収支比率等に係る経年分析!J$48,"▲","-")),2)</f>
        <v>6.54</v>
      </c>
    </row>
    <row r="20" spans="1:11" x14ac:dyDescent="0.15">
      <c r="A20" s="180" t="s">
        <v>53</v>
      </c>
      <c r="B20" s="180">
        <f>ROUND(VALUE(SUBSTITUTE(実質収支比率等に係る経年分析!F$47,"▲","-")),2)</f>
        <v>21.93</v>
      </c>
      <c r="C20" s="180">
        <f>ROUND(VALUE(SUBSTITUTE(実質収支比率等に係る経年分析!G$47,"▲","-")),2)</f>
        <v>22.22</v>
      </c>
      <c r="D20" s="180">
        <f>ROUND(VALUE(SUBSTITUTE(実質収支比率等に係る経年分析!H$47,"▲","-")),2)</f>
        <v>22.01</v>
      </c>
      <c r="E20" s="180">
        <f>ROUND(VALUE(SUBSTITUTE(実質収支比率等に係る経年分析!I$47,"▲","-")),2)</f>
        <v>22.74</v>
      </c>
      <c r="F20" s="180">
        <f>ROUND(VALUE(SUBSTITUTE(実質収支比率等に係る経年分析!J$47,"▲","-")),2)</f>
        <v>24.68</v>
      </c>
    </row>
    <row r="21" spans="1:11" x14ac:dyDescent="0.15">
      <c r="A21" s="180" t="s">
        <v>54</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-1.69</v>
      </c>
      <c r="D21" s="180">
        <f>IF(ISNUMBER(VALUE(SUBSTITUTE(実質収支比率等に係る経年分析!H$49,"▲","-"))),ROUND(VALUE(SUBSTITUTE(実質収支比率等に係る経年分析!H$49,"▲","-")),2),NA())</f>
        <v>-2.95</v>
      </c>
      <c r="E21" s="180">
        <f>IF(ISNUMBER(VALUE(SUBSTITUTE(実質収支比率等に係る経年分析!I$49,"▲","-"))),ROUND(VALUE(SUBSTITUTE(実質収支比率等に係る経年分析!I$49,"▲","-")),2),NA())</f>
        <v>-1.21</v>
      </c>
      <c r="F21" s="180">
        <f>IF(ISNUMBER(VALUE(SUBSTITUTE(実質収支比率等に係る経年分析!J$49,"▲","-"))),ROUND(VALUE(SUBSTITUTE(実質収支比率等に係る経年分析!J$49,"▲","-")),2),NA())</f>
        <v>1.1200000000000001</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熊田診療所特別会計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11.76</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1438</v>
      </c>
      <c r="E42" s="182"/>
      <c r="F42" s="182"/>
      <c r="G42" s="182">
        <f>'実質公債費比率（分子）の構造'!L$52</f>
        <v>1443</v>
      </c>
      <c r="H42" s="182"/>
      <c r="I42" s="182"/>
      <c r="J42" s="182">
        <f>'実質公債費比率（分子）の構造'!M$52</f>
        <v>1410</v>
      </c>
      <c r="K42" s="182"/>
      <c r="L42" s="182"/>
      <c r="M42" s="182">
        <f>'実質公債費比率（分子）の構造'!N$52</f>
        <v>1375</v>
      </c>
      <c r="N42" s="182"/>
      <c r="O42" s="182"/>
      <c r="P42" s="182">
        <f>'実質公債費比率（分子）の構造'!O$52</f>
        <v>1314</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11</v>
      </c>
      <c r="C44" s="182"/>
      <c r="D44" s="182"/>
      <c r="E44" s="182">
        <f>'実質公債費比率（分子）の構造'!L$50</f>
        <v>11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242</v>
      </c>
      <c r="C45" s="182"/>
      <c r="D45" s="182"/>
      <c r="E45" s="182">
        <f>'実質公債費比率（分子）の構造'!L$49</f>
        <v>231</v>
      </c>
      <c r="F45" s="182"/>
      <c r="G45" s="182"/>
      <c r="H45" s="182">
        <f>'実質公債費比率（分子）の構造'!M$49</f>
        <v>231</v>
      </c>
      <c r="I45" s="182"/>
      <c r="J45" s="182"/>
      <c r="K45" s="182">
        <f>'実質公債費比率（分子）の構造'!N$49</f>
        <v>214</v>
      </c>
      <c r="L45" s="182"/>
      <c r="M45" s="182"/>
      <c r="N45" s="182">
        <f>'実質公債費比率（分子）の構造'!O$49</f>
        <v>178</v>
      </c>
      <c r="O45" s="182"/>
      <c r="P45" s="182"/>
    </row>
    <row r="46" spans="1:16" x14ac:dyDescent="0.15">
      <c r="A46" s="182" t="s">
        <v>65</v>
      </c>
      <c r="B46" s="182">
        <f>'実質公債費比率（分子）の構造'!K$48</f>
        <v>252</v>
      </c>
      <c r="C46" s="182"/>
      <c r="D46" s="182"/>
      <c r="E46" s="182">
        <f>'実質公債費比率（分子）の構造'!L$48</f>
        <v>248</v>
      </c>
      <c r="F46" s="182"/>
      <c r="G46" s="182"/>
      <c r="H46" s="182">
        <f>'実質公債費比率（分子）の構造'!M$48</f>
        <v>242</v>
      </c>
      <c r="I46" s="182"/>
      <c r="J46" s="182"/>
      <c r="K46" s="182">
        <f>'実質公債費比率（分子）の構造'!N$48</f>
        <v>227</v>
      </c>
      <c r="L46" s="182"/>
      <c r="M46" s="182"/>
      <c r="N46" s="182">
        <f>'実質公債費比率（分子）の構造'!O$48</f>
        <v>237</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1461</v>
      </c>
      <c r="C49" s="182"/>
      <c r="D49" s="182"/>
      <c r="E49" s="182">
        <f>'実質公債費比率（分子）の構造'!L$45</f>
        <v>1433</v>
      </c>
      <c r="F49" s="182"/>
      <c r="G49" s="182"/>
      <c r="H49" s="182">
        <f>'実質公債費比率（分子）の構造'!M$45</f>
        <v>1394</v>
      </c>
      <c r="I49" s="182"/>
      <c r="J49" s="182"/>
      <c r="K49" s="182">
        <f>'実質公債費比率（分子）の構造'!N$45</f>
        <v>1369</v>
      </c>
      <c r="L49" s="182"/>
      <c r="M49" s="182"/>
      <c r="N49" s="182">
        <f>'実質公債費比率（分子）の構造'!O$45</f>
        <v>1332</v>
      </c>
      <c r="O49" s="182"/>
      <c r="P49" s="182"/>
    </row>
    <row r="50" spans="1:16" x14ac:dyDescent="0.15">
      <c r="A50" s="182" t="s">
        <v>69</v>
      </c>
      <c r="B50" s="182" t="e">
        <f>NA()</f>
        <v>#N/A</v>
      </c>
      <c r="C50" s="182">
        <f>IF(ISNUMBER('実質公債費比率（分子）の構造'!K$53),'実質公債費比率（分子）の構造'!K$53,NA())</f>
        <v>528</v>
      </c>
      <c r="D50" s="182" t="e">
        <f>NA()</f>
        <v>#N/A</v>
      </c>
      <c r="E50" s="182" t="e">
        <f>NA()</f>
        <v>#N/A</v>
      </c>
      <c r="F50" s="182">
        <f>IF(ISNUMBER('実質公債費比率（分子）の構造'!L$53),'実質公債費比率（分子）の構造'!L$53,NA())</f>
        <v>480</v>
      </c>
      <c r="G50" s="182" t="e">
        <f>NA()</f>
        <v>#N/A</v>
      </c>
      <c r="H50" s="182" t="e">
        <f>NA()</f>
        <v>#N/A</v>
      </c>
      <c r="I50" s="182">
        <f>IF(ISNUMBER('実質公債費比率（分子）の構造'!M$53),'実質公債費比率（分子）の構造'!M$53,NA())</f>
        <v>457</v>
      </c>
      <c r="J50" s="182" t="e">
        <f>NA()</f>
        <v>#N/A</v>
      </c>
      <c r="K50" s="182" t="e">
        <f>NA()</f>
        <v>#N/A</v>
      </c>
      <c r="L50" s="182">
        <f>IF(ISNUMBER('実質公債費比率（分子）の構造'!N$53),'実質公債費比率（分子）の構造'!N$53,NA())</f>
        <v>435</v>
      </c>
      <c r="M50" s="182" t="e">
        <f>NA()</f>
        <v>#N/A</v>
      </c>
      <c r="N50" s="182" t="e">
        <f>NA()</f>
        <v>#N/A</v>
      </c>
      <c r="O50" s="182">
        <f>IF(ISNUMBER('実質公債費比率（分子）の構造'!O$53),'実質公債費比率（分子）の構造'!O$53,NA())</f>
        <v>433</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14063</v>
      </c>
      <c r="E56" s="181"/>
      <c r="F56" s="181"/>
      <c r="G56" s="181">
        <f>'将来負担比率（分子）の構造'!J$52</f>
        <v>13278</v>
      </c>
      <c r="H56" s="181"/>
      <c r="I56" s="181"/>
      <c r="J56" s="181">
        <f>'将来負担比率（分子）の構造'!K$52</f>
        <v>12541</v>
      </c>
      <c r="K56" s="181"/>
      <c r="L56" s="181"/>
      <c r="M56" s="181">
        <f>'将来負担比率（分子）の構造'!L$52</f>
        <v>11867</v>
      </c>
      <c r="N56" s="181"/>
      <c r="O56" s="181"/>
      <c r="P56" s="181">
        <f>'将来負担比率（分子）の構造'!M$52</f>
        <v>11216</v>
      </c>
    </row>
    <row r="57" spans="1:16" x14ac:dyDescent="0.15">
      <c r="A57" s="181" t="s">
        <v>41</v>
      </c>
      <c r="B57" s="181"/>
      <c r="C57" s="181"/>
      <c r="D57" s="181">
        <f>'将来負担比率（分子）の構造'!I$51</f>
        <v>19</v>
      </c>
      <c r="E57" s="181"/>
      <c r="F57" s="181"/>
      <c r="G57" s="181">
        <f>'将来負担比率（分子）の構造'!J$51</f>
        <v>14</v>
      </c>
      <c r="H57" s="181"/>
      <c r="I57" s="181"/>
      <c r="J57" s="181">
        <f>'将来負担比率（分子）の構造'!K$51</f>
        <v>12</v>
      </c>
      <c r="K57" s="181"/>
      <c r="L57" s="181"/>
      <c r="M57" s="181">
        <f>'将来負担比率（分子）の構造'!L$51</f>
        <v>12</v>
      </c>
      <c r="N57" s="181"/>
      <c r="O57" s="181"/>
      <c r="P57" s="181">
        <f>'将来負担比率（分子）の構造'!M$51</f>
        <v>11</v>
      </c>
    </row>
    <row r="58" spans="1:16" x14ac:dyDescent="0.15">
      <c r="A58" s="181" t="s">
        <v>40</v>
      </c>
      <c r="B58" s="181"/>
      <c r="C58" s="181"/>
      <c r="D58" s="181">
        <f>'将来負担比率（分子）の構造'!I$50</f>
        <v>5372</v>
      </c>
      <c r="E58" s="181"/>
      <c r="F58" s="181"/>
      <c r="G58" s="181">
        <f>'将来負担比率（分子）の構造'!J$50</f>
        <v>5792</v>
      </c>
      <c r="H58" s="181"/>
      <c r="I58" s="181"/>
      <c r="J58" s="181">
        <f>'将来負担比率（分子）の構造'!K$50</f>
        <v>6232</v>
      </c>
      <c r="K58" s="181"/>
      <c r="L58" s="181"/>
      <c r="M58" s="181">
        <f>'将来負担比率（分子）の構造'!L$50</f>
        <v>6837</v>
      </c>
      <c r="N58" s="181"/>
      <c r="O58" s="181"/>
      <c r="P58" s="181">
        <f>'将来負担比率（分子）の構造'!M$50</f>
        <v>7503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2953</v>
      </c>
      <c r="C62" s="181"/>
      <c r="D62" s="181"/>
      <c r="E62" s="181">
        <f>'将来負担比率（分子）の構造'!J$45</f>
        <v>2960</v>
      </c>
      <c r="F62" s="181"/>
      <c r="G62" s="181"/>
      <c r="H62" s="181">
        <f>'将来負担比率（分子）の構造'!K$45</f>
        <v>2834</v>
      </c>
      <c r="I62" s="181"/>
      <c r="J62" s="181"/>
      <c r="K62" s="181">
        <f>'将来負担比率（分子）の構造'!L$45</f>
        <v>2780</v>
      </c>
      <c r="L62" s="181"/>
      <c r="M62" s="181"/>
      <c r="N62" s="181">
        <f>'将来負担比率（分子）の構造'!M$45</f>
        <v>2758</v>
      </c>
      <c r="O62" s="181"/>
      <c r="P62" s="181"/>
    </row>
    <row r="63" spans="1:16" x14ac:dyDescent="0.15">
      <c r="A63" s="181" t="s">
        <v>33</v>
      </c>
      <c r="B63" s="181">
        <f>'将来負担比率（分子）の構造'!I$44</f>
        <v>1269</v>
      </c>
      <c r="C63" s="181"/>
      <c r="D63" s="181"/>
      <c r="E63" s="181">
        <f>'将来負担比率（分子）の構造'!J$44</f>
        <v>1091</v>
      </c>
      <c r="F63" s="181"/>
      <c r="G63" s="181"/>
      <c r="H63" s="181">
        <f>'将来負担比率（分子）の構造'!K$44</f>
        <v>895</v>
      </c>
      <c r="I63" s="181"/>
      <c r="J63" s="181"/>
      <c r="K63" s="181">
        <f>'将来負担比率（分子）の構造'!L$44</f>
        <v>749</v>
      </c>
      <c r="L63" s="181"/>
      <c r="M63" s="181"/>
      <c r="N63" s="181">
        <f>'将来負担比率（分子）の構造'!M$44</f>
        <v>581</v>
      </c>
      <c r="O63" s="181"/>
      <c r="P63" s="181"/>
    </row>
    <row r="64" spans="1:16" x14ac:dyDescent="0.15">
      <c r="A64" s="181" t="s">
        <v>32</v>
      </c>
      <c r="B64" s="181">
        <f>'将来負担比率（分子）の構造'!I$43</f>
        <v>3391</v>
      </c>
      <c r="C64" s="181"/>
      <c r="D64" s="181"/>
      <c r="E64" s="181">
        <f>'将来負担比率（分子）の構造'!J$43</f>
        <v>3210</v>
      </c>
      <c r="F64" s="181"/>
      <c r="G64" s="181"/>
      <c r="H64" s="181">
        <f>'将来負担比率（分子）の構造'!K$43</f>
        <v>3030</v>
      </c>
      <c r="I64" s="181"/>
      <c r="J64" s="181"/>
      <c r="K64" s="181">
        <f>'将来負担比率（分子）の構造'!L$43</f>
        <v>2902</v>
      </c>
      <c r="L64" s="181"/>
      <c r="M64" s="181"/>
      <c r="N64" s="181">
        <f>'将来負担比率（分子）の構造'!M$43</f>
        <v>2642</v>
      </c>
      <c r="O64" s="181"/>
      <c r="P64" s="181"/>
    </row>
    <row r="65" spans="1:16" x14ac:dyDescent="0.15">
      <c r="A65" s="181" t="s">
        <v>31</v>
      </c>
      <c r="B65" s="181">
        <f>'将来負担比率（分子）の構造'!I$42</f>
        <v>11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13220</v>
      </c>
      <c r="C66" s="181"/>
      <c r="D66" s="181"/>
      <c r="E66" s="181">
        <f>'将来負担比率（分子）の構造'!J$41</f>
        <v>12443</v>
      </c>
      <c r="F66" s="181"/>
      <c r="G66" s="181"/>
      <c r="H66" s="181">
        <f>'将来負担比率（分子）の構造'!K$41</f>
        <v>11647</v>
      </c>
      <c r="I66" s="181"/>
      <c r="J66" s="181"/>
      <c r="K66" s="181">
        <f>'将来負担比率（分子）の構造'!L$41</f>
        <v>10974</v>
      </c>
      <c r="L66" s="181"/>
      <c r="M66" s="181"/>
      <c r="N66" s="181">
        <f>'将来負担比率（分子）の構造'!M$41</f>
        <v>10551</v>
      </c>
      <c r="O66" s="181"/>
      <c r="P66" s="181"/>
    </row>
    <row r="67" spans="1:16" x14ac:dyDescent="0.15">
      <c r="A67" s="181" t="s">
        <v>73</v>
      </c>
      <c r="B67" s="181" t="e">
        <f>NA()</f>
        <v>#N/A</v>
      </c>
      <c r="C67" s="181">
        <f>IF(ISNUMBER('将来負担比率（分子）の構造'!I$53), IF('将来負担比率（分子）の構造'!I$53 &lt; 0, 0, '将来負担比率（分子）の構造'!I$53), NA())</f>
        <v>1389</v>
      </c>
      <c r="D67" s="181" t="e">
        <f>NA()</f>
        <v>#N/A</v>
      </c>
      <c r="E67" s="181" t="e">
        <f>NA()</f>
        <v>#N/A</v>
      </c>
      <c r="F67" s="181">
        <f>IF(ISNUMBER('将来負担比率（分子）の構造'!J$53), IF('将来負担比率（分子）の構造'!J$53 &lt; 0, 0, '将来負担比率（分子）の構造'!J$53), NA())</f>
        <v>621</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1807</v>
      </c>
      <c r="C72" s="185">
        <f>基金残高に係る経年分析!G55</f>
        <v>1852</v>
      </c>
      <c r="D72" s="185">
        <f>基金残高に係る経年分析!H55</f>
        <v>2063</v>
      </c>
    </row>
    <row r="73" spans="1:16" x14ac:dyDescent="0.15">
      <c r="A73" s="184" t="s">
        <v>76</v>
      </c>
      <c r="B73" s="185">
        <f>基金残高に係る経年分析!F56</f>
        <v>117</v>
      </c>
      <c r="C73" s="185">
        <f>基金残高に係る経年分析!G56</f>
        <v>118</v>
      </c>
      <c r="D73" s="185">
        <f>基金残高に係る経年分析!H56</f>
        <v>118</v>
      </c>
    </row>
    <row r="74" spans="1:16" x14ac:dyDescent="0.15">
      <c r="A74" s="184" t="s">
        <v>77</v>
      </c>
      <c r="B74" s="185">
        <f>基金残高に係る経年分析!F57</f>
        <v>4733</v>
      </c>
      <c r="C74" s="185">
        <f>基金残高に係る経年分析!G57</f>
        <v>5183</v>
      </c>
      <c r="D74" s="185">
        <f>基金残高に係る経年分析!H57</f>
        <v>5603</v>
      </c>
    </row>
  </sheetData>
  <sheetProtection algorithmName="SHA-512" hashValue="kbyuwmCrq1HJ7HOfi9f6E9giSKOgYdIhRg5qdd1ckHn6Pxwc7AZNvuCgqi3gyl9X8P84lc9jSuCpgqm4s6nmoQ==" saltValue="EjkMNZvHqmFDc0RIRIto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3320933</v>
      </c>
      <c r="S5" s="675"/>
      <c r="T5" s="675"/>
      <c r="U5" s="675"/>
      <c r="V5" s="675"/>
      <c r="W5" s="675"/>
      <c r="X5" s="675"/>
      <c r="Y5" s="676"/>
      <c r="Z5" s="677">
        <v>19.7</v>
      </c>
      <c r="AA5" s="677"/>
      <c r="AB5" s="677"/>
      <c r="AC5" s="677"/>
      <c r="AD5" s="678">
        <v>3320933</v>
      </c>
      <c r="AE5" s="678"/>
      <c r="AF5" s="678"/>
      <c r="AG5" s="678"/>
      <c r="AH5" s="678"/>
      <c r="AI5" s="678"/>
      <c r="AJ5" s="678"/>
      <c r="AK5" s="678"/>
      <c r="AL5" s="679">
        <v>41.3</v>
      </c>
      <c r="AM5" s="680"/>
      <c r="AN5" s="680"/>
      <c r="AO5" s="681"/>
      <c r="AP5" s="671" t="s">
        <v>223</v>
      </c>
      <c r="AQ5" s="672"/>
      <c r="AR5" s="672"/>
      <c r="AS5" s="672"/>
      <c r="AT5" s="672"/>
      <c r="AU5" s="672"/>
      <c r="AV5" s="672"/>
      <c r="AW5" s="672"/>
      <c r="AX5" s="672"/>
      <c r="AY5" s="672"/>
      <c r="AZ5" s="672"/>
      <c r="BA5" s="672"/>
      <c r="BB5" s="672"/>
      <c r="BC5" s="672"/>
      <c r="BD5" s="672"/>
      <c r="BE5" s="672"/>
      <c r="BF5" s="673"/>
      <c r="BG5" s="685">
        <v>3316605</v>
      </c>
      <c r="BH5" s="686"/>
      <c r="BI5" s="686"/>
      <c r="BJ5" s="686"/>
      <c r="BK5" s="686"/>
      <c r="BL5" s="686"/>
      <c r="BM5" s="686"/>
      <c r="BN5" s="687"/>
      <c r="BO5" s="688">
        <v>99.9</v>
      </c>
      <c r="BP5" s="688"/>
      <c r="BQ5" s="688"/>
      <c r="BR5" s="688"/>
      <c r="BS5" s="689">
        <v>35587</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147216</v>
      </c>
      <c r="S6" s="686"/>
      <c r="T6" s="686"/>
      <c r="U6" s="686"/>
      <c r="V6" s="686"/>
      <c r="W6" s="686"/>
      <c r="X6" s="686"/>
      <c r="Y6" s="687"/>
      <c r="Z6" s="688">
        <v>0.9</v>
      </c>
      <c r="AA6" s="688"/>
      <c r="AB6" s="688"/>
      <c r="AC6" s="688"/>
      <c r="AD6" s="689">
        <v>147216</v>
      </c>
      <c r="AE6" s="689"/>
      <c r="AF6" s="689"/>
      <c r="AG6" s="689"/>
      <c r="AH6" s="689"/>
      <c r="AI6" s="689"/>
      <c r="AJ6" s="689"/>
      <c r="AK6" s="689"/>
      <c r="AL6" s="690">
        <v>1.8</v>
      </c>
      <c r="AM6" s="691"/>
      <c r="AN6" s="691"/>
      <c r="AO6" s="692"/>
      <c r="AP6" s="682" t="s">
        <v>228</v>
      </c>
      <c r="AQ6" s="683"/>
      <c r="AR6" s="683"/>
      <c r="AS6" s="683"/>
      <c r="AT6" s="683"/>
      <c r="AU6" s="683"/>
      <c r="AV6" s="683"/>
      <c r="AW6" s="683"/>
      <c r="AX6" s="683"/>
      <c r="AY6" s="683"/>
      <c r="AZ6" s="683"/>
      <c r="BA6" s="683"/>
      <c r="BB6" s="683"/>
      <c r="BC6" s="683"/>
      <c r="BD6" s="683"/>
      <c r="BE6" s="683"/>
      <c r="BF6" s="684"/>
      <c r="BG6" s="685">
        <v>3316605</v>
      </c>
      <c r="BH6" s="686"/>
      <c r="BI6" s="686"/>
      <c r="BJ6" s="686"/>
      <c r="BK6" s="686"/>
      <c r="BL6" s="686"/>
      <c r="BM6" s="686"/>
      <c r="BN6" s="687"/>
      <c r="BO6" s="688">
        <v>99.9</v>
      </c>
      <c r="BP6" s="688"/>
      <c r="BQ6" s="688"/>
      <c r="BR6" s="688"/>
      <c r="BS6" s="689">
        <v>35587</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116684</v>
      </c>
      <c r="CS6" s="686"/>
      <c r="CT6" s="686"/>
      <c r="CU6" s="686"/>
      <c r="CV6" s="686"/>
      <c r="CW6" s="686"/>
      <c r="CX6" s="686"/>
      <c r="CY6" s="687"/>
      <c r="CZ6" s="679">
        <v>0.7</v>
      </c>
      <c r="DA6" s="680"/>
      <c r="DB6" s="680"/>
      <c r="DC6" s="699"/>
      <c r="DD6" s="694" t="s">
        <v>230</v>
      </c>
      <c r="DE6" s="686"/>
      <c r="DF6" s="686"/>
      <c r="DG6" s="686"/>
      <c r="DH6" s="686"/>
      <c r="DI6" s="686"/>
      <c r="DJ6" s="686"/>
      <c r="DK6" s="686"/>
      <c r="DL6" s="686"/>
      <c r="DM6" s="686"/>
      <c r="DN6" s="686"/>
      <c r="DO6" s="686"/>
      <c r="DP6" s="687"/>
      <c r="DQ6" s="694">
        <v>116684</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2215</v>
      </c>
      <c r="S7" s="686"/>
      <c r="T7" s="686"/>
      <c r="U7" s="686"/>
      <c r="V7" s="686"/>
      <c r="W7" s="686"/>
      <c r="X7" s="686"/>
      <c r="Y7" s="687"/>
      <c r="Z7" s="688">
        <v>0</v>
      </c>
      <c r="AA7" s="688"/>
      <c r="AB7" s="688"/>
      <c r="AC7" s="688"/>
      <c r="AD7" s="689">
        <v>2215</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1297244</v>
      </c>
      <c r="BH7" s="686"/>
      <c r="BI7" s="686"/>
      <c r="BJ7" s="686"/>
      <c r="BK7" s="686"/>
      <c r="BL7" s="686"/>
      <c r="BM7" s="686"/>
      <c r="BN7" s="687"/>
      <c r="BO7" s="688">
        <v>39.1</v>
      </c>
      <c r="BP7" s="688"/>
      <c r="BQ7" s="688"/>
      <c r="BR7" s="688"/>
      <c r="BS7" s="689">
        <v>35587</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4191087</v>
      </c>
      <c r="CS7" s="686"/>
      <c r="CT7" s="686"/>
      <c r="CU7" s="686"/>
      <c r="CV7" s="686"/>
      <c r="CW7" s="686"/>
      <c r="CX7" s="686"/>
      <c r="CY7" s="687"/>
      <c r="CZ7" s="688">
        <v>25.8</v>
      </c>
      <c r="DA7" s="688"/>
      <c r="DB7" s="688"/>
      <c r="DC7" s="688"/>
      <c r="DD7" s="694">
        <v>5942</v>
      </c>
      <c r="DE7" s="686"/>
      <c r="DF7" s="686"/>
      <c r="DG7" s="686"/>
      <c r="DH7" s="686"/>
      <c r="DI7" s="686"/>
      <c r="DJ7" s="686"/>
      <c r="DK7" s="686"/>
      <c r="DL7" s="686"/>
      <c r="DM7" s="686"/>
      <c r="DN7" s="686"/>
      <c r="DO7" s="686"/>
      <c r="DP7" s="687"/>
      <c r="DQ7" s="694">
        <v>1436617</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10409</v>
      </c>
      <c r="S8" s="686"/>
      <c r="T8" s="686"/>
      <c r="U8" s="686"/>
      <c r="V8" s="686"/>
      <c r="W8" s="686"/>
      <c r="X8" s="686"/>
      <c r="Y8" s="687"/>
      <c r="Z8" s="688">
        <v>0.1</v>
      </c>
      <c r="AA8" s="688"/>
      <c r="AB8" s="688"/>
      <c r="AC8" s="688"/>
      <c r="AD8" s="689">
        <v>10409</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45090</v>
      </c>
      <c r="BH8" s="686"/>
      <c r="BI8" s="686"/>
      <c r="BJ8" s="686"/>
      <c r="BK8" s="686"/>
      <c r="BL8" s="686"/>
      <c r="BM8" s="686"/>
      <c r="BN8" s="687"/>
      <c r="BO8" s="688">
        <v>1.4</v>
      </c>
      <c r="BP8" s="688"/>
      <c r="BQ8" s="688"/>
      <c r="BR8" s="688"/>
      <c r="BS8" s="694" t="s">
        <v>230</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3778440</v>
      </c>
      <c r="CS8" s="686"/>
      <c r="CT8" s="686"/>
      <c r="CU8" s="686"/>
      <c r="CV8" s="686"/>
      <c r="CW8" s="686"/>
      <c r="CX8" s="686"/>
      <c r="CY8" s="687"/>
      <c r="CZ8" s="688">
        <v>23.3</v>
      </c>
      <c r="DA8" s="688"/>
      <c r="DB8" s="688"/>
      <c r="DC8" s="688"/>
      <c r="DD8" s="694">
        <v>122662</v>
      </c>
      <c r="DE8" s="686"/>
      <c r="DF8" s="686"/>
      <c r="DG8" s="686"/>
      <c r="DH8" s="686"/>
      <c r="DI8" s="686"/>
      <c r="DJ8" s="686"/>
      <c r="DK8" s="686"/>
      <c r="DL8" s="686"/>
      <c r="DM8" s="686"/>
      <c r="DN8" s="686"/>
      <c r="DO8" s="686"/>
      <c r="DP8" s="687"/>
      <c r="DQ8" s="694">
        <v>1972961</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11920</v>
      </c>
      <c r="S9" s="686"/>
      <c r="T9" s="686"/>
      <c r="U9" s="686"/>
      <c r="V9" s="686"/>
      <c r="W9" s="686"/>
      <c r="X9" s="686"/>
      <c r="Y9" s="687"/>
      <c r="Z9" s="688">
        <v>0.1</v>
      </c>
      <c r="AA9" s="688"/>
      <c r="AB9" s="688"/>
      <c r="AC9" s="688"/>
      <c r="AD9" s="689">
        <v>11920</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1075847</v>
      </c>
      <c r="BH9" s="686"/>
      <c r="BI9" s="686"/>
      <c r="BJ9" s="686"/>
      <c r="BK9" s="686"/>
      <c r="BL9" s="686"/>
      <c r="BM9" s="686"/>
      <c r="BN9" s="687"/>
      <c r="BO9" s="688">
        <v>32.4</v>
      </c>
      <c r="BP9" s="688"/>
      <c r="BQ9" s="688"/>
      <c r="BR9" s="688"/>
      <c r="BS9" s="694" t="s">
        <v>230</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1415679</v>
      </c>
      <c r="CS9" s="686"/>
      <c r="CT9" s="686"/>
      <c r="CU9" s="686"/>
      <c r="CV9" s="686"/>
      <c r="CW9" s="686"/>
      <c r="CX9" s="686"/>
      <c r="CY9" s="687"/>
      <c r="CZ9" s="688">
        <v>8.6999999999999993</v>
      </c>
      <c r="DA9" s="688"/>
      <c r="DB9" s="688"/>
      <c r="DC9" s="688"/>
      <c r="DD9" s="694">
        <v>20215</v>
      </c>
      <c r="DE9" s="686"/>
      <c r="DF9" s="686"/>
      <c r="DG9" s="686"/>
      <c r="DH9" s="686"/>
      <c r="DI9" s="686"/>
      <c r="DJ9" s="686"/>
      <c r="DK9" s="686"/>
      <c r="DL9" s="686"/>
      <c r="DM9" s="686"/>
      <c r="DN9" s="686"/>
      <c r="DO9" s="686"/>
      <c r="DP9" s="687"/>
      <c r="DQ9" s="694">
        <v>1206239</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230</v>
      </c>
      <c r="S10" s="686"/>
      <c r="T10" s="686"/>
      <c r="U10" s="686"/>
      <c r="V10" s="686"/>
      <c r="W10" s="686"/>
      <c r="X10" s="686"/>
      <c r="Y10" s="687"/>
      <c r="Z10" s="688" t="s">
        <v>230</v>
      </c>
      <c r="AA10" s="688"/>
      <c r="AB10" s="688"/>
      <c r="AC10" s="688"/>
      <c r="AD10" s="689" t="s">
        <v>125</v>
      </c>
      <c r="AE10" s="689"/>
      <c r="AF10" s="689"/>
      <c r="AG10" s="689"/>
      <c r="AH10" s="689"/>
      <c r="AI10" s="689"/>
      <c r="AJ10" s="689"/>
      <c r="AK10" s="689"/>
      <c r="AL10" s="690" t="s">
        <v>171</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86563</v>
      </c>
      <c r="BH10" s="686"/>
      <c r="BI10" s="686"/>
      <c r="BJ10" s="686"/>
      <c r="BK10" s="686"/>
      <c r="BL10" s="686"/>
      <c r="BM10" s="686"/>
      <c r="BN10" s="687"/>
      <c r="BO10" s="688">
        <v>2.6</v>
      </c>
      <c r="BP10" s="688"/>
      <c r="BQ10" s="688"/>
      <c r="BR10" s="688"/>
      <c r="BS10" s="694">
        <v>14129</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31</v>
      </c>
      <c r="CS10" s="686"/>
      <c r="CT10" s="686"/>
      <c r="CU10" s="686"/>
      <c r="CV10" s="686"/>
      <c r="CW10" s="686"/>
      <c r="CX10" s="686"/>
      <c r="CY10" s="687"/>
      <c r="CZ10" s="688">
        <v>0</v>
      </c>
      <c r="DA10" s="688"/>
      <c r="DB10" s="688"/>
      <c r="DC10" s="688"/>
      <c r="DD10" s="694" t="s">
        <v>230</v>
      </c>
      <c r="DE10" s="686"/>
      <c r="DF10" s="686"/>
      <c r="DG10" s="686"/>
      <c r="DH10" s="686"/>
      <c r="DI10" s="686"/>
      <c r="DJ10" s="686"/>
      <c r="DK10" s="686"/>
      <c r="DL10" s="686"/>
      <c r="DM10" s="686"/>
      <c r="DN10" s="686"/>
      <c r="DO10" s="686"/>
      <c r="DP10" s="687"/>
      <c r="DQ10" s="694">
        <v>31</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587893</v>
      </c>
      <c r="S11" s="686"/>
      <c r="T11" s="686"/>
      <c r="U11" s="686"/>
      <c r="V11" s="686"/>
      <c r="W11" s="686"/>
      <c r="X11" s="686"/>
      <c r="Y11" s="687"/>
      <c r="Z11" s="690">
        <v>3.5</v>
      </c>
      <c r="AA11" s="691"/>
      <c r="AB11" s="691"/>
      <c r="AC11" s="703"/>
      <c r="AD11" s="694">
        <v>587893</v>
      </c>
      <c r="AE11" s="686"/>
      <c r="AF11" s="686"/>
      <c r="AG11" s="686"/>
      <c r="AH11" s="686"/>
      <c r="AI11" s="686"/>
      <c r="AJ11" s="686"/>
      <c r="AK11" s="687"/>
      <c r="AL11" s="690">
        <v>7.3</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89744</v>
      </c>
      <c r="BH11" s="686"/>
      <c r="BI11" s="686"/>
      <c r="BJ11" s="686"/>
      <c r="BK11" s="686"/>
      <c r="BL11" s="686"/>
      <c r="BM11" s="686"/>
      <c r="BN11" s="687"/>
      <c r="BO11" s="688">
        <v>2.7</v>
      </c>
      <c r="BP11" s="688"/>
      <c r="BQ11" s="688"/>
      <c r="BR11" s="688"/>
      <c r="BS11" s="694">
        <v>21458</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548952</v>
      </c>
      <c r="CS11" s="686"/>
      <c r="CT11" s="686"/>
      <c r="CU11" s="686"/>
      <c r="CV11" s="686"/>
      <c r="CW11" s="686"/>
      <c r="CX11" s="686"/>
      <c r="CY11" s="687"/>
      <c r="CZ11" s="688">
        <v>3.4</v>
      </c>
      <c r="DA11" s="688"/>
      <c r="DB11" s="688"/>
      <c r="DC11" s="688"/>
      <c r="DD11" s="694">
        <v>155799</v>
      </c>
      <c r="DE11" s="686"/>
      <c r="DF11" s="686"/>
      <c r="DG11" s="686"/>
      <c r="DH11" s="686"/>
      <c r="DI11" s="686"/>
      <c r="DJ11" s="686"/>
      <c r="DK11" s="686"/>
      <c r="DL11" s="686"/>
      <c r="DM11" s="686"/>
      <c r="DN11" s="686"/>
      <c r="DO11" s="686"/>
      <c r="DP11" s="687"/>
      <c r="DQ11" s="694">
        <v>245884</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43794</v>
      </c>
      <c r="S12" s="686"/>
      <c r="T12" s="686"/>
      <c r="U12" s="686"/>
      <c r="V12" s="686"/>
      <c r="W12" s="686"/>
      <c r="X12" s="686"/>
      <c r="Y12" s="687"/>
      <c r="Z12" s="688">
        <v>0.3</v>
      </c>
      <c r="AA12" s="688"/>
      <c r="AB12" s="688"/>
      <c r="AC12" s="688"/>
      <c r="AD12" s="689">
        <v>38371</v>
      </c>
      <c r="AE12" s="689"/>
      <c r="AF12" s="689"/>
      <c r="AG12" s="689"/>
      <c r="AH12" s="689"/>
      <c r="AI12" s="689"/>
      <c r="AJ12" s="689"/>
      <c r="AK12" s="689"/>
      <c r="AL12" s="690">
        <v>0.5</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1758738</v>
      </c>
      <c r="BH12" s="686"/>
      <c r="BI12" s="686"/>
      <c r="BJ12" s="686"/>
      <c r="BK12" s="686"/>
      <c r="BL12" s="686"/>
      <c r="BM12" s="686"/>
      <c r="BN12" s="687"/>
      <c r="BO12" s="688">
        <v>53</v>
      </c>
      <c r="BP12" s="688"/>
      <c r="BQ12" s="688"/>
      <c r="BR12" s="688"/>
      <c r="BS12" s="694" t="s">
        <v>125</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707354</v>
      </c>
      <c r="CS12" s="686"/>
      <c r="CT12" s="686"/>
      <c r="CU12" s="686"/>
      <c r="CV12" s="686"/>
      <c r="CW12" s="686"/>
      <c r="CX12" s="686"/>
      <c r="CY12" s="687"/>
      <c r="CZ12" s="688">
        <v>4.4000000000000004</v>
      </c>
      <c r="DA12" s="688"/>
      <c r="DB12" s="688"/>
      <c r="DC12" s="688"/>
      <c r="DD12" s="694">
        <v>146115</v>
      </c>
      <c r="DE12" s="686"/>
      <c r="DF12" s="686"/>
      <c r="DG12" s="686"/>
      <c r="DH12" s="686"/>
      <c r="DI12" s="686"/>
      <c r="DJ12" s="686"/>
      <c r="DK12" s="686"/>
      <c r="DL12" s="686"/>
      <c r="DM12" s="686"/>
      <c r="DN12" s="686"/>
      <c r="DO12" s="686"/>
      <c r="DP12" s="687"/>
      <c r="DQ12" s="694">
        <v>380297</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171</v>
      </c>
      <c r="AA13" s="688"/>
      <c r="AB13" s="688"/>
      <c r="AC13" s="688"/>
      <c r="AD13" s="689" t="s">
        <v>230</v>
      </c>
      <c r="AE13" s="689"/>
      <c r="AF13" s="689"/>
      <c r="AG13" s="689"/>
      <c r="AH13" s="689"/>
      <c r="AI13" s="689"/>
      <c r="AJ13" s="689"/>
      <c r="AK13" s="689"/>
      <c r="AL13" s="690" t="s">
        <v>171</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1757629</v>
      </c>
      <c r="BH13" s="686"/>
      <c r="BI13" s="686"/>
      <c r="BJ13" s="686"/>
      <c r="BK13" s="686"/>
      <c r="BL13" s="686"/>
      <c r="BM13" s="686"/>
      <c r="BN13" s="687"/>
      <c r="BO13" s="688">
        <v>52.9</v>
      </c>
      <c r="BP13" s="688"/>
      <c r="BQ13" s="688"/>
      <c r="BR13" s="688"/>
      <c r="BS13" s="694" t="s">
        <v>125</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725997</v>
      </c>
      <c r="CS13" s="686"/>
      <c r="CT13" s="686"/>
      <c r="CU13" s="686"/>
      <c r="CV13" s="686"/>
      <c r="CW13" s="686"/>
      <c r="CX13" s="686"/>
      <c r="CY13" s="687"/>
      <c r="CZ13" s="688">
        <v>4.5</v>
      </c>
      <c r="DA13" s="688"/>
      <c r="DB13" s="688"/>
      <c r="DC13" s="688"/>
      <c r="DD13" s="694">
        <v>302975</v>
      </c>
      <c r="DE13" s="686"/>
      <c r="DF13" s="686"/>
      <c r="DG13" s="686"/>
      <c r="DH13" s="686"/>
      <c r="DI13" s="686"/>
      <c r="DJ13" s="686"/>
      <c r="DK13" s="686"/>
      <c r="DL13" s="686"/>
      <c r="DM13" s="686"/>
      <c r="DN13" s="686"/>
      <c r="DO13" s="686"/>
      <c r="DP13" s="687"/>
      <c r="DQ13" s="694">
        <v>510648</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95940</v>
      </c>
      <c r="BH14" s="686"/>
      <c r="BI14" s="686"/>
      <c r="BJ14" s="686"/>
      <c r="BK14" s="686"/>
      <c r="BL14" s="686"/>
      <c r="BM14" s="686"/>
      <c r="BN14" s="687"/>
      <c r="BO14" s="688">
        <v>2.9</v>
      </c>
      <c r="BP14" s="688"/>
      <c r="BQ14" s="688"/>
      <c r="BR14" s="688"/>
      <c r="BS14" s="694" t="s">
        <v>230</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666155</v>
      </c>
      <c r="CS14" s="686"/>
      <c r="CT14" s="686"/>
      <c r="CU14" s="686"/>
      <c r="CV14" s="686"/>
      <c r="CW14" s="686"/>
      <c r="CX14" s="686"/>
      <c r="CY14" s="687"/>
      <c r="CZ14" s="688">
        <v>4.0999999999999996</v>
      </c>
      <c r="DA14" s="688"/>
      <c r="DB14" s="688"/>
      <c r="DC14" s="688"/>
      <c r="DD14" s="694">
        <v>95157</v>
      </c>
      <c r="DE14" s="686"/>
      <c r="DF14" s="686"/>
      <c r="DG14" s="686"/>
      <c r="DH14" s="686"/>
      <c r="DI14" s="686"/>
      <c r="DJ14" s="686"/>
      <c r="DK14" s="686"/>
      <c r="DL14" s="686"/>
      <c r="DM14" s="686"/>
      <c r="DN14" s="686"/>
      <c r="DO14" s="686"/>
      <c r="DP14" s="687"/>
      <c r="DQ14" s="694">
        <v>571244</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125</v>
      </c>
      <c r="S15" s="686"/>
      <c r="T15" s="686"/>
      <c r="U15" s="686"/>
      <c r="V15" s="686"/>
      <c r="W15" s="686"/>
      <c r="X15" s="686"/>
      <c r="Y15" s="687"/>
      <c r="Z15" s="688" t="s">
        <v>230</v>
      </c>
      <c r="AA15" s="688"/>
      <c r="AB15" s="688"/>
      <c r="AC15" s="688"/>
      <c r="AD15" s="689" t="s">
        <v>125</v>
      </c>
      <c r="AE15" s="689"/>
      <c r="AF15" s="689"/>
      <c r="AG15" s="689"/>
      <c r="AH15" s="689"/>
      <c r="AI15" s="689"/>
      <c r="AJ15" s="689"/>
      <c r="AK15" s="689"/>
      <c r="AL15" s="690" t="s">
        <v>230</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164683</v>
      </c>
      <c r="BH15" s="686"/>
      <c r="BI15" s="686"/>
      <c r="BJ15" s="686"/>
      <c r="BK15" s="686"/>
      <c r="BL15" s="686"/>
      <c r="BM15" s="686"/>
      <c r="BN15" s="687"/>
      <c r="BO15" s="688">
        <v>5</v>
      </c>
      <c r="BP15" s="688"/>
      <c r="BQ15" s="688"/>
      <c r="BR15" s="688"/>
      <c r="BS15" s="694" t="s">
        <v>230</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1356048</v>
      </c>
      <c r="CS15" s="686"/>
      <c r="CT15" s="686"/>
      <c r="CU15" s="686"/>
      <c r="CV15" s="686"/>
      <c r="CW15" s="686"/>
      <c r="CX15" s="686"/>
      <c r="CY15" s="687"/>
      <c r="CZ15" s="688">
        <v>8.4</v>
      </c>
      <c r="DA15" s="688"/>
      <c r="DB15" s="688"/>
      <c r="DC15" s="688"/>
      <c r="DD15" s="694">
        <v>110216</v>
      </c>
      <c r="DE15" s="686"/>
      <c r="DF15" s="686"/>
      <c r="DG15" s="686"/>
      <c r="DH15" s="686"/>
      <c r="DI15" s="686"/>
      <c r="DJ15" s="686"/>
      <c r="DK15" s="686"/>
      <c r="DL15" s="686"/>
      <c r="DM15" s="686"/>
      <c r="DN15" s="686"/>
      <c r="DO15" s="686"/>
      <c r="DP15" s="687"/>
      <c r="DQ15" s="694">
        <v>1154856</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13371</v>
      </c>
      <c r="S16" s="686"/>
      <c r="T16" s="686"/>
      <c r="U16" s="686"/>
      <c r="V16" s="686"/>
      <c r="W16" s="686"/>
      <c r="X16" s="686"/>
      <c r="Y16" s="687"/>
      <c r="Z16" s="688">
        <v>0.1</v>
      </c>
      <c r="AA16" s="688"/>
      <c r="AB16" s="688"/>
      <c r="AC16" s="688"/>
      <c r="AD16" s="689">
        <v>13371</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171</v>
      </c>
      <c r="BP16" s="688"/>
      <c r="BQ16" s="688"/>
      <c r="BR16" s="688"/>
      <c r="BS16" s="694" t="s">
        <v>125</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1381710</v>
      </c>
      <c r="CS16" s="686"/>
      <c r="CT16" s="686"/>
      <c r="CU16" s="686"/>
      <c r="CV16" s="686"/>
      <c r="CW16" s="686"/>
      <c r="CX16" s="686"/>
      <c r="CY16" s="687"/>
      <c r="CZ16" s="688">
        <v>8.5</v>
      </c>
      <c r="DA16" s="688"/>
      <c r="DB16" s="688"/>
      <c r="DC16" s="688"/>
      <c r="DD16" s="694" t="s">
        <v>230</v>
      </c>
      <c r="DE16" s="686"/>
      <c r="DF16" s="686"/>
      <c r="DG16" s="686"/>
      <c r="DH16" s="686"/>
      <c r="DI16" s="686"/>
      <c r="DJ16" s="686"/>
      <c r="DK16" s="686"/>
      <c r="DL16" s="686"/>
      <c r="DM16" s="686"/>
      <c r="DN16" s="686"/>
      <c r="DO16" s="686"/>
      <c r="DP16" s="687"/>
      <c r="DQ16" s="694">
        <v>21366</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14067</v>
      </c>
      <c r="S17" s="686"/>
      <c r="T17" s="686"/>
      <c r="U17" s="686"/>
      <c r="V17" s="686"/>
      <c r="W17" s="686"/>
      <c r="X17" s="686"/>
      <c r="Y17" s="687"/>
      <c r="Z17" s="688">
        <v>0.1</v>
      </c>
      <c r="AA17" s="688"/>
      <c r="AB17" s="688"/>
      <c r="AC17" s="688"/>
      <c r="AD17" s="689">
        <v>14067</v>
      </c>
      <c r="AE17" s="689"/>
      <c r="AF17" s="689"/>
      <c r="AG17" s="689"/>
      <c r="AH17" s="689"/>
      <c r="AI17" s="689"/>
      <c r="AJ17" s="689"/>
      <c r="AK17" s="689"/>
      <c r="AL17" s="690">
        <v>0.2</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230</v>
      </c>
      <c r="BP17" s="688"/>
      <c r="BQ17" s="688"/>
      <c r="BR17" s="688"/>
      <c r="BS17" s="694" t="s">
        <v>171</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1332189</v>
      </c>
      <c r="CS17" s="686"/>
      <c r="CT17" s="686"/>
      <c r="CU17" s="686"/>
      <c r="CV17" s="686"/>
      <c r="CW17" s="686"/>
      <c r="CX17" s="686"/>
      <c r="CY17" s="687"/>
      <c r="CZ17" s="688">
        <v>8.1999999999999993</v>
      </c>
      <c r="DA17" s="688"/>
      <c r="DB17" s="688"/>
      <c r="DC17" s="688"/>
      <c r="DD17" s="694" t="s">
        <v>230</v>
      </c>
      <c r="DE17" s="686"/>
      <c r="DF17" s="686"/>
      <c r="DG17" s="686"/>
      <c r="DH17" s="686"/>
      <c r="DI17" s="686"/>
      <c r="DJ17" s="686"/>
      <c r="DK17" s="686"/>
      <c r="DL17" s="686"/>
      <c r="DM17" s="686"/>
      <c r="DN17" s="686"/>
      <c r="DO17" s="686"/>
      <c r="DP17" s="687"/>
      <c r="DQ17" s="694">
        <v>1331910</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20631</v>
      </c>
      <c r="S18" s="686"/>
      <c r="T18" s="686"/>
      <c r="U18" s="686"/>
      <c r="V18" s="686"/>
      <c r="W18" s="686"/>
      <c r="X18" s="686"/>
      <c r="Y18" s="687"/>
      <c r="Z18" s="688">
        <v>0.1</v>
      </c>
      <c r="AA18" s="688"/>
      <c r="AB18" s="688"/>
      <c r="AC18" s="688"/>
      <c r="AD18" s="689">
        <v>20631</v>
      </c>
      <c r="AE18" s="689"/>
      <c r="AF18" s="689"/>
      <c r="AG18" s="689"/>
      <c r="AH18" s="689"/>
      <c r="AI18" s="689"/>
      <c r="AJ18" s="689"/>
      <c r="AK18" s="689"/>
      <c r="AL18" s="690">
        <v>0.3</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230</v>
      </c>
      <c r="BP18" s="688"/>
      <c r="BQ18" s="688"/>
      <c r="BR18" s="688"/>
      <c r="BS18" s="694" t="s">
        <v>230</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230</v>
      </c>
      <c r="DA18" s="688"/>
      <c r="DB18" s="688"/>
      <c r="DC18" s="688"/>
      <c r="DD18" s="694" t="s">
        <v>230</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12068</v>
      </c>
      <c r="S19" s="686"/>
      <c r="T19" s="686"/>
      <c r="U19" s="686"/>
      <c r="V19" s="686"/>
      <c r="W19" s="686"/>
      <c r="X19" s="686"/>
      <c r="Y19" s="687"/>
      <c r="Z19" s="688">
        <v>0.1</v>
      </c>
      <c r="AA19" s="688"/>
      <c r="AB19" s="688"/>
      <c r="AC19" s="688"/>
      <c r="AD19" s="689">
        <v>12068</v>
      </c>
      <c r="AE19" s="689"/>
      <c r="AF19" s="689"/>
      <c r="AG19" s="689"/>
      <c r="AH19" s="689"/>
      <c r="AI19" s="689"/>
      <c r="AJ19" s="689"/>
      <c r="AK19" s="689"/>
      <c r="AL19" s="690">
        <v>0.1</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4328</v>
      </c>
      <c r="BH19" s="686"/>
      <c r="BI19" s="686"/>
      <c r="BJ19" s="686"/>
      <c r="BK19" s="686"/>
      <c r="BL19" s="686"/>
      <c r="BM19" s="686"/>
      <c r="BN19" s="687"/>
      <c r="BO19" s="688">
        <v>0.1</v>
      </c>
      <c r="BP19" s="688"/>
      <c r="BQ19" s="688"/>
      <c r="BR19" s="688"/>
      <c r="BS19" s="694" t="s">
        <v>230</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230</v>
      </c>
      <c r="DA19" s="688"/>
      <c r="DB19" s="688"/>
      <c r="DC19" s="688"/>
      <c r="DD19" s="694" t="s">
        <v>125</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6936</v>
      </c>
      <c r="S20" s="686"/>
      <c r="T20" s="686"/>
      <c r="U20" s="686"/>
      <c r="V20" s="686"/>
      <c r="W20" s="686"/>
      <c r="X20" s="686"/>
      <c r="Y20" s="687"/>
      <c r="Z20" s="688">
        <v>0</v>
      </c>
      <c r="AA20" s="688"/>
      <c r="AB20" s="688"/>
      <c r="AC20" s="688"/>
      <c r="AD20" s="689">
        <v>6936</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4328</v>
      </c>
      <c r="BH20" s="686"/>
      <c r="BI20" s="686"/>
      <c r="BJ20" s="686"/>
      <c r="BK20" s="686"/>
      <c r="BL20" s="686"/>
      <c r="BM20" s="686"/>
      <c r="BN20" s="687"/>
      <c r="BO20" s="688">
        <v>0.1</v>
      </c>
      <c r="BP20" s="688"/>
      <c r="BQ20" s="688"/>
      <c r="BR20" s="688"/>
      <c r="BS20" s="694" t="s">
        <v>171</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16220326</v>
      </c>
      <c r="CS20" s="686"/>
      <c r="CT20" s="686"/>
      <c r="CU20" s="686"/>
      <c r="CV20" s="686"/>
      <c r="CW20" s="686"/>
      <c r="CX20" s="686"/>
      <c r="CY20" s="687"/>
      <c r="CZ20" s="688">
        <v>100</v>
      </c>
      <c r="DA20" s="688"/>
      <c r="DB20" s="688"/>
      <c r="DC20" s="688"/>
      <c r="DD20" s="694">
        <v>959081</v>
      </c>
      <c r="DE20" s="686"/>
      <c r="DF20" s="686"/>
      <c r="DG20" s="686"/>
      <c r="DH20" s="686"/>
      <c r="DI20" s="686"/>
      <c r="DJ20" s="686"/>
      <c r="DK20" s="686"/>
      <c r="DL20" s="686"/>
      <c r="DM20" s="686"/>
      <c r="DN20" s="686"/>
      <c r="DO20" s="686"/>
      <c r="DP20" s="687"/>
      <c r="DQ20" s="694">
        <v>8948737</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1627</v>
      </c>
      <c r="S21" s="686"/>
      <c r="T21" s="686"/>
      <c r="U21" s="686"/>
      <c r="V21" s="686"/>
      <c r="W21" s="686"/>
      <c r="X21" s="686"/>
      <c r="Y21" s="687"/>
      <c r="Z21" s="688">
        <v>0</v>
      </c>
      <c r="AA21" s="688"/>
      <c r="AB21" s="688"/>
      <c r="AC21" s="688"/>
      <c r="AD21" s="689">
        <v>1627</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4328</v>
      </c>
      <c r="BH21" s="686"/>
      <c r="BI21" s="686"/>
      <c r="BJ21" s="686"/>
      <c r="BK21" s="686"/>
      <c r="BL21" s="686"/>
      <c r="BM21" s="686"/>
      <c r="BN21" s="687"/>
      <c r="BO21" s="688">
        <v>0.1</v>
      </c>
      <c r="BP21" s="688"/>
      <c r="BQ21" s="688"/>
      <c r="BR21" s="688"/>
      <c r="BS21" s="694" t="s">
        <v>230</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4429104</v>
      </c>
      <c r="S22" s="686"/>
      <c r="T22" s="686"/>
      <c r="U22" s="686"/>
      <c r="V22" s="686"/>
      <c r="W22" s="686"/>
      <c r="X22" s="686"/>
      <c r="Y22" s="687"/>
      <c r="Z22" s="688">
        <v>26.3</v>
      </c>
      <c r="AA22" s="688"/>
      <c r="AB22" s="688"/>
      <c r="AC22" s="688"/>
      <c r="AD22" s="689">
        <v>3870535</v>
      </c>
      <c r="AE22" s="689"/>
      <c r="AF22" s="689"/>
      <c r="AG22" s="689"/>
      <c r="AH22" s="689"/>
      <c r="AI22" s="689"/>
      <c r="AJ22" s="689"/>
      <c r="AK22" s="689"/>
      <c r="AL22" s="690">
        <v>48.1</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171</v>
      </c>
      <c r="BH22" s="686"/>
      <c r="BI22" s="686"/>
      <c r="BJ22" s="686"/>
      <c r="BK22" s="686"/>
      <c r="BL22" s="686"/>
      <c r="BM22" s="686"/>
      <c r="BN22" s="687"/>
      <c r="BO22" s="688" t="s">
        <v>230</v>
      </c>
      <c r="BP22" s="688"/>
      <c r="BQ22" s="688"/>
      <c r="BR22" s="688"/>
      <c r="BS22" s="694" t="s">
        <v>125</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3870535</v>
      </c>
      <c r="S23" s="686"/>
      <c r="T23" s="686"/>
      <c r="U23" s="686"/>
      <c r="V23" s="686"/>
      <c r="W23" s="686"/>
      <c r="X23" s="686"/>
      <c r="Y23" s="687"/>
      <c r="Z23" s="688">
        <v>23</v>
      </c>
      <c r="AA23" s="688"/>
      <c r="AB23" s="688"/>
      <c r="AC23" s="688"/>
      <c r="AD23" s="689">
        <v>3870535</v>
      </c>
      <c r="AE23" s="689"/>
      <c r="AF23" s="689"/>
      <c r="AG23" s="689"/>
      <c r="AH23" s="689"/>
      <c r="AI23" s="689"/>
      <c r="AJ23" s="689"/>
      <c r="AK23" s="689"/>
      <c r="AL23" s="690">
        <v>48.1</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171</v>
      </c>
      <c r="BP23" s="688"/>
      <c r="BQ23" s="688"/>
      <c r="BR23" s="688"/>
      <c r="BS23" s="694" t="s">
        <v>230</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8" t="s">
        <v>283</v>
      </c>
      <c r="DM23" s="719"/>
      <c r="DN23" s="719"/>
      <c r="DO23" s="719"/>
      <c r="DP23" s="719"/>
      <c r="DQ23" s="719"/>
      <c r="DR23" s="719"/>
      <c r="DS23" s="719"/>
      <c r="DT23" s="719"/>
      <c r="DU23" s="719"/>
      <c r="DV23" s="720"/>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551914</v>
      </c>
      <c r="S24" s="686"/>
      <c r="T24" s="686"/>
      <c r="U24" s="686"/>
      <c r="V24" s="686"/>
      <c r="W24" s="686"/>
      <c r="X24" s="686"/>
      <c r="Y24" s="687"/>
      <c r="Z24" s="688">
        <v>3.3</v>
      </c>
      <c r="AA24" s="688"/>
      <c r="AB24" s="688"/>
      <c r="AC24" s="688"/>
      <c r="AD24" s="689" t="s">
        <v>125</v>
      </c>
      <c r="AE24" s="689"/>
      <c r="AF24" s="689"/>
      <c r="AG24" s="689"/>
      <c r="AH24" s="689"/>
      <c r="AI24" s="689"/>
      <c r="AJ24" s="689"/>
      <c r="AK24" s="689"/>
      <c r="AL24" s="690" t="s">
        <v>230</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171</v>
      </c>
      <c r="BH24" s="686"/>
      <c r="BI24" s="686"/>
      <c r="BJ24" s="686"/>
      <c r="BK24" s="686"/>
      <c r="BL24" s="686"/>
      <c r="BM24" s="686"/>
      <c r="BN24" s="687"/>
      <c r="BO24" s="688" t="s">
        <v>125</v>
      </c>
      <c r="BP24" s="688"/>
      <c r="BQ24" s="688"/>
      <c r="BR24" s="688"/>
      <c r="BS24" s="694" t="s">
        <v>171</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5343783</v>
      </c>
      <c r="CS24" s="675"/>
      <c r="CT24" s="675"/>
      <c r="CU24" s="675"/>
      <c r="CV24" s="675"/>
      <c r="CW24" s="675"/>
      <c r="CX24" s="675"/>
      <c r="CY24" s="676"/>
      <c r="CZ24" s="679">
        <v>32.9</v>
      </c>
      <c r="DA24" s="680"/>
      <c r="DB24" s="680"/>
      <c r="DC24" s="699"/>
      <c r="DD24" s="721">
        <v>3789197</v>
      </c>
      <c r="DE24" s="675"/>
      <c r="DF24" s="675"/>
      <c r="DG24" s="675"/>
      <c r="DH24" s="675"/>
      <c r="DI24" s="675"/>
      <c r="DJ24" s="675"/>
      <c r="DK24" s="676"/>
      <c r="DL24" s="721">
        <v>3577115</v>
      </c>
      <c r="DM24" s="675"/>
      <c r="DN24" s="675"/>
      <c r="DO24" s="675"/>
      <c r="DP24" s="675"/>
      <c r="DQ24" s="675"/>
      <c r="DR24" s="675"/>
      <c r="DS24" s="675"/>
      <c r="DT24" s="675"/>
      <c r="DU24" s="675"/>
      <c r="DV24" s="676"/>
      <c r="DW24" s="679">
        <v>42.8</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v>6655</v>
      </c>
      <c r="S25" s="686"/>
      <c r="T25" s="686"/>
      <c r="U25" s="686"/>
      <c r="V25" s="686"/>
      <c r="W25" s="686"/>
      <c r="X25" s="686"/>
      <c r="Y25" s="687"/>
      <c r="Z25" s="688">
        <v>0</v>
      </c>
      <c r="AA25" s="688"/>
      <c r="AB25" s="688"/>
      <c r="AC25" s="688"/>
      <c r="AD25" s="689" t="s">
        <v>125</v>
      </c>
      <c r="AE25" s="689"/>
      <c r="AF25" s="689"/>
      <c r="AG25" s="689"/>
      <c r="AH25" s="689"/>
      <c r="AI25" s="689"/>
      <c r="AJ25" s="689"/>
      <c r="AK25" s="689"/>
      <c r="AL25" s="690" t="s">
        <v>125</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230</v>
      </c>
      <c r="BP25" s="688"/>
      <c r="BQ25" s="688"/>
      <c r="BR25" s="688"/>
      <c r="BS25" s="694" t="s">
        <v>171</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2031356</v>
      </c>
      <c r="CS25" s="710"/>
      <c r="CT25" s="710"/>
      <c r="CU25" s="710"/>
      <c r="CV25" s="710"/>
      <c r="CW25" s="710"/>
      <c r="CX25" s="710"/>
      <c r="CY25" s="711"/>
      <c r="CZ25" s="690">
        <v>12.5</v>
      </c>
      <c r="DA25" s="722"/>
      <c r="DB25" s="722"/>
      <c r="DC25" s="724"/>
      <c r="DD25" s="694">
        <v>1871945</v>
      </c>
      <c r="DE25" s="710"/>
      <c r="DF25" s="710"/>
      <c r="DG25" s="710"/>
      <c r="DH25" s="710"/>
      <c r="DI25" s="710"/>
      <c r="DJ25" s="710"/>
      <c r="DK25" s="711"/>
      <c r="DL25" s="694">
        <v>1660113</v>
      </c>
      <c r="DM25" s="710"/>
      <c r="DN25" s="710"/>
      <c r="DO25" s="710"/>
      <c r="DP25" s="710"/>
      <c r="DQ25" s="710"/>
      <c r="DR25" s="710"/>
      <c r="DS25" s="710"/>
      <c r="DT25" s="710"/>
      <c r="DU25" s="710"/>
      <c r="DV25" s="711"/>
      <c r="DW25" s="690">
        <v>19.899999999999999</v>
      </c>
      <c r="DX25" s="722"/>
      <c r="DY25" s="722"/>
      <c r="DZ25" s="722"/>
      <c r="EA25" s="722"/>
      <c r="EB25" s="722"/>
      <c r="EC25" s="723"/>
    </row>
    <row r="26" spans="2:133" ht="11.25" customHeight="1" x14ac:dyDescent="0.15">
      <c r="B26" s="682" t="s">
        <v>291</v>
      </c>
      <c r="C26" s="683"/>
      <c r="D26" s="683"/>
      <c r="E26" s="683"/>
      <c r="F26" s="683"/>
      <c r="G26" s="683"/>
      <c r="H26" s="683"/>
      <c r="I26" s="683"/>
      <c r="J26" s="683"/>
      <c r="K26" s="683"/>
      <c r="L26" s="683"/>
      <c r="M26" s="683"/>
      <c r="N26" s="683"/>
      <c r="O26" s="683"/>
      <c r="P26" s="683"/>
      <c r="Q26" s="684"/>
      <c r="R26" s="685">
        <v>8601557</v>
      </c>
      <c r="S26" s="686"/>
      <c r="T26" s="686"/>
      <c r="U26" s="686"/>
      <c r="V26" s="686"/>
      <c r="W26" s="686"/>
      <c r="X26" s="686"/>
      <c r="Y26" s="687"/>
      <c r="Z26" s="688">
        <v>51.1</v>
      </c>
      <c r="AA26" s="688"/>
      <c r="AB26" s="688"/>
      <c r="AC26" s="688"/>
      <c r="AD26" s="689">
        <v>8037565</v>
      </c>
      <c r="AE26" s="689"/>
      <c r="AF26" s="689"/>
      <c r="AG26" s="689"/>
      <c r="AH26" s="689"/>
      <c r="AI26" s="689"/>
      <c r="AJ26" s="689"/>
      <c r="AK26" s="689"/>
      <c r="AL26" s="690">
        <v>99.8</v>
      </c>
      <c r="AM26" s="691"/>
      <c r="AN26" s="691"/>
      <c r="AO26" s="692"/>
      <c r="AP26" s="704" t="s">
        <v>292</v>
      </c>
      <c r="AQ26" s="725"/>
      <c r="AR26" s="725"/>
      <c r="AS26" s="725"/>
      <c r="AT26" s="725"/>
      <c r="AU26" s="725"/>
      <c r="AV26" s="725"/>
      <c r="AW26" s="725"/>
      <c r="AX26" s="725"/>
      <c r="AY26" s="725"/>
      <c r="AZ26" s="725"/>
      <c r="BA26" s="725"/>
      <c r="BB26" s="725"/>
      <c r="BC26" s="725"/>
      <c r="BD26" s="725"/>
      <c r="BE26" s="725"/>
      <c r="BF26" s="706"/>
      <c r="BG26" s="685" t="s">
        <v>125</v>
      </c>
      <c r="BH26" s="686"/>
      <c r="BI26" s="686"/>
      <c r="BJ26" s="686"/>
      <c r="BK26" s="686"/>
      <c r="BL26" s="686"/>
      <c r="BM26" s="686"/>
      <c r="BN26" s="687"/>
      <c r="BO26" s="688" t="s">
        <v>125</v>
      </c>
      <c r="BP26" s="688"/>
      <c r="BQ26" s="688"/>
      <c r="BR26" s="688"/>
      <c r="BS26" s="694" t="s">
        <v>125</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1220321</v>
      </c>
      <c r="CS26" s="686"/>
      <c r="CT26" s="686"/>
      <c r="CU26" s="686"/>
      <c r="CV26" s="686"/>
      <c r="CW26" s="686"/>
      <c r="CX26" s="686"/>
      <c r="CY26" s="687"/>
      <c r="CZ26" s="690">
        <v>7.5</v>
      </c>
      <c r="DA26" s="722"/>
      <c r="DB26" s="722"/>
      <c r="DC26" s="724"/>
      <c r="DD26" s="694">
        <v>1121491</v>
      </c>
      <c r="DE26" s="686"/>
      <c r="DF26" s="686"/>
      <c r="DG26" s="686"/>
      <c r="DH26" s="686"/>
      <c r="DI26" s="686"/>
      <c r="DJ26" s="686"/>
      <c r="DK26" s="687"/>
      <c r="DL26" s="694" t="s">
        <v>171</v>
      </c>
      <c r="DM26" s="686"/>
      <c r="DN26" s="686"/>
      <c r="DO26" s="686"/>
      <c r="DP26" s="686"/>
      <c r="DQ26" s="686"/>
      <c r="DR26" s="686"/>
      <c r="DS26" s="686"/>
      <c r="DT26" s="686"/>
      <c r="DU26" s="686"/>
      <c r="DV26" s="687"/>
      <c r="DW26" s="690" t="s">
        <v>125</v>
      </c>
      <c r="DX26" s="722"/>
      <c r="DY26" s="722"/>
      <c r="DZ26" s="722"/>
      <c r="EA26" s="722"/>
      <c r="EB26" s="722"/>
      <c r="EC26" s="723"/>
    </row>
    <row r="27" spans="2:133" ht="11.25" customHeight="1" x14ac:dyDescent="0.15">
      <c r="B27" s="682" t="s">
        <v>294</v>
      </c>
      <c r="C27" s="683"/>
      <c r="D27" s="683"/>
      <c r="E27" s="683"/>
      <c r="F27" s="683"/>
      <c r="G27" s="683"/>
      <c r="H27" s="683"/>
      <c r="I27" s="683"/>
      <c r="J27" s="683"/>
      <c r="K27" s="683"/>
      <c r="L27" s="683"/>
      <c r="M27" s="683"/>
      <c r="N27" s="683"/>
      <c r="O27" s="683"/>
      <c r="P27" s="683"/>
      <c r="Q27" s="684"/>
      <c r="R27" s="685">
        <v>2466</v>
      </c>
      <c r="S27" s="686"/>
      <c r="T27" s="686"/>
      <c r="U27" s="686"/>
      <c r="V27" s="686"/>
      <c r="W27" s="686"/>
      <c r="X27" s="686"/>
      <c r="Y27" s="687"/>
      <c r="Z27" s="688">
        <v>0</v>
      </c>
      <c r="AA27" s="688"/>
      <c r="AB27" s="688"/>
      <c r="AC27" s="688"/>
      <c r="AD27" s="689">
        <v>2466</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3320933</v>
      </c>
      <c r="BH27" s="686"/>
      <c r="BI27" s="686"/>
      <c r="BJ27" s="686"/>
      <c r="BK27" s="686"/>
      <c r="BL27" s="686"/>
      <c r="BM27" s="686"/>
      <c r="BN27" s="687"/>
      <c r="BO27" s="688">
        <v>100</v>
      </c>
      <c r="BP27" s="688"/>
      <c r="BQ27" s="688"/>
      <c r="BR27" s="688"/>
      <c r="BS27" s="694">
        <v>35587</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1980238</v>
      </c>
      <c r="CS27" s="710"/>
      <c r="CT27" s="710"/>
      <c r="CU27" s="710"/>
      <c r="CV27" s="710"/>
      <c r="CW27" s="710"/>
      <c r="CX27" s="710"/>
      <c r="CY27" s="711"/>
      <c r="CZ27" s="690">
        <v>12.2</v>
      </c>
      <c r="DA27" s="722"/>
      <c r="DB27" s="722"/>
      <c r="DC27" s="724"/>
      <c r="DD27" s="694">
        <v>585342</v>
      </c>
      <c r="DE27" s="710"/>
      <c r="DF27" s="710"/>
      <c r="DG27" s="710"/>
      <c r="DH27" s="710"/>
      <c r="DI27" s="710"/>
      <c r="DJ27" s="710"/>
      <c r="DK27" s="711"/>
      <c r="DL27" s="694">
        <v>585092</v>
      </c>
      <c r="DM27" s="710"/>
      <c r="DN27" s="710"/>
      <c r="DO27" s="710"/>
      <c r="DP27" s="710"/>
      <c r="DQ27" s="710"/>
      <c r="DR27" s="710"/>
      <c r="DS27" s="710"/>
      <c r="DT27" s="710"/>
      <c r="DU27" s="710"/>
      <c r="DV27" s="711"/>
      <c r="DW27" s="690">
        <v>7</v>
      </c>
      <c r="DX27" s="722"/>
      <c r="DY27" s="722"/>
      <c r="DZ27" s="722"/>
      <c r="EA27" s="722"/>
      <c r="EB27" s="722"/>
      <c r="EC27" s="723"/>
    </row>
    <row r="28" spans="2:133" ht="11.25" customHeight="1" x14ac:dyDescent="0.15">
      <c r="B28" s="682" t="s">
        <v>297</v>
      </c>
      <c r="C28" s="683"/>
      <c r="D28" s="683"/>
      <c r="E28" s="683"/>
      <c r="F28" s="683"/>
      <c r="G28" s="683"/>
      <c r="H28" s="683"/>
      <c r="I28" s="683"/>
      <c r="J28" s="683"/>
      <c r="K28" s="683"/>
      <c r="L28" s="683"/>
      <c r="M28" s="683"/>
      <c r="N28" s="683"/>
      <c r="O28" s="683"/>
      <c r="P28" s="683"/>
      <c r="Q28" s="684"/>
      <c r="R28" s="685">
        <v>59600</v>
      </c>
      <c r="S28" s="686"/>
      <c r="T28" s="686"/>
      <c r="U28" s="686"/>
      <c r="V28" s="686"/>
      <c r="W28" s="686"/>
      <c r="X28" s="686"/>
      <c r="Y28" s="687"/>
      <c r="Z28" s="688">
        <v>0.4</v>
      </c>
      <c r="AA28" s="688"/>
      <c r="AB28" s="688"/>
      <c r="AC28" s="688"/>
      <c r="AD28" s="689" t="s">
        <v>171</v>
      </c>
      <c r="AE28" s="689"/>
      <c r="AF28" s="689"/>
      <c r="AG28" s="689"/>
      <c r="AH28" s="689"/>
      <c r="AI28" s="689"/>
      <c r="AJ28" s="689"/>
      <c r="AK28" s="689"/>
      <c r="AL28" s="690" t="s">
        <v>171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1332189</v>
      </c>
      <c r="CS28" s="686"/>
      <c r="CT28" s="686"/>
      <c r="CU28" s="686"/>
      <c r="CV28" s="686"/>
      <c r="CW28" s="686"/>
      <c r="CX28" s="686"/>
      <c r="CY28" s="687"/>
      <c r="CZ28" s="690">
        <v>8.1999999999999993</v>
      </c>
      <c r="DA28" s="722"/>
      <c r="DB28" s="722"/>
      <c r="DC28" s="724"/>
      <c r="DD28" s="694">
        <v>1331910</v>
      </c>
      <c r="DE28" s="686"/>
      <c r="DF28" s="686"/>
      <c r="DG28" s="686"/>
      <c r="DH28" s="686"/>
      <c r="DI28" s="686"/>
      <c r="DJ28" s="686"/>
      <c r="DK28" s="687"/>
      <c r="DL28" s="694">
        <v>1331910</v>
      </c>
      <c r="DM28" s="686"/>
      <c r="DN28" s="686"/>
      <c r="DO28" s="686"/>
      <c r="DP28" s="686"/>
      <c r="DQ28" s="686"/>
      <c r="DR28" s="686"/>
      <c r="DS28" s="686"/>
      <c r="DT28" s="686"/>
      <c r="DU28" s="686"/>
      <c r="DV28" s="687"/>
      <c r="DW28" s="690">
        <v>16</v>
      </c>
      <c r="DX28" s="722"/>
      <c r="DY28" s="722"/>
      <c r="DZ28" s="722"/>
      <c r="EA28" s="722"/>
      <c r="EB28" s="722"/>
      <c r="EC28" s="723"/>
    </row>
    <row r="29" spans="2:133" ht="11.25" customHeight="1" x14ac:dyDescent="0.15">
      <c r="B29" s="682" t="s">
        <v>299</v>
      </c>
      <c r="C29" s="683"/>
      <c r="D29" s="683"/>
      <c r="E29" s="683"/>
      <c r="F29" s="683"/>
      <c r="G29" s="683"/>
      <c r="H29" s="683"/>
      <c r="I29" s="683"/>
      <c r="J29" s="683"/>
      <c r="K29" s="683"/>
      <c r="L29" s="683"/>
      <c r="M29" s="683"/>
      <c r="N29" s="683"/>
      <c r="O29" s="683"/>
      <c r="P29" s="683"/>
      <c r="Q29" s="684"/>
      <c r="R29" s="685">
        <v>71179</v>
      </c>
      <c r="S29" s="686"/>
      <c r="T29" s="686"/>
      <c r="U29" s="686"/>
      <c r="V29" s="686"/>
      <c r="W29" s="686"/>
      <c r="X29" s="686"/>
      <c r="Y29" s="687"/>
      <c r="Z29" s="688">
        <v>0.4</v>
      </c>
      <c r="AA29" s="688"/>
      <c r="AB29" s="688"/>
      <c r="AC29" s="688"/>
      <c r="AD29" s="689">
        <v>5125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300</v>
      </c>
      <c r="CE29" s="732"/>
      <c r="CF29" s="700" t="s">
        <v>301</v>
      </c>
      <c r="CG29" s="701"/>
      <c r="CH29" s="701"/>
      <c r="CI29" s="701"/>
      <c r="CJ29" s="701"/>
      <c r="CK29" s="701"/>
      <c r="CL29" s="701"/>
      <c r="CM29" s="701"/>
      <c r="CN29" s="701"/>
      <c r="CO29" s="701"/>
      <c r="CP29" s="701"/>
      <c r="CQ29" s="702"/>
      <c r="CR29" s="685">
        <v>1332189</v>
      </c>
      <c r="CS29" s="710"/>
      <c r="CT29" s="710"/>
      <c r="CU29" s="710"/>
      <c r="CV29" s="710"/>
      <c r="CW29" s="710"/>
      <c r="CX29" s="710"/>
      <c r="CY29" s="711"/>
      <c r="CZ29" s="690">
        <v>8.1999999999999993</v>
      </c>
      <c r="DA29" s="722"/>
      <c r="DB29" s="722"/>
      <c r="DC29" s="724"/>
      <c r="DD29" s="694">
        <v>1331910</v>
      </c>
      <c r="DE29" s="710"/>
      <c r="DF29" s="710"/>
      <c r="DG29" s="710"/>
      <c r="DH29" s="710"/>
      <c r="DI29" s="710"/>
      <c r="DJ29" s="710"/>
      <c r="DK29" s="711"/>
      <c r="DL29" s="694">
        <v>1331910</v>
      </c>
      <c r="DM29" s="710"/>
      <c r="DN29" s="710"/>
      <c r="DO29" s="710"/>
      <c r="DP29" s="710"/>
      <c r="DQ29" s="710"/>
      <c r="DR29" s="710"/>
      <c r="DS29" s="710"/>
      <c r="DT29" s="710"/>
      <c r="DU29" s="710"/>
      <c r="DV29" s="711"/>
      <c r="DW29" s="690">
        <v>16</v>
      </c>
      <c r="DX29" s="722"/>
      <c r="DY29" s="722"/>
      <c r="DZ29" s="722"/>
      <c r="EA29" s="722"/>
      <c r="EB29" s="722"/>
      <c r="EC29" s="723"/>
    </row>
    <row r="30" spans="2:133" ht="11.25" customHeight="1" x14ac:dyDescent="0.15">
      <c r="B30" s="682" t="s">
        <v>302</v>
      </c>
      <c r="C30" s="683"/>
      <c r="D30" s="683"/>
      <c r="E30" s="683"/>
      <c r="F30" s="683"/>
      <c r="G30" s="683"/>
      <c r="H30" s="683"/>
      <c r="I30" s="683"/>
      <c r="J30" s="683"/>
      <c r="K30" s="683"/>
      <c r="L30" s="683"/>
      <c r="M30" s="683"/>
      <c r="N30" s="683"/>
      <c r="O30" s="683"/>
      <c r="P30" s="683"/>
      <c r="Q30" s="684"/>
      <c r="R30" s="685">
        <v>14119</v>
      </c>
      <c r="S30" s="686"/>
      <c r="T30" s="686"/>
      <c r="U30" s="686"/>
      <c r="V30" s="686"/>
      <c r="W30" s="686"/>
      <c r="X30" s="686"/>
      <c r="Y30" s="687"/>
      <c r="Z30" s="688">
        <v>0.1</v>
      </c>
      <c r="AA30" s="688"/>
      <c r="AB30" s="688"/>
      <c r="AC30" s="688"/>
      <c r="AD30" s="689" t="s">
        <v>171</v>
      </c>
      <c r="AE30" s="689"/>
      <c r="AF30" s="689"/>
      <c r="AG30" s="689"/>
      <c r="AH30" s="689"/>
      <c r="AI30" s="689"/>
      <c r="AJ30" s="689"/>
      <c r="AK30" s="689"/>
      <c r="AL30" s="690" t="s">
        <v>171</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29"/>
      <c r="BI30" s="729"/>
      <c r="BJ30" s="729"/>
      <c r="BK30" s="729"/>
      <c r="BL30" s="729"/>
      <c r="BM30" s="729"/>
      <c r="BN30" s="729"/>
      <c r="BO30" s="729"/>
      <c r="BP30" s="729"/>
      <c r="BQ30" s="730"/>
      <c r="BR30" s="664" t="s">
        <v>304</v>
      </c>
      <c r="BS30" s="729"/>
      <c r="BT30" s="729"/>
      <c r="BU30" s="729"/>
      <c r="BV30" s="729"/>
      <c r="BW30" s="729"/>
      <c r="BX30" s="729"/>
      <c r="BY30" s="729"/>
      <c r="BZ30" s="729"/>
      <c r="CA30" s="729"/>
      <c r="CB30" s="730"/>
      <c r="CD30" s="733"/>
      <c r="CE30" s="734"/>
      <c r="CF30" s="700" t="s">
        <v>305</v>
      </c>
      <c r="CG30" s="701"/>
      <c r="CH30" s="701"/>
      <c r="CI30" s="701"/>
      <c r="CJ30" s="701"/>
      <c r="CK30" s="701"/>
      <c r="CL30" s="701"/>
      <c r="CM30" s="701"/>
      <c r="CN30" s="701"/>
      <c r="CO30" s="701"/>
      <c r="CP30" s="701"/>
      <c r="CQ30" s="702"/>
      <c r="CR30" s="685">
        <v>1274054</v>
      </c>
      <c r="CS30" s="686"/>
      <c r="CT30" s="686"/>
      <c r="CU30" s="686"/>
      <c r="CV30" s="686"/>
      <c r="CW30" s="686"/>
      <c r="CX30" s="686"/>
      <c r="CY30" s="687"/>
      <c r="CZ30" s="690">
        <v>7.9</v>
      </c>
      <c r="DA30" s="722"/>
      <c r="DB30" s="722"/>
      <c r="DC30" s="724"/>
      <c r="DD30" s="694">
        <v>1273775</v>
      </c>
      <c r="DE30" s="686"/>
      <c r="DF30" s="686"/>
      <c r="DG30" s="686"/>
      <c r="DH30" s="686"/>
      <c r="DI30" s="686"/>
      <c r="DJ30" s="686"/>
      <c r="DK30" s="687"/>
      <c r="DL30" s="694">
        <v>1273775</v>
      </c>
      <c r="DM30" s="686"/>
      <c r="DN30" s="686"/>
      <c r="DO30" s="686"/>
      <c r="DP30" s="686"/>
      <c r="DQ30" s="686"/>
      <c r="DR30" s="686"/>
      <c r="DS30" s="686"/>
      <c r="DT30" s="686"/>
      <c r="DU30" s="686"/>
      <c r="DV30" s="687"/>
      <c r="DW30" s="690">
        <v>15.3</v>
      </c>
      <c r="DX30" s="722"/>
      <c r="DY30" s="722"/>
      <c r="DZ30" s="722"/>
      <c r="EA30" s="722"/>
      <c r="EB30" s="722"/>
      <c r="EC30" s="723"/>
    </row>
    <row r="31" spans="2:133" ht="11.25" customHeight="1" x14ac:dyDescent="0.15">
      <c r="B31" s="682" t="s">
        <v>306</v>
      </c>
      <c r="C31" s="683"/>
      <c r="D31" s="683"/>
      <c r="E31" s="683"/>
      <c r="F31" s="683"/>
      <c r="G31" s="683"/>
      <c r="H31" s="683"/>
      <c r="I31" s="683"/>
      <c r="J31" s="683"/>
      <c r="K31" s="683"/>
      <c r="L31" s="683"/>
      <c r="M31" s="683"/>
      <c r="N31" s="683"/>
      <c r="O31" s="683"/>
      <c r="P31" s="683"/>
      <c r="Q31" s="684"/>
      <c r="R31" s="685">
        <v>5691825</v>
      </c>
      <c r="S31" s="686"/>
      <c r="T31" s="686"/>
      <c r="U31" s="686"/>
      <c r="V31" s="686"/>
      <c r="W31" s="686"/>
      <c r="X31" s="686"/>
      <c r="Y31" s="687"/>
      <c r="Z31" s="688">
        <v>33.799999999999997</v>
      </c>
      <c r="AA31" s="688"/>
      <c r="AB31" s="688"/>
      <c r="AC31" s="688"/>
      <c r="AD31" s="689" t="s">
        <v>125</v>
      </c>
      <c r="AE31" s="689"/>
      <c r="AF31" s="689"/>
      <c r="AG31" s="689"/>
      <c r="AH31" s="689"/>
      <c r="AI31" s="689"/>
      <c r="AJ31" s="689"/>
      <c r="AK31" s="689"/>
      <c r="AL31" s="690" t="s">
        <v>125</v>
      </c>
      <c r="AM31" s="691"/>
      <c r="AN31" s="691"/>
      <c r="AO31" s="692"/>
      <c r="AP31" s="742" t="s">
        <v>307</v>
      </c>
      <c r="AQ31" s="743"/>
      <c r="AR31" s="743"/>
      <c r="AS31" s="743"/>
      <c r="AT31" s="748" t="s">
        <v>308</v>
      </c>
      <c r="AU31" s="231"/>
      <c r="AV31" s="231"/>
      <c r="AW31" s="231"/>
      <c r="AX31" s="671" t="s">
        <v>183</v>
      </c>
      <c r="AY31" s="672"/>
      <c r="AZ31" s="672"/>
      <c r="BA31" s="672"/>
      <c r="BB31" s="672"/>
      <c r="BC31" s="672"/>
      <c r="BD31" s="672"/>
      <c r="BE31" s="672"/>
      <c r="BF31" s="673"/>
      <c r="BG31" s="741">
        <v>97.6</v>
      </c>
      <c r="BH31" s="737"/>
      <c r="BI31" s="737"/>
      <c r="BJ31" s="737"/>
      <c r="BK31" s="737"/>
      <c r="BL31" s="737"/>
      <c r="BM31" s="680">
        <v>85.1</v>
      </c>
      <c r="BN31" s="737"/>
      <c r="BO31" s="737"/>
      <c r="BP31" s="737"/>
      <c r="BQ31" s="738"/>
      <c r="BR31" s="741">
        <v>98.3</v>
      </c>
      <c r="BS31" s="737"/>
      <c r="BT31" s="737"/>
      <c r="BU31" s="737"/>
      <c r="BV31" s="737"/>
      <c r="BW31" s="737"/>
      <c r="BX31" s="680">
        <v>85.4</v>
      </c>
      <c r="BY31" s="737"/>
      <c r="BZ31" s="737"/>
      <c r="CA31" s="737"/>
      <c r="CB31" s="738"/>
      <c r="CD31" s="733"/>
      <c r="CE31" s="734"/>
      <c r="CF31" s="700" t="s">
        <v>309</v>
      </c>
      <c r="CG31" s="701"/>
      <c r="CH31" s="701"/>
      <c r="CI31" s="701"/>
      <c r="CJ31" s="701"/>
      <c r="CK31" s="701"/>
      <c r="CL31" s="701"/>
      <c r="CM31" s="701"/>
      <c r="CN31" s="701"/>
      <c r="CO31" s="701"/>
      <c r="CP31" s="701"/>
      <c r="CQ31" s="702"/>
      <c r="CR31" s="685">
        <v>58135</v>
      </c>
      <c r="CS31" s="710"/>
      <c r="CT31" s="710"/>
      <c r="CU31" s="710"/>
      <c r="CV31" s="710"/>
      <c r="CW31" s="710"/>
      <c r="CX31" s="710"/>
      <c r="CY31" s="711"/>
      <c r="CZ31" s="690">
        <v>0.4</v>
      </c>
      <c r="DA31" s="722"/>
      <c r="DB31" s="722"/>
      <c r="DC31" s="724"/>
      <c r="DD31" s="694">
        <v>58135</v>
      </c>
      <c r="DE31" s="710"/>
      <c r="DF31" s="710"/>
      <c r="DG31" s="710"/>
      <c r="DH31" s="710"/>
      <c r="DI31" s="710"/>
      <c r="DJ31" s="710"/>
      <c r="DK31" s="711"/>
      <c r="DL31" s="694">
        <v>58135</v>
      </c>
      <c r="DM31" s="710"/>
      <c r="DN31" s="710"/>
      <c r="DO31" s="710"/>
      <c r="DP31" s="710"/>
      <c r="DQ31" s="710"/>
      <c r="DR31" s="710"/>
      <c r="DS31" s="710"/>
      <c r="DT31" s="710"/>
      <c r="DU31" s="710"/>
      <c r="DV31" s="711"/>
      <c r="DW31" s="690">
        <v>0.7</v>
      </c>
      <c r="DX31" s="722"/>
      <c r="DY31" s="722"/>
      <c r="DZ31" s="722"/>
      <c r="EA31" s="722"/>
      <c r="EB31" s="722"/>
      <c r="EC31" s="723"/>
    </row>
    <row r="32" spans="2:133" ht="11.25" customHeight="1" x14ac:dyDescent="0.15">
      <c r="B32" s="752" t="s">
        <v>310</v>
      </c>
      <c r="C32" s="753"/>
      <c r="D32" s="753"/>
      <c r="E32" s="753"/>
      <c r="F32" s="753"/>
      <c r="G32" s="753"/>
      <c r="H32" s="753"/>
      <c r="I32" s="753"/>
      <c r="J32" s="753"/>
      <c r="K32" s="753"/>
      <c r="L32" s="753"/>
      <c r="M32" s="753"/>
      <c r="N32" s="753"/>
      <c r="O32" s="753"/>
      <c r="P32" s="753"/>
      <c r="Q32" s="754"/>
      <c r="R32" s="685" t="s">
        <v>171</v>
      </c>
      <c r="S32" s="686"/>
      <c r="T32" s="686"/>
      <c r="U32" s="686"/>
      <c r="V32" s="686"/>
      <c r="W32" s="686"/>
      <c r="X32" s="686"/>
      <c r="Y32" s="687"/>
      <c r="Z32" s="688" t="s">
        <v>230</v>
      </c>
      <c r="AA32" s="688"/>
      <c r="AB32" s="688"/>
      <c r="AC32" s="688"/>
      <c r="AD32" s="689" t="s">
        <v>171</v>
      </c>
      <c r="AE32" s="689"/>
      <c r="AF32" s="689"/>
      <c r="AG32" s="689"/>
      <c r="AH32" s="689"/>
      <c r="AI32" s="689"/>
      <c r="AJ32" s="689"/>
      <c r="AK32" s="689"/>
      <c r="AL32" s="690" t="s">
        <v>230</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1">
        <v>96.7</v>
      </c>
      <c r="BH32" s="710"/>
      <c r="BI32" s="710"/>
      <c r="BJ32" s="710"/>
      <c r="BK32" s="710"/>
      <c r="BL32" s="710"/>
      <c r="BM32" s="691">
        <v>94.6</v>
      </c>
      <c r="BN32" s="739"/>
      <c r="BO32" s="739"/>
      <c r="BP32" s="739"/>
      <c r="BQ32" s="740"/>
      <c r="BR32" s="751">
        <v>99</v>
      </c>
      <c r="BS32" s="710"/>
      <c r="BT32" s="710"/>
      <c r="BU32" s="710"/>
      <c r="BV32" s="710"/>
      <c r="BW32" s="710"/>
      <c r="BX32" s="691">
        <v>96.8</v>
      </c>
      <c r="BY32" s="739"/>
      <c r="BZ32" s="739"/>
      <c r="CA32" s="739"/>
      <c r="CB32" s="740"/>
      <c r="CD32" s="735"/>
      <c r="CE32" s="736"/>
      <c r="CF32" s="700" t="s">
        <v>313</v>
      </c>
      <c r="CG32" s="701"/>
      <c r="CH32" s="701"/>
      <c r="CI32" s="701"/>
      <c r="CJ32" s="701"/>
      <c r="CK32" s="701"/>
      <c r="CL32" s="701"/>
      <c r="CM32" s="701"/>
      <c r="CN32" s="701"/>
      <c r="CO32" s="701"/>
      <c r="CP32" s="701"/>
      <c r="CQ32" s="702"/>
      <c r="CR32" s="685" t="s">
        <v>125</v>
      </c>
      <c r="CS32" s="686"/>
      <c r="CT32" s="686"/>
      <c r="CU32" s="686"/>
      <c r="CV32" s="686"/>
      <c r="CW32" s="686"/>
      <c r="CX32" s="686"/>
      <c r="CY32" s="687"/>
      <c r="CZ32" s="690" t="s">
        <v>230</v>
      </c>
      <c r="DA32" s="722"/>
      <c r="DB32" s="722"/>
      <c r="DC32" s="724"/>
      <c r="DD32" s="694" t="s">
        <v>125</v>
      </c>
      <c r="DE32" s="686"/>
      <c r="DF32" s="686"/>
      <c r="DG32" s="686"/>
      <c r="DH32" s="686"/>
      <c r="DI32" s="686"/>
      <c r="DJ32" s="686"/>
      <c r="DK32" s="687"/>
      <c r="DL32" s="694" t="s">
        <v>230</v>
      </c>
      <c r="DM32" s="686"/>
      <c r="DN32" s="686"/>
      <c r="DO32" s="686"/>
      <c r="DP32" s="686"/>
      <c r="DQ32" s="686"/>
      <c r="DR32" s="686"/>
      <c r="DS32" s="686"/>
      <c r="DT32" s="686"/>
      <c r="DU32" s="686"/>
      <c r="DV32" s="687"/>
      <c r="DW32" s="690" t="s">
        <v>230</v>
      </c>
      <c r="DX32" s="722"/>
      <c r="DY32" s="722"/>
      <c r="DZ32" s="722"/>
      <c r="EA32" s="722"/>
      <c r="EB32" s="722"/>
      <c r="EC32" s="723"/>
    </row>
    <row r="33" spans="2:133" ht="11.25" customHeight="1" x14ac:dyDescent="0.15">
      <c r="B33" s="682" t="s">
        <v>314</v>
      </c>
      <c r="C33" s="683"/>
      <c r="D33" s="683"/>
      <c r="E33" s="683"/>
      <c r="F33" s="683"/>
      <c r="G33" s="683"/>
      <c r="H33" s="683"/>
      <c r="I33" s="683"/>
      <c r="J33" s="683"/>
      <c r="K33" s="683"/>
      <c r="L33" s="683"/>
      <c r="M33" s="683"/>
      <c r="N33" s="683"/>
      <c r="O33" s="683"/>
      <c r="P33" s="683"/>
      <c r="Q33" s="684"/>
      <c r="R33" s="685">
        <v>929998</v>
      </c>
      <c r="S33" s="686"/>
      <c r="T33" s="686"/>
      <c r="U33" s="686"/>
      <c r="V33" s="686"/>
      <c r="W33" s="686"/>
      <c r="X33" s="686"/>
      <c r="Y33" s="687"/>
      <c r="Z33" s="688">
        <v>5.5</v>
      </c>
      <c r="AA33" s="688"/>
      <c r="AB33" s="688"/>
      <c r="AC33" s="688"/>
      <c r="AD33" s="689" t="s">
        <v>171</v>
      </c>
      <c r="AE33" s="689"/>
      <c r="AF33" s="689"/>
      <c r="AG33" s="689"/>
      <c r="AH33" s="689"/>
      <c r="AI33" s="689"/>
      <c r="AJ33" s="689"/>
      <c r="AK33" s="689"/>
      <c r="AL33" s="690" t="s">
        <v>125</v>
      </c>
      <c r="AM33" s="691"/>
      <c r="AN33" s="691"/>
      <c r="AO33" s="692"/>
      <c r="AP33" s="746"/>
      <c r="AQ33" s="747"/>
      <c r="AR33" s="747"/>
      <c r="AS33" s="747"/>
      <c r="AT33" s="750"/>
      <c r="AU33" s="232"/>
      <c r="AV33" s="232"/>
      <c r="AW33" s="232"/>
      <c r="AX33" s="726" t="s">
        <v>315</v>
      </c>
      <c r="AY33" s="727"/>
      <c r="AZ33" s="727"/>
      <c r="BA33" s="727"/>
      <c r="BB33" s="727"/>
      <c r="BC33" s="727"/>
      <c r="BD33" s="727"/>
      <c r="BE33" s="727"/>
      <c r="BF33" s="728"/>
      <c r="BG33" s="755">
        <v>97.9</v>
      </c>
      <c r="BH33" s="756"/>
      <c r="BI33" s="756"/>
      <c r="BJ33" s="756"/>
      <c r="BK33" s="756"/>
      <c r="BL33" s="756"/>
      <c r="BM33" s="757">
        <v>77.7</v>
      </c>
      <c r="BN33" s="756"/>
      <c r="BO33" s="756"/>
      <c r="BP33" s="756"/>
      <c r="BQ33" s="758"/>
      <c r="BR33" s="755">
        <v>97.5</v>
      </c>
      <c r="BS33" s="756"/>
      <c r="BT33" s="756"/>
      <c r="BU33" s="756"/>
      <c r="BV33" s="756"/>
      <c r="BW33" s="756"/>
      <c r="BX33" s="757">
        <v>76.400000000000006</v>
      </c>
      <c r="BY33" s="756"/>
      <c r="BZ33" s="756"/>
      <c r="CA33" s="756"/>
      <c r="CB33" s="758"/>
      <c r="CD33" s="700" t="s">
        <v>316</v>
      </c>
      <c r="CE33" s="701"/>
      <c r="CF33" s="701"/>
      <c r="CG33" s="701"/>
      <c r="CH33" s="701"/>
      <c r="CI33" s="701"/>
      <c r="CJ33" s="701"/>
      <c r="CK33" s="701"/>
      <c r="CL33" s="701"/>
      <c r="CM33" s="701"/>
      <c r="CN33" s="701"/>
      <c r="CO33" s="701"/>
      <c r="CP33" s="701"/>
      <c r="CQ33" s="702"/>
      <c r="CR33" s="685">
        <v>8535752</v>
      </c>
      <c r="CS33" s="710"/>
      <c r="CT33" s="710"/>
      <c r="CU33" s="710"/>
      <c r="CV33" s="710"/>
      <c r="CW33" s="710"/>
      <c r="CX33" s="710"/>
      <c r="CY33" s="711"/>
      <c r="CZ33" s="690">
        <v>52.6</v>
      </c>
      <c r="DA33" s="722"/>
      <c r="DB33" s="722"/>
      <c r="DC33" s="724"/>
      <c r="DD33" s="694">
        <v>4923545</v>
      </c>
      <c r="DE33" s="710"/>
      <c r="DF33" s="710"/>
      <c r="DG33" s="710"/>
      <c r="DH33" s="710"/>
      <c r="DI33" s="710"/>
      <c r="DJ33" s="710"/>
      <c r="DK33" s="711"/>
      <c r="DL33" s="694">
        <v>3790368</v>
      </c>
      <c r="DM33" s="710"/>
      <c r="DN33" s="710"/>
      <c r="DO33" s="710"/>
      <c r="DP33" s="710"/>
      <c r="DQ33" s="710"/>
      <c r="DR33" s="710"/>
      <c r="DS33" s="710"/>
      <c r="DT33" s="710"/>
      <c r="DU33" s="710"/>
      <c r="DV33" s="711"/>
      <c r="DW33" s="690">
        <v>45.4</v>
      </c>
      <c r="DX33" s="722"/>
      <c r="DY33" s="722"/>
      <c r="DZ33" s="722"/>
      <c r="EA33" s="722"/>
      <c r="EB33" s="722"/>
      <c r="EC33" s="723"/>
    </row>
    <row r="34" spans="2:133" ht="11.25" customHeight="1" x14ac:dyDescent="0.15">
      <c r="B34" s="682" t="s">
        <v>317</v>
      </c>
      <c r="C34" s="683"/>
      <c r="D34" s="683"/>
      <c r="E34" s="683"/>
      <c r="F34" s="683"/>
      <c r="G34" s="683"/>
      <c r="H34" s="683"/>
      <c r="I34" s="683"/>
      <c r="J34" s="683"/>
      <c r="K34" s="683"/>
      <c r="L34" s="683"/>
      <c r="M34" s="683"/>
      <c r="N34" s="683"/>
      <c r="O34" s="683"/>
      <c r="P34" s="683"/>
      <c r="Q34" s="684"/>
      <c r="R34" s="685">
        <v>6662</v>
      </c>
      <c r="S34" s="686"/>
      <c r="T34" s="686"/>
      <c r="U34" s="686"/>
      <c r="V34" s="686"/>
      <c r="W34" s="686"/>
      <c r="X34" s="686"/>
      <c r="Y34" s="687"/>
      <c r="Z34" s="688">
        <v>0</v>
      </c>
      <c r="AA34" s="688"/>
      <c r="AB34" s="688"/>
      <c r="AC34" s="688"/>
      <c r="AD34" s="689">
        <v>2612</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1789324</v>
      </c>
      <c r="CS34" s="686"/>
      <c r="CT34" s="686"/>
      <c r="CU34" s="686"/>
      <c r="CV34" s="686"/>
      <c r="CW34" s="686"/>
      <c r="CX34" s="686"/>
      <c r="CY34" s="687"/>
      <c r="CZ34" s="690">
        <v>11</v>
      </c>
      <c r="DA34" s="722"/>
      <c r="DB34" s="722"/>
      <c r="DC34" s="724"/>
      <c r="DD34" s="694">
        <v>1328359</v>
      </c>
      <c r="DE34" s="686"/>
      <c r="DF34" s="686"/>
      <c r="DG34" s="686"/>
      <c r="DH34" s="686"/>
      <c r="DI34" s="686"/>
      <c r="DJ34" s="686"/>
      <c r="DK34" s="687"/>
      <c r="DL34" s="694">
        <v>1044251</v>
      </c>
      <c r="DM34" s="686"/>
      <c r="DN34" s="686"/>
      <c r="DO34" s="686"/>
      <c r="DP34" s="686"/>
      <c r="DQ34" s="686"/>
      <c r="DR34" s="686"/>
      <c r="DS34" s="686"/>
      <c r="DT34" s="686"/>
      <c r="DU34" s="686"/>
      <c r="DV34" s="687"/>
      <c r="DW34" s="690">
        <v>12.5</v>
      </c>
      <c r="DX34" s="722"/>
      <c r="DY34" s="722"/>
      <c r="DZ34" s="722"/>
      <c r="EA34" s="722"/>
      <c r="EB34" s="722"/>
      <c r="EC34" s="723"/>
    </row>
    <row r="35" spans="2:133" ht="11.25" customHeight="1" x14ac:dyDescent="0.15">
      <c r="B35" s="682" t="s">
        <v>319</v>
      </c>
      <c r="C35" s="683"/>
      <c r="D35" s="683"/>
      <c r="E35" s="683"/>
      <c r="F35" s="683"/>
      <c r="G35" s="683"/>
      <c r="H35" s="683"/>
      <c r="I35" s="683"/>
      <c r="J35" s="683"/>
      <c r="K35" s="683"/>
      <c r="L35" s="683"/>
      <c r="M35" s="683"/>
      <c r="N35" s="683"/>
      <c r="O35" s="683"/>
      <c r="P35" s="683"/>
      <c r="Q35" s="684"/>
      <c r="R35" s="685">
        <v>17563</v>
      </c>
      <c r="S35" s="686"/>
      <c r="T35" s="686"/>
      <c r="U35" s="686"/>
      <c r="V35" s="686"/>
      <c r="W35" s="686"/>
      <c r="X35" s="686"/>
      <c r="Y35" s="687"/>
      <c r="Z35" s="688">
        <v>0.1</v>
      </c>
      <c r="AA35" s="688"/>
      <c r="AB35" s="688"/>
      <c r="AC35" s="688"/>
      <c r="AD35" s="689" t="s">
        <v>230</v>
      </c>
      <c r="AE35" s="689"/>
      <c r="AF35" s="689"/>
      <c r="AG35" s="689"/>
      <c r="AH35" s="689"/>
      <c r="AI35" s="689"/>
      <c r="AJ35" s="689"/>
      <c r="AK35" s="689"/>
      <c r="AL35" s="690" t="s">
        <v>171</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97951</v>
      </c>
      <c r="CS35" s="710"/>
      <c r="CT35" s="710"/>
      <c r="CU35" s="710"/>
      <c r="CV35" s="710"/>
      <c r="CW35" s="710"/>
      <c r="CX35" s="710"/>
      <c r="CY35" s="711"/>
      <c r="CZ35" s="690">
        <v>0.6</v>
      </c>
      <c r="DA35" s="722"/>
      <c r="DB35" s="722"/>
      <c r="DC35" s="724"/>
      <c r="DD35" s="694">
        <v>94216</v>
      </c>
      <c r="DE35" s="710"/>
      <c r="DF35" s="710"/>
      <c r="DG35" s="710"/>
      <c r="DH35" s="710"/>
      <c r="DI35" s="710"/>
      <c r="DJ35" s="710"/>
      <c r="DK35" s="711"/>
      <c r="DL35" s="694">
        <v>94216</v>
      </c>
      <c r="DM35" s="710"/>
      <c r="DN35" s="710"/>
      <c r="DO35" s="710"/>
      <c r="DP35" s="710"/>
      <c r="DQ35" s="710"/>
      <c r="DR35" s="710"/>
      <c r="DS35" s="710"/>
      <c r="DT35" s="710"/>
      <c r="DU35" s="710"/>
      <c r="DV35" s="711"/>
      <c r="DW35" s="690">
        <v>1.1000000000000001</v>
      </c>
      <c r="DX35" s="722"/>
      <c r="DY35" s="722"/>
      <c r="DZ35" s="722"/>
      <c r="EA35" s="722"/>
      <c r="EB35" s="722"/>
      <c r="EC35" s="723"/>
    </row>
    <row r="36" spans="2:133" ht="11.25" customHeight="1" x14ac:dyDescent="0.15">
      <c r="B36" s="682" t="s">
        <v>323</v>
      </c>
      <c r="C36" s="683"/>
      <c r="D36" s="683"/>
      <c r="E36" s="683"/>
      <c r="F36" s="683"/>
      <c r="G36" s="683"/>
      <c r="H36" s="683"/>
      <c r="I36" s="683"/>
      <c r="J36" s="683"/>
      <c r="K36" s="683"/>
      <c r="L36" s="683"/>
      <c r="M36" s="683"/>
      <c r="N36" s="683"/>
      <c r="O36" s="683"/>
      <c r="P36" s="683"/>
      <c r="Q36" s="684"/>
      <c r="R36" s="685">
        <v>29414</v>
      </c>
      <c r="S36" s="686"/>
      <c r="T36" s="686"/>
      <c r="U36" s="686"/>
      <c r="V36" s="686"/>
      <c r="W36" s="686"/>
      <c r="X36" s="686"/>
      <c r="Y36" s="687"/>
      <c r="Z36" s="688">
        <v>0.2</v>
      </c>
      <c r="AA36" s="688"/>
      <c r="AB36" s="688"/>
      <c r="AC36" s="688"/>
      <c r="AD36" s="689" t="s">
        <v>230</v>
      </c>
      <c r="AE36" s="689"/>
      <c r="AF36" s="689"/>
      <c r="AG36" s="689"/>
      <c r="AH36" s="689"/>
      <c r="AI36" s="689"/>
      <c r="AJ36" s="689"/>
      <c r="AK36" s="689"/>
      <c r="AL36" s="690" t="s">
        <v>171</v>
      </c>
      <c r="AM36" s="691"/>
      <c r="AN36" s="691"/>
      <c r="AO36" s="692"/>
      <c r="AP36" s="235"/>
      <c r="AQ36" s="759" t="s">
        <v>324</v>
      </c>
      <c r="AR36" s="760"/>
      <c r="AS36" s="760"/>
      <c r="AT36" s="760"/>
      <c r="AU36" s="760"/>
      <c r="AV36" s="760"/>
      <c r="AW36" s="760"/>
      <c r="AX36" s="760"/>
      <c r="AY36" s="761"/>
      <c r="AZ36" s="674">
        <v>1828111</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111868</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4800762</v>
      </c>
      <c r="CS36" s="686"/>
      <c r="CT36" s="686"/>
      <c r="CU36" s="686"/>
      <c r="CV36" s="686"/>
      <c r="CW36" s="686"/>
      <c r="CX36" s="686"/>
      <c r="CY36" s="687"/>
      <c r="CZ36" s="690">
        <v>29.6</v>
      </c>
      <c r="DA36" s="722"/>
      <c r="DB36" s="722"/>
      <c r="DC36" s="724"/>
      <c r="DD36" s="694">
        <v>2051714</v>
      </c>
      <c r="DE36" s="686"/>
      <c r="DF36" s="686"/>
      <c r="DG36" s="686"/>
      <c r="DH36" s="686"/>
      <c r="DI36" s="686"/>
      <c r="DJ36" s="686"/>
      <c r="DK36" s="687"/>
      <c r="DL36" s="694">
        <v>1629553</v>
      </c>
      <c r="DM36" s="686"/>
      <c r="DN36" s="686"/>
      <c r="DO36" s="686"/>
      <c r="DP36" s="686"/>
      <c r="DQ36" s="686"/>
      <c r="DR36" s="686"/>
      <c r="DS36" s="686"/>
      <c r="DT36" s="686"/>
      <c r="DU36" s="686"/>
      <c r="DV36" s="687"/>
      <c r="DW36" s="690">
        <v>19.5</v>
      </c>
      <c r="DX36" s="722"/>
      <c r="DY36" s="722"/>
      <c r="DZ36" s="722"/>
      <c r="EA36" s="722"/>
      <c r="EB36" s="722"/>
      <c r="EC36" s="723"/>
    </row>
    <row r="37" spans="2:133" ht="11.25" customHeight="1" x14ac:dyDescent="0.15">
      <c r="B37" s="682" t="s">
        <v>327</v>
      </c>
      <c r="C37" s="683"/>
      <c r="D37" s="683"/>
      <c r="E37" s="683"/>
      <c r="F37" s="683"/>
      <c r="G37" s="683"/>
      <c r="H37" s="683"/>
      <c r="I37" s="683"/>
      <c r="J37" s="683"/>
      <c r="K37" s="683"/>
      <c r="L37" s="683"/>
      <c r="M37" s="683"/>
      <c r="N37" s="683"/>
      <c r="O37" s="683"/>
      <c r="P37" s="683"/>
      <c r="Q37" s="684"/>
      <c r="R37" s="685">
        <v>289048</v>
      </c>
      <c r="S37" s="686"/>
      <c r="T37" s="686"/>
      <c r="U37" s="686"/>
      <c r="V37" s="686"/>
      <c r="W37" s="686"/>
      <c r="X37" s="686"/>
      <c r="Y37" s="687"/>
      <c r="Z37" s="688">
        <v>1.7</v>
      </c>
      <c r="AA37" s="688"/>
      <c r="AB37" s="688"/>
      <c r="AC37" s="688"/>
      <c r="AD37" s="689" t="s">
        <v>125</v>
      </c>
      <c r="AE37" s="689"/>
      <c r="AF37" s="689"/>
      <c r="AG37" s="689"/>
      <c r="AH37" s="689"/>
      <c r="AI37" s="689"/>
      <c r="AJ37" s="689"/>
      <c r="AK37" s="689"/>
      <c r="AL37" s="690" t="s">
        <v>230</v>
      </c>
      <c r="AM37" s="691"/>
      <c r="AN37" s="691"/>
      <c r="AO37" s="692"/>
      <c r="AQ37" s="763" t="s">
        <v>328</v>
      </c>
      <c r="AR37" s="764"/>
      <c r="AS37" s="764"/>
      <c r="AT37" s="764"/>
      <c r="AU37" s="764"/>
      <c r="AV37" s="764"/>
      <c r="AW37" s="764"/>
      <c r="AX37" s="764"/>
      <c r="AY37" s="765"/>
      <c r="AZ37" s="685">
        <v>469721</v>
      </c>
      <c r="BA37" s="686"/>
      <c r="BB37" s="686"/>
      <c r="BC37" s="686"/>
      <c r="BD37" s="710"/>
      <c r="BE37" s="710"/>
      <c r="BF37" s="740"/>
      <c r="BG37" s="700" t="s">
        <v>329</v>
      </c>
      <c r="BH37" s="701"/>
      <c r="BI37" s="701"/>
      <c r="BJ37" s="701"/>
      <c r="BK37" s="701"/>
      <c r="BL37" s="701"/>
      <c r="BM37" s="701"/>
      <c r="BN37" s="701"/>
      <c r="BO37" s="701"/>
      <c r="BP37" s="701"/>
      <c r="BQ37" s="701"/>
      <c r="BR37" s="701"/>
      <c r="BS37" s="701"/>
      <c r="BT37" s="701"/>
      <c r="BU37" s="702"/>
      <c r="BV37" s="685">
        <v>102216</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974345</v>
      </c>
      <c r="CS37" s="710"/>
      <c r="CT37" s="710"/>
      <c r="CU37" s="710"/>
      <c r="CV37" s="710"/>
      <c r="CW37" s="710"/>
      <c r="CX37" s="710"/>
      <c r="CY37" s="711"/>
      <c r="CZ37" s="690">
        <v>6</v>
      </c>
      <c r="DA37" s="722"/>
      <c r="DB37" s="722"/>
      <c r="DC37" s="724"/>
      <c r="DD37" s="694">
        <v>974345</v>
      </c>
      <c r="DE37" s="710"/>
      <c r="DF37" s="710"/>
      <c r="DG37" s="710"/>
      <c r="DH37" s="710"/>
      <c r="DI37" s="710"/>
      <c r="DJ37" s="710"/>
      <c r="DK37" s="711"/>
      <c r="DL37" s="694">
        <v>916764</v>
      </c>
      <c r="DM37" s="710"/>
      <c r="DN37" s="710"/>
      <c r="DO37" s="710"/>
      <c r="DP37" s="710"/>
      <c r="DQ37" s="710"/>
      <c r="DR37" s="710"/>
      <c r="DS37" s="710"/>
      <c r="DT37" s="710"/>
      <c r="DU37" s="710"/>
      <c r="DV37" s="711"/>
      <c r="DW37" s="690">
        <v>11</v>
      </c>
      <c r="DX37" s="722"/>
      <c r="DY37" s="722"/>
      <c r="DZ37" s="722"/>
      <c r="EA37" s="722"/>
      <c r="EB37" s="722"/>
      <c r="EC37" s="723"/>
    </row>
    <row r="38" spans="2:133" ht="11.25" customHeight="1" x14ac:dyDescent="0.15">
      <c r="B38" s="682" t="s">
        <v>331</v>
      </c>
      <c r="C38" s="683"/>
      <c r="D38" s="683"/>
      <c r="E38" s="683"/>
      <c r="F38" s="683"/>
      <c r="G38" s="683"/>
      <c r="H38" s="683"/>
      <c r="I38" s="683"/>
      <c r="J38" s="683"/>
      <c r="K38" s="683"/>
      <c r="L38" s="683"/>
      <c r="M38" s="683"/>
      <c r="N38" s="683"/>
      <c r="O38" s="683"/>
      <c r="P38" s="683"/>
      <c r="Q38" s="684"/>
      <c r="R38" s="685">
        <v>264220</v>
      </c>
      <c r="S38" s="686"/>
      <c r="T38" s="686"/>
      <c r="U38" s="686"/>
      <c r="V38" s="686"/>
      <c r="W38" s="686"/>
      <c r="X38" s="686"/>
      <c r="Y38" s="687"/>
      <c r="Z38" s="688">
        <v>1.6</v>
      </c>
      <c r="AA38" s="688"/>
      <c r="AB38" s="688"/>
      <c r="AC38" s="688"/>
      <c r="AD38" s="689">
        <v>2188</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266295</v>
      </c>
      <c r="BA38" s="686"/>
      <c r="BB38" s="686"/>
      <c r="BC38" s="686"/>
      <c r="BD38" s="710"/>
      <c r="BE38" s="710"/>
      <c r="BF38" s="740"/>
      <c r="BG38" s="700" t="s">
        <v>333</v>
      </c>
      <c r="BH38" s="701"/>
      <c r="BI38" s="701"/>
      <c r="BJ38" s="701"/>
      <c r="BK38" s="701"/>
      <c r="BL38" s="701"/>
      <c r="BM38" s="701"/>
      <c r="BN38" s="701"/>
      <c r="BO38" s="701"/>
      <c r="BP38" s="701"/>
      <c r="BQ38" s="701"/>
      <c r="BR38" s="701"/>
      <c r="BS38" s="701"/>
      <c r="BT38" s="701"/>
      <c r="BU38" s="702"/>
      <c r="BV38" s="685">
        <v>4267</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1317019</v>
      </c>
      <c r="CS38" s="686"/>
      <c r="CT38" s="686"/>
      <c r="CU38" s="686"/>
      <c r="CV38" s="686"/>
      <c r="CW38" s="686"/>
      <c r="CX38" s="686"/>
      <c r="CY38" s="687"/>
      <c r="CZ38" s="690">
        <v>8.1</v>
      </c>
      <c r="DA38" s="722"/>
      <c r="DB38" s="722"/>
      <c r="DC38" s="724"/>
      <c r="DD38" s="694">
        <v>1116682</v>
      </c>
      <c r="DE38" s="686"/>
      <c r="DF38" s="686"/>
      <c r="DG38" s="686"/>
      <c r="DH38" s="686"/>
      <c r="DI38" s="686"/>
      <c r="DJ38" s="686"/>
      <c r="DK38" s="687"/>
      <c r="DL38" s="694">
        <v>1022348</v>
      </c>
      <c r="DM38" s="686"/>
      <c r="DN38" s="686"/>
      <c r="DO38" s="686"/>
      <c r="DP38" s="686"/>
      <c r="DQ38" s="686"/>
      <c r="DR38" s="686"/>
      <c r="DS38" s="686"/>
      <c r="DT38" s="686"/>
      <c r="DU38" s="686"/>
      <c r="DV38" s="687"/>
      <c r="DW38" s="690">
        <v>12.2</v>
      </c>
      <c r="DX38" s="722"/>
      <c r="DY38" s="722"/>
      <c r="DZ38" s="722"/>
      <c r="EA38" s="722"/>
      <c r="EB38" s="722"/>
      <c r="EC38" s="723"/>
    </row>
    <row r="39" spans="2:133" ht="11.25" customHeight="1" x14ac:dyDescent="0.15">
      <c r="B39" s="682" t="s">
        <v>335</v>
      </c>
      <c r="C39" s="683"/>
      <c r="D39" s="683"/>
      <c r="E39" s="683"/>
      <c r="F39" s="683"/>
      <c r="G39" s="683"/>
      <c r="H39" s="683"/>
      <c r="I39" s="683"/>
      <c r="J39" s="683"/>
      <c r="K39" s="683"/>
      <c r="L39" s="683"/>
      <c r="M39" s="683"/>
      <c r="N39" s="683"/>
      <c r="O39" s="683"/>
      <c r="P39" s="683"/>
      <c r="Q39" s="684"/>
      <c r="R39" s="685">
        <v>851900</v>
      </c>
      <c r="S39" s="686"/>
      <c r="T39" s="686"/>
      <c r="U39" s="686"/>
      <c r="V39" s="686"/>
      <c r="W39" s="686"/>
      <c r="X39" s="686"/>
      <c r="Y39" s="687"/>
      <c r="Z39" s="688">
        <v>5.0999999999999996</v>
      </c>
      <c r="AA39" s="688"/>
      <c r="AB39" s="688"/>
      <c r="AC39" s="688"/>
      <c r="AD39" s="689" t="s">
        <v>171</v>
      </c>
      <c r="AE39" s="689"/>
      <c r="AF39" s="689"/>
      <c r="AG39" s="689"/>
      <c r="AH39" s="689"/>
      <c r="AI39" s="689"/>
      <c r="AJ39" s="689"/>
      <c r="AK39" s="689"/>
      <c r="AL39" s="690" t="s">
        <v>171</v>
      </c>
      <c r="AM39" s="691"/>
      <c r="AN39" s="691"/>
      <c r="AO39" s="692"/>
      <c r="AQ39" s="763" t="s">
        <v>336</v>
      </c>
      <c r="AR39" s="764"/>
      <c r="AS39" s="764"/>
      <c r="AT39" s="764"/>
      <c r="AU39" s="764"/>
      <c r="AV39" s="764"/>
      <c r="AW39" s="764"/>
      <c r="AX39" s="764"/>
      <c r="AY39" s="765"/>
      <c r="AZ39" s="685">
        <v>41371</v>
      </c>
      <c r="BA39" s="686"/>
      <c r="BB39" s="686"/>
      <c r="BC39" s="686"/>
      <c r="BD39" s="710"/>
      <c r="BE39" s="710"/>
      <c r="BF39" s="740"/>
      <c r="BG39" s="700" t="s">
        <v>337</v>
      </c>
      <c r="BH39" s="701"/>
      <c r="BI39" s="701"/>
      <c r="BJ39" s="701"/>
      <c r="BK39" s="701"/>
      <c r="BL39" s="701"/>
      <c r="BM39" s="701"/>
      <c r="BN39" s="701"/>
      <c r="BO39" s="701"/>
      <c r="BP39" s="701"/>
      <c r="BQ39" s="701"/>
      <c r="BR39" s="701"/>
      <c r="BS39" s="701"/>
      <c r="BT39" s="701"/>
      <c r="BU39" s="702"/>
      <c r="BV39" s="685">
        <v>7003</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350696</v>
      </c>
      <c r="CS39" s="710"/>
      <c r="CT39" s="710"/>
      <c r="CU39" s="710"/>
      <c r="CV39" s="710"/>
      <c r="CW39" s="710"/>
      <c r="CX39" s="710"/>
      <c r="CY39" s="711"/>
      <c r="CZ39" s="690">
        <v>2.2000000000000002</v>
      </c>
      <c r="DA39" s="722"/>
      <c r="DB39" s="722"/>
      <c r="DC39" s="724"/>
      <c r="DD39" s="694">
        <v>332574</v>
      </c>
      <c r="DE39" s="710"/>
      <c r="DF39" s="710"/>
      <c r="DG39" s="710"/>
      <c r="DH39" s="710"/>
      <c r="DI39" s="710"/>
      <c r="DJ39" s="710"/>
      <c r="DK39" s="711"/>
      <c r="DL39" s="694" t="s">
        <v>230</v>
      </c>
      <c r="DM39" s="710"/>
      <c r="DN39" s="710"/>
      <c r="DO39" s="710"/>
      <c r="DP39" s="710"/>
      <c r="DQ39" s="710"/>
      <c r="DR39" s="710"/>
      <c r="DS39" s="710"/>
      <c r="DT39" s="710"/>
      <c r="DU39" s="710"/>
      <c r="DV39" s="711"/>
      <c r="DW39" s="690" t="s">
        <v>230</v>
      </c>
      <c r="DX39" s="722"/>
      <c r="DY39" s="722"/>
      <c r="DZ39" s="722"/>
      <c r="EA39" s="722"/>
      <c r="EB39" s="722"/>
      <c r="EC39" s="723"/>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230</v>
      </c>
      <c r="S40" s="686"/>
      <c r="T40" s="686"/>
      <c r="U40" s="686"/>
      <c r="V40" s="686"/>
      <c r="W40" s="686"/>
      <c r="X40" s="686"/>
      <c r="Y40" s="687"/>
      <c r="Z40" s="688" t="s">
        <v>230</v>
      </c>
      <c r="AA40" s="688"/>
      <c r="AB40" s="688"/>
      <c r="AC40" s="688"/>
      <c r="AD40" s="689" t="s">
        <v>230</v>
      </c>
      <c r="AE40" s="689"/>
      <c r="AF40" s="689"/>
      <c r="AG40" s="689"/>
      <c r="AH40" s="689"/>
      <c r="AI40" s="689"/>
      <c r="AJ40" s="689"/>
      <c r="AK40" s="689"/>
      <c r="AL40" s="690" t="s">
        <v>230</v>
      </c>
      <c r="AM40" s="691"/>
      <c r="AN40" s="691"/>
      <c r="AO40" s="692"/>
      <c r="AQ40" s="763" t="s">
        <v>340</v>
      </c>
      <c r="AR40" s="764"/>
      <c r="AS40" s="764"/>
      <c r="AT40" s="764"/>
      <c r="AU40" s="764"/>
      <c r="AV40" s="764"/>
      <c r="AW40" s="764"/>
      <c r="AX40" s="764"/>
      <c r="AY40" s="765"/>
      <c r="AZ40" s="685" t="s">
        <v>230</v>
      </c>
      <c r="BA40" s="686"/>
      <c r="BB40" s="686"/>
      <c r="BC40" s="686"/>
      <c r="BD40" s="710"/>
      <c r="BE40" s="710"/>
      <c r="BF40" s="740"/>
      <c r="BG40" s="766" t="s">
        <v>341</v>
      </c>
      <c r="BH40" s="767"/>
      <c r="BI40" s="767"/>
      <c r="BJ40" s="767"/>
      <c r="BK40" s="767"/>
      <c r="BL40" s="236"/>
      <c r="BM40" s="701" t="s">
        <v>342</v>
      </c>
      <c r="BN40" s="701"/>
      <c r="BO40" s="701"/>
      <c r="BP40" s="701"/>
      <c r="BQ40" s="701"/>
      <c r="BR40" s="701"/>
      <c r="BS40" s="701"/>
      <c r="BT40" s="701"/>
      <c r="BU40" s="702"/>
      <c r="BV40" s="685">
        <v>93</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180000</v>
      </c>
      <c r="CS40" s="686"/>
      <c r="CT40" s="686"/>
      <c r="CU40" s="686"/>
      <c r="CV40" s="686"/>
      <c r="CW40" s="686"/>
      <c r="CX40" s="686"/>
      <c r="CY40" s="687"/>
      <c r="CZ40" s="690">
        <v>1.1000000000000001</v>
      </c>
      <c r="DA40" s="722"/>
      <c r="DB40" s="722"/>
      <c r="DC40" s="724"/>
      <c r="DD40" s="694" t="s">
        <v>230</v>
      </c>
      <c r="DE40" s="686"/>
      <c r="DF40" s="686"/>
      <c r="DG40" s="686"/>
      <c r="DH40" s="686"/>
      <c r="DI40" s="686"/>
      <c r="DJ40" s="686"/>
      <c r="DK40" s="687"/>
      <c r="DL40" s="694" t="s">
        <v>230</v>
      </c>
      <c r="DM40" s="686"/>
      <c r="DN40" s="686"/>
      <c r="DO40" s="686"/>
      <c r="DP40" s="686"/>
      <c r="DQ40" s="686"/>
      <c r="DR40" s="686"/>
      <c r="DS40" s="686"/>
      <c r="DT40" s="686"/>
      <c r="DU40" s="686"/>
      <c r="DV40" s="687"/>
      <c r="DW40" s="690" t="s">
        <v>171</v>
      </c>
      <c r="DX40" s="722"/>
      <c r="DY40" s="722"/>
      <c r="DZ40" s="722"/>
      <c r="EA40" s="722"/>
      <c r="EB40" s="722"/>
      <c r="EC40" s="723"/>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171</v>
      </c>
      <c r="S41" s="686"/>
      <c r="T41" s="686"/>
      <c r="U41" s="686"/>
      <c r="V41" s="686"/>
      <c r="W41" s="686"/>
      <c r="X41" s="686"/>
      <c r="Y41" s="687"/>
      <c r="Z41" s="688" t="s">
        <v>125</v>
      </c>
      <c r="AA41" s="688"/>
      <c r="AB41" s="688"/>
      <c r="AC41" s="688"/>
      <c r="AD41" s="689" t="s">
        <v>230</v>
      </c>
      <c r="AE41" s="689"/>
      <c r="AF41" s="689"/>
      <c r="AG41" s="689"/>
      <c r="AH41" s="689"/>
      <c r="AI41" s="689"/>
      <c r="AJ41" s="689"/>
      <c r="AK41" s="689"/>
      <c r="AL41" s="690" t="s">
        <v>230</v>
      </c>
      <c r="AM41" s="691"/>
      <c r="AN41" s="691"/>
      <c r="AO41" s="692"/>
      <c r="AQ41" s="763" t="s">
        <v>345</v>
      </c>
      <c r="AR41" s="764"/>
      <c r="AS41" s="764"/>
      <c r="AT41" s="764"/>
      <c r="AU41" s="764"/>
      <c r="AV41" s="764"/>
      <c r="AW41" s="764"/>
      <c r="AX41" s="764"/>
      <c r="AY41" s="765"/>
      <c r="AZ41" s="685">
        <v>239655</v>
      </c>
      <c r="BA41" s="686"/>
      <c r="BB41" s="686"/>
      <c r="BC41" s="686"/>
      <c r="BD41" s="710"/>
      <c r="BE41" s="710"/>
      <c r="BF41" s="740"/>
      <c r="BG41" s="766"/>
      <c r="BH41" s="767"/>
      <c r="BI41" s="767"/>
      <c r="BJ41" s="767"/>
      <c r="BK41" s="767"/>
      <c r="BL41" s="236"/>
      <c r="BM41" s="701" t="s">
        <v>346</v>
      </c>
      <c r="BN41" s="701"/>
      <c r="BO41" s="701"/>
      <c r="BP41" s="701"/>
      <c r="BQ41" s="701"/>
      <c r="BR41" s="701"/>
      <c r="BS41" s="701"/>
      <c r="BT41" s="701"/>
      <c r="BU41" s="702"/>
      <c r="BV41" s="685" t="s">
        <v>230</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125</v>
      </c>
      <c r="CS41" s="710"/>
      <c r="CT41" s="710"/>
      <c r="CU41" s="710"/>
      <c r="CV41" s="710"/>
      <c r="CW41" s="710"/>
      <c r="CX41" s="710"/>
      <c r="CY41" s="711"/>
      <c r="CZ41" s="690" t="s">
        <v>230</v>
      </c>
      <c r="DA41" s="722"/>
      <c r="DB41" s="722"/>
      <c r="DC41" s="724"/>
      <c r="DD41" s="694" t="s">
        <v>125</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348</v>
      </c>
      <c r="C42" s="683"/>
      <c r="D42" s="683"/>
      <c r="E42" s="683"/>
      <c r="F42" s="683"/>
      <c r="G42" s="683"/>
      <c r="H42" s="683"/>
      <c r="I42" s="683"/>
      <c r="J42" s="683"/>
      <c r="K42" s="683"/>
      <c r="L42" s="683"/>
      <c r="M42" s="683"/>
      <c r="N42" s="683"/>
      <c r="O42" s="683"/>
      <c r="P42" s="683"/>
      <c r="Q42" s="684"/>
      <c r="R42" s="685">
        <v>300000</v>
      </c>
      <c r="S42" s="686"/>
      <c r="T42" s="686"/>
      <c r="U42" s="686"/>
      <c r="V42" s="686"/>
      <c r="W42" s="686"/>
      <c r="X42" s="686"/>
      <c r="Y42" s="687"/>
      <c r="Z42" s="688">
        <v>1.8</v>
      </c>
      <c r="AA42" s="688"/>
      <c r="AB42" s="688"/>
      <c r="AC42" s="688"/>
      <c r="AD42" s="689" t="s">
        <v>125</v>
      </c>
      <c r="AE42" s="689"/>
      <c r="AF42" s="689"/>
      <c r="AG42" s="689"/>
      <c r="AH42" s="689"/>
      <c r="AI42" s="689"/>
      <c r="AJ42" s="689"/>
      <c r="AK42" s="689"/>
      <c r="AL42" s="690" t="s">
        <v>125</v>
      </c>
      <c r="AM42" s="691"/>
      <c r="AN42" s="691"/>
      <c r="AO42" s="692"/>
      <c r="AQ42" s="784" t="s">
        <v>349</v>
      </c>
      <c r="AR42" s="785"/>
      <c r="AS42" s="785"/>
      <c r="AT42" s="785"/>
      <c r="AU42" s="785"/>
      <c r="AV42" s="785"/>
      <c r="AW42" s="785"/>
      <c r="AX42" s="785"/>
      <c r="AY42" s="786"/>
      <c r="AZ42" s="776">
        <v>811069</v>
      </c>
      <c r="BA42" s="777"/>
      <c r="BB42" s="777"/>
      <c r="BC42" s="777"/>
      <c r="BD42" s="756"/>
      <c r="BE42" s="756"/>
      <c r="BF42" s="758"/>
      <c r="BG42" s="768"/>
      <c r="BH42" s="769"/>
      <c r="BI42" s="769"/>
      <c r="BJ42" s="769"/>
      <c r="BK42" s="769"/>
      <c r="BL42" s="237"/>
      <c r="BM42" s="713" t="s">
        <v>350</v>
      </c>
      <c r="BN42" s="713"/>
      <c r="BO42" s="713"/>
      <c r="BP42" s="713"/>
      <c r="BQ42" s="713"/>
      <c r="BR42" s="713"/>
      <c r="BS42" s="713"/>
      <c r="BT42" s="713"/>
      <c r="BU42" s="714"/>
      <c r="BV42" s="776">
        <v>313</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2340791</v>
      </c>
      <c r="CS42" s="686"/>
      <c r="CT42" s="686"/>
      <c r="CU42" s="686"/>
      <c r="CV42" s="686"/>
      <c r="CW42" s="686"/>
      <c r="CX42" s="686"/>
      <c r="CY42" s="687"/>
      <c r="CZ42" s="690">
        <v>14.4</v>
      </c>
      <c r="DA42" s="691"/>
      <c r="DB42" s="691"/>
      <c r="DC42" s="703"/>
      <c r="DD42" s="694">
        <v>235995</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352</v>
      </c>
      <c r="C43" s="727"/>
      <c r="D43" s="727"/>
      <c r="E43" s="727"/>
      <c r="F43" s="727"/>
      <c r="G43" s="727"/>
      <c r="H43" s="727"/>
      <c r="I43" s="727"/>
      <c r="J43" s="727"/>
      <c r="K43" s="727"/>
      <c r="L43" s="727"/>
      <c r="M43" s="727"/>
      <c r="N43" s="727"/>
      <c r="O43" s="727"/>
      <c r="P43" s="727"/>
      <c r="Q43" s="728"/>
      <c r="R43" s="776">
        <v>16829551</v>
      </c>
      <c r="S43" s="777"/>
      <c r="T43" s="777"/>
      <c r="U43" s="777"/>
      <c r="V43" s="777"/>
      <c r="W43" s="777"/>
      <c r="X43" s="777"/>
      <c r="Y43" s="778"/>
      <c r="Z43" s="779">
        <v>100</v>
      </c>
      <c r="AA43" s="779"/>
      <c r="AB43" s="779"/>
      <c r="AC43" s="779"/>
      <c r="AD43" s="780">
        <v>8049956</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41039</v>
      </c>
      <c r="CS43" s="710"/>
      <c r="CT43" s="710"/>
      <c r="CU43" s="710"/>
      <c r="CV43" s="710"/>
      <c r="CW43" s="710"/>
      <c r="CX43" s="710"/>
      <c r="CY43" s="711"/>
      <c r="CZ43" s="690">
        <v>0.3</v>
      </c>
      <c r="DA43" s="722"/>
      <c r="DB43" s="722"/>
      <c r="DC43" s="724"/>
      <c r="DD43" s="694">
        <v>41039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959081</v>
      </c>
      <c r="CS44" s="686"/>
      <c r="CT44" s="686"/>
      <c r="CU44" s="686"/>
      <c r="CV44" s="686"/>
      <c r="CW44" s="686"/>
      <c r="CX44" s="686"/>
      <c r="CY44" s="687"/>
      <c r="CZ44" s="690">
        <v>5.9</v>
      </c>
      <c r="DA44" s="691"/>
      <c r="DB44" s="691"/>
      <c r="DC44" s="703"/>
      <c r="DD44" s="694">
        <v>214629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616802</v>
      </c>
      <c r="CS45" s="710"/>
      <c r="CT45" s="710"/>
      <c r="CU45" s="710"/>
      <c r="CV45" s="710"/>
      <c r="CW45" s="710"/>
      <c r="CX45" s="710"/>
      <c r="CY45" s="711"/>
      <c r="CZ45" s="690">
        <v>3.8</v>
      </c>
      <c r="DA45" s="722"/>
      <c r="DB45" s="722"/>
      <c r="DC45" s="724"/>
      <c r="DD45" s="694">
        <v>50951</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327140</v>
      </c>
      <c r="CS46" s="686"/>
      <c r="CT46" s="686"/>
      <c r="CU46" s="686"/>
      <c r="CV46" s="686"/>
      <c r="CW46" s="686"/>
      <c r="CX46" s="686"/>
      <c r="CY46" s="687"/>
      <c r="CZ46" s="690">
        <v>2</v>
      </c>
      <c r="DA46" s="691"/>
      <c r="DB46" s="691"/>
      <c r="DC46" s="703"/>
      <c r="DD46" s="694">
        <v>150989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1381710</v>
      </c>
      <c r="CS47" s="710"/>
      <c r="CT47" s="710"/>
      <c r="CU47" s="710"/>
      <c r="CV47" s="710"/>
      <c r="CW47" s="710"/>
      <c r="CX47" s="710"/>
      <c r="CY47" s="711"/>
      <c r="CZ47" s="690">
        <v>8.5</v>
      </c>
      <c r="DA47" s="722"/>
      <c r="DB47" s="722"/>
      <c r="DC47" s="724"/>
      <c r="DD47" s="694">
        <v>21366</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125</v>
      </c>
      <c r="CS48" s="686"/>
      <c r="CT48" s="686"/>
      <c r="CU48" s="686"/>
      <c r="CV48" s="686"/>
      <c r="CW48" s="686"/>
      <c r="CX48" s="686"/>
      <c r="CY48" s="687"/>
      <c r="CZ48" s="690" t="s">
        <v>230</v>
      </c>
      <c r="DA48" s="691"/>
      <c r="DB48" s="691"/>
      <c r="DC48" s="703"/>
      <c r="DD48" s="694" t="s">
        <v>125</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362</v>
      </c>
      <c r="CE49" s="727"/>
      <c r="CF49" s="727"/>
      <c r="CG49" s="727"/>
      <c r="CH49" s="727"/>
      <c r="CI49" s="727"/>
      <c r="CJ49" s="727"/>
      <c r="CK49" s="727"/>
      <c r="CL49" s="727"/>
      <c r="CM49" s="727"/>
      <c r="CN49" s="727"/>
      <c r="CO49" s="727"/>
      <c r="CP49" s="727"/>
      <c r="CQ49" s="728"/>
      <c r="CR49" s="776">
        <v>16220326</v>
      </c>
      <c r="CS49" s="756"/>
      <c r="CT49" s="756"/>
      <c r="CU49" s="756"/>
      <c r="CV49" s="756"/>
      <c r="CW49" s="756"/>
      <c r="CX49" s="756"/>
      <c r="CY49" s="787"/>
      <c r="CZ49" s="781">
        <v>100</v>
      </c>
      <c r="DA49" s="788"/>
      <c r="DB49" s="788"/>
      <c r="DC49" s="789"/>
      <c r="DD49" s="790">
        <v>8948737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C2AX1ZHSOyNbo63ru4STQANmNDkTnOgOb3LD+45dhVVvmK31hwnVB/iRnWZq7gzySQhzreZwSgMyd8rnEns+Q==" saltValue="sOZEd/q0gdRn/O9q8dRY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16788</v>
      </c>
      <c r="R7" s="821"/>
      <c r="S7" s="821"/>
      <c r="T7" s="821"/>
      <c r="U7" s="821"/>
      <c r="V7" s="821">
        <v>16183</v>
      </c>
      <c r="W7" s="821"/>
      <c r="X7" s="821"/>
      <c r="Y7" s="821"/>
      <c r="Z7" s="821"/>
      <c r="AA7" s="821">
        <v>605</v>
      </c>
      <c r="AB7" s="821"/>
      <c r="AC7" s="821"/>
      <c r="AD7" s="821"/>
      <c r="AE7" s="822"/>
      <c r="AF7" s="823">
        <v>542</v>
      </c>
      <c r="AG7" s="824"/>
      <c r="AH7" s="824"/>
      <c r="AI7" s="824"/>
      <c r="AJ7" s="825"/>
      <c r="AK7" s="860">
        <v>21</v>
      </c>
      <c r="AL7" s="861"/>
      <c r="AM7" s="861"/>
      <c r="AN7" s="861"/>
      <c r="AO7" s="861"/>
      <c r="AP7" s="861">
        <v>10551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-1</v>
      </c>
      <c r="CI7" s="858"/>
      <c r="CJ7" s="858"/>
      <c r="CK7" s="858"/>
      <c r="CL7" s="859"/>
      <c r="CM7" s="857">
        <v>54</v>
      </c>
      <c r="CN7" s="858"/>
      <c r="CO7" s="858"/>
      <c r="CP7" s="858"/>
      <c r="CQ7" s="859"/>
      <c r="CR7" s="857">
        <v>30</v>
      </c>
      <c r="CS7" s="858"/>
      <c r="CT7" s="858"/>
      <c r="CU7" s="858"/>
      <c r="CV7" s="859"/>
      <c r="CW7" s="857">
        <v>4</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49</v>
      </c>
      <c r="R8" s="845"/>
      <c r="S8" s="845"/>
      <c r="T8" s="845"/>
      <c r="U8" s="845"/>
      <c r="V8" s="845">
        <v>44</v>
      </c>
      <c r="W8" s="845"/>
      <c r="X8" s="845"/>
      <c r="Y8" s="845"/>
      <c r="Z8" s="845"/>
      <c r="AA8" s="845">
        <v>4</v>
      </c>
      <c r="AB8" s="845"/>
      <c r="AC8" s="845"/>
      <c r="AD8" s="845"/>
      <c r="AE8" s="846"/>
      <c r="AF8" s="847">
        <v>4</v>
      </c>
      <c r="AG8" s="848"/>
      <c r="AH8" s="848"/>
      <c r="AI8" s="848"/>
      <c r="AJ8" s="849"/>
      <c r="AK8" s="850">
        <v>12</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16832</v>
      </c>
      <c r="R23" s="880"/>
      <c r="S23" s="880"/>
      <c r="T23" s="880"/>
      <c r="U23" s="880"/>
      <c r="V23" s="880">
        <v>16223</v>
      </c>
      <c r="W23" s="880"/>
      <c r="X23" s="880"/>
      <c r="Y23" s="880"/>
      <c r="Z23" s="880"/>
      <c r="AA23" s="880">
        <v>609</v>
      </c>
      <c r="AB23" s="880"/>
      <c r="AC23" s="880"/>
      <c r="AD23" s="880"/>
      <c r="AE23" s="881"/>
      <c r="AF23" s="882">
        <v>547</v>
      </c>
      <c r="AG23" s="880"/>
      <c r="AH23" s="880"/>
      <c r="AI23" s="880"/>
      <c r="AJ23" s="883"/>
      <c r="AK23" s="884"/>
      <c r="AL23" s="885"/>
      <c r="AM23" s="885"/>
      <c r="AN23" s="885"/>
      <c r="AO23" s="885"/>
      <c r="AP23" s="880">
        <v>10551</v>
      </c>
      <c r="AQ23" s="880"/>
      <c r="AR23" s="880"/>
      <c r="AS23" s="880"/>
      <c r="AT23" s="880"/>
      <c r="AU23" s="886"/>
      <c r="AV23" s="886"/>
      <c r="AW23" s="886"/>
      <c r="AX23" s="886"/>
      <c r="AY23" s="887"/>
      <c r="AZ23" s="895" t="s">
        <v>125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7">
        <v>3365</v>
      </c>
      <c r="R28" s="908"/>
      <c r="S28" s="908"/>
      <c r="T28" s="908"/>
      <c r="U28" s="908"/>
      <c r="V28" s="908">
        <v>3251</v>
      </c>
      <c r="W28" s="908"/>
      <c r="X28" s="908"/>
      <c r="Y28" s="908"/>
      <c r="Z28" s="908"/>
      <c r="AA28" s="908">
        <v>114</v>
      </c>
      <c r="AB28" s="908"/>
      <c r="AC28" s="908"/>
      <c r="AD28" s="908"/>
      <c r="AE28" s="909"/>
      <c r="AF28" s="910">
        <v>114</v>
      </c>
      <c r="AG28" s="908"/>
      <c r="AH28" s="908"/>
      <c r="AI28" s="908"/>
      <c r="AJ28" s="911"/>
      <c r="AK28" s="912">
        <v>302</v>
      </c>
      <c r="AL28" s="904"/>
      <c r="AM28" s="904"/>
      <c r="AN28" s="904"/>
      <c r="AO28" s="904"/>
      <c r="AP28" s="904" t="s">
        <v>580</v>
      </c>
      <c r="AQ28" s="904"/>
      <c r="AR28" s="904"/>
      <c r="AS28" s="904"/>
      <c r="AT28" s="904"/>
      <c r="AU28" s="904" t="s">
        <v>580</v>
      </c>
      <c r="AV28" s="904"/>
      <c r="AW28" s="904"/>
      <c r="AX28" s="904"/>
      <c r="AY28" s="904"/>
      <c r="AZ28" s="904" t="s">
        <v>580</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2904</v>
      </c>
      <c r="R29" s="845"/>
      <c r="S29" s="845"/>
      <c r="T29" s="845"/>
      <c r="U29" s="845"/>
      <c r="V29" s="845">
        <v>2823</v>
      </c>
      <c r="W29" s="845"/>
      <c r="X29" s="845"/>
      <c r="Y29" s="845"/>
      <c r="Z29" s="845"/>
      <c r="AA29" s="845">
        <v>81</v>
      </c>
      <c r="AB29" s="845"/>
      <c r="AC29" s="845"/>
      <c r="AD29" s="845"/>
      <c r="AE29" s="846"/>
      <c r="AF29" s="847">
        <v>81</v>
      </c>
      <c r="AG29" s="848"/>
      <c r="AH29" s="848"/>
      <c r="AI29" s="848"/>
      <c r="AJ29" s="849"/>
      <c r="AK29" s="915">
        <v>440</v>
      </c>
      <c r="AL29" s="916"/>
      <c r="AM29" s="916"/>
      <c r="AN29" s="916"/>
      <c r="AO29" s="916"/>
      <c r="AP29" s="916" t="s">
        <v>581</v>
      </c>
      <c r="AQ29" s="916"/>
      <c r="AR29" s="916"/>
      <c r="AS29" s="916"/>
      <c r="AT29" s="916"/>
      <c r="AU29" s="916" t="s">
        <v>581</v>
      </c>
      <c r="AV29" s="916"/>
      <c r="AW29" s="916"/>
      <c r="AX29" s="916"/>
      <c r="AY29" s="916"/>
      <c r="AZ29" s="916" t="s">
        <v>581</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355</v>
      </c>
      <c r="R30" s="845"/>
      <c r="S30" s="845"/>
      <c r="T30" s="845"/>
      <c r="U30" s="845"/>
      <c r="V30" s="845">
        <v>352</v>
      </c>
      <c r="W30" s="845"/>
      <c r="X30" s="845"/>
      <c r="Y30" s="845"/>
      <c r="Z30" s="845"/>
      <c r="AA30" s="845">
        <v>3</v>
      </c>
      <c r="AB30" s="845"/>
      <c r="AC30" s="845"/>
      <c r="AD30" s="845"/>
      <c r="AE30" s="846"/>
      <c r="AF30" s="847">
        <v>3</v>
      </c>
      <c r="AG30" s="848"/>
      <c r="AH30" s="848"/>
      <c r="AI30" s="848"/>
      <c r="AJ30" s="849"/>
      <c r="AK30" s="915">
        <v>93</v>
      </c>
      <c r="AL30" s="916"/>
      <c r="AM30" s="916"/>
      <c r="AN30" s="916"/>
      <c r="AO30" s="916"/>
      <c r="AP30" s="916" t="s">
        <v>580</v>
      </c>
      <c r="AQ30" s="916"/>
      <c r="AR30" s="916"/>
      <c r="AS30" s="916"/>
      <c r="AT30" s="916"/>
      <c r="AU30" s="916" t="s">
        <v>580</v>
      </c>
      <c r="AV30" s="916"/>
      <c r="AW30" s="916"/>
      <c r="AX30" s="916"/>
      <c r="AY30" s="916"/>
      <c r="AZ30" s="916" t="s">
        <v>580</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608</v>
      </c>
      <c r="R31" s="845"/>
      <c r="S31" s="845"/>
      <c r="T31" s="845"/>
      <c r="U31" s="845"/>
      <c r="V31" s="845">
        <v>488</v>
      </c>
      <c r="W31" s="845"/>
      <c r="X31" s="845"/>
      <c r="Y31" s="845"/>
      <c r="Z31" s="845"/>
      <c r="AA31" s="845">
        <v>120</v>
      </c>
      <c r="AB31" s="845"/>
      <c r="AC31" s="845"/>
      <c r="AD31" s="845"/>
      <c r="AE31" s="846"/>
      <c r="AF31" s="847">
        <v>983</v>
      </c>
      <c r="AG31" s="848"/>
      <c r="AH31" s="848"/>
      <c r="AI31" s="848"/>
      <c r="AJ31" s="849"/>
      <c r="AK31" s="915">
        <v>10</v>
      </c>
      <c r="AL31" s="916"/>
      <c r="AM31" s="916"/>
      <c r="AN31" s="916"/>
      <c r="AO31" s="916"/>
      <c r="AP31" s="916">
        <v>1826</v>
      </c>
      <c r="AQ31" s="916"/>
      <c r="AR31" s="916"/>
      <c r="AS31" s="916"/>
      <c r="AT31" s="916"/>
      <c r="AU31" s="916">
        <v>296</v>
      </c>
      <c r="AV31" s="916"/>
      <c r="AW31" s="916"/>
      <c r="AX31" s="916"/>
      <c r="AY31" s="916"/>
      <c r="AZ31" s="916" t="s">
        <v>580</v>
      </c>
      <c r="BA31" s="916"/>
      <c r="BB31" s="916"/>
      <c r="BC31" s="916"/>
      <c r="BD31" s="916"/>
      <c r="BE31" s="913" t="s">
        <v>404</v>
      </c>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362</v>
      </c>
      <c r="R32" s="845"/>
      <c r="S32" s="845"/>
      <c r="T32" s="845"/>
      <c r="U32" s="845"/>
      <c r="V32" s="845">
        <v>335</v>
      </c>
      <c r="W32" s="845"/>
      <c r="X32" s="845"/>
      <c r="Y32" s="845"/>
      <c r="Z32" s="845"/>
      <c r="AA32" s="845">
        <v>27</v>
      </c>
      <c r="AB32" s="845"/>
      <c r="AC32" s="845"/>
      <c r="AD32" s="845"/>
      <c r="AE32" s="846"/>
      <c r="AF32" s="847">
        <v>27</v>
      </c>
      <c r="AG32" s="848"/>
      <c r="AH32" s="848"/>
      <c r="AI32" s="848"/>
      <c r="AJ32" s="849"/>
      <c r="AK32" s="915">
        <v>228</v>
      </c>
      <c r="AL32" s="916"/>
      <c r="AM32" s="916"/>
      <c r="AN32" s="916"/>
      <c r="AO32" s="916"/>
      <c r="AP32" s="916">
        <v>2219</v>
      </c>
      <c r="AQ32" s="916"/>
      <c r="AR32" s="916"/>
      <c r="AS32" s="916"/>
      <c r="AT32" s="916"/>
      <c r="AU32" s="916">
        <v>2148</v>
      </c>
      <c r="AV32" s="916"/>
      <c r="AW32" s="916"/>
      <c r="AX32" s="916"/>
      <c r="AY32" s="916"/>
      <c r="AZ32" s="916" t="s">
        <v>580</v>
      </c>
      <c r="BA32" s="916"/>
      <c r="BB32" s="916"/>
      <c r="BC32" s="916"/>
      <c r="BD32" s="916"/>
      <c r="BE32" s="913" t="s">
        <v>406</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63</v>
      </c>
      <c r="R33" s="845"/>
      <c r="S33" s="845"/>
      <c r="T33" s="845"/>
      <c r="U33" s="845"/>
      <c r="V33" s="845">
        <v>61</v>
      </c>
      <c r="W33" s="845"/>
      <c r="X33" s="845"/>
      <c r="Y33" s="845"/>
      <c r="Z33" s="845"/>
      <c r="AA33" s="845">
        <v>2</v>
      </c>
      <c r="AB33" s="845"/>
      <c r="AC33" s="845"/>
      <c r="AD33" s="845"/>
      <c r="AE33" s="846"/>
      <c r="AF33" s="847">
        <v>2</v>
      </c>
      <c r="AG33" s="848"/>
      <c r="AH33" s="848"/>
      <c r="AI33" s="848"/>
      <c r="AJ33" s="849"/>
      <c r="AK33" s="915">
        <v>38</v>
      </c>
      <c r="AL33" s="916"/>
      <c r="AM33" s="916"/>
      <c r="AN33" s="916"/>
      <c r="AO33" s="916"/>
      <c r="AP33" s="916">
        <v>203</v>
      </c>
      <c r="AQ33" s="916"/>
      <c r="AR33" s="916"/>
      <c r="AS33" s="916"/>
      <c r="AT33" s="916"/>
      <c r="AU33" s="916">
        <v>198</v>
      </c>
      <c r="AV33" s="916"/>
      <c r="AW33" s="916"/>
      <c r="AX33" s="916"/>
      <c r="AY33" s="916"/>
      <c r="AZ33" s="916" t="s">
        <v>580</v>
      </c>
      <c r="BA33" s="916"/>
      <c r="BB33" s="916"/>
      <c r="BC33" s="916"/>
      <c r="BD33" s="916"/>
      <c r="BE33" s="913" t="s">
        <v>408</v>
      </c>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1210</v>
      </c>
      <c r="AG63" s="927"/>
      <c r="AH63" s="927"/>
      <c r="AI63" s="927"/>
      <c r="AJ63" s="928"/>
      <c r="AK63" s="929"/>
      <c r="AL63" s="924"/>
      <c r="AM63" s="924"/>
      <c r="AN63" s="924"/>
      <c r="AO63" s="924"/>
      <c r="AP63" s="927">
        <v>4248</v>
      </c>
      <c r="AQ63" s="927"/>
      <c r="AR63" s="927"/>
      <c r="AS63" s="927"/>
      <c r="AT63" s="927"/>
      <c r="AU63" s="927">
        <v>2642</v>
      </c>
      <c r="AV63" s="927"/>
      <c r="AW63" s="927"/>
      <c r="AX63" s="927"/>
      <c r="AY63" s="927"/>
      <c r="AZ63" s="931"/>
      <c r="BA63" s="931"/>
      <c r="BB63" s="931"/>
      <c r="BC63" s="931"/>
      <c r="BD63" s="931"/>
      <c r="BE63" s="932"/>
      <c r="BF63" s="932"/>
      <c r="BG63" s="932"/>
      <c r="BH63" s="932"/>
      <c r="BI63" s="933"/>
      <c r="BJ63" s="934" t="s">
        <v>411</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7" t="s">
        <v>395</v>
      </c>
      <c r="AG66" s="899"/>
      <c r="AH66" s="899"/>
      <c r="AI66" s="899"/>
      <c r="AJ66" s="938"/>
      <c r="AK66" s="803" t="s">
        <v>417</v>
      </c>
      <c r="AL66" s="827"/>
      <c r="AM66" s="827"/>
      <c r="AN66" s="827"/>
      <c r="AO66" s="828"/>
      <c r="AP66" s="803" t="s">
        <v>418</v>
      </c>
      <c r="AQ66" s="804"/>
      <c r="AR66" s="804"/>
      <c r="AS66" s="804"/>
      <c r="AT66" s="805"/>
      <c r="AU66" s="803" t="s">
        <v>419</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582</v>
      </c>
      <c r="C68" s="955"/>
      <c r="D68" s="955"/>
      <c r="E68" s="955"/>
      <c r="F68" s="955"/>
      <c r="G68" s="955"/>
      <c r="H68" s="955"/>
      <c r="I68" s="955"/>
      <c r="J68" s="955"/>
      <c r="K68" s="955"/>
      <c r="L68" s="955"/>
      <c r="M68" s="955"/>
      <c r="N68" s="955"/>
      <c r="O68" s="955"/>
      <c r="P68" s="956"/>
      <c r="Q68" s="957">
        <v>1724</v>
      </c>
      <c r="R68" s="951"/>
      <c r="S68" s="951"/>
      <c r="T68" s="951"/>
      <c r="U68" s="951"/>
      <c r="V68" s="951">
        <v>1674</v>
      </c>
      <c r="W68" s="951"/>
      <c r="X68" s="951"/>
      <c r="Y68" s="951"/>
      <c r="Z68" s="951"/>
      <c r="AA68" s="951">
        <v>50</v>
      </c>
      <c r="AB68" s="951"/>
      <c r="AC68" s="951"/>
      <c r="AD68" s="951"/>
      <c r="AE68" s="951"/>
      <c r="AF68" s="951">
        <v>50</v>
      </c>
      <c r="AG68" s="951"/>
      <c r="AH68" s="951"/>
      <c r="AI68" s="951"/>
      <c r="AJ68" s="951"/>
      <c r="AK68" s="951">
        <v>55</v>
      </c>
      <c r="AL68" s="951"/>
      <c r="AM68" s="951"/>
      <c r="AN68" s="951"/>
      <c r="AO68" s="951"/>
      <c r="AP68" s="951">
        <v>183</v>
      </c>
      <c r="AQ68" s="951"/>
      <c r="AR68" s="951"/>
      <c r="AS68" s="951"/>
      <c r="AT68" s="951"/>
      <c r="AU68" s="951">
        <v>52</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583</v>
      </c>
      <c r="C69" s="959"/>
      <c r="D69" s="959"/>
      <c r="E69" s="959"/>
      <c r="F69" s="959"/>
      <c r="G69" s="959"/>
      <c r="H69" s="959"/>
      <c r="I69" s="959"/>
      <c r="J69" s="959"/>
      <c r="K69" s="959"/>
      <c r="L69" s="959"/>
      <c r="M69" s="959"/>
      <c r="N69" s="959"/>
      <c r="O69" s="959"/>
      <c r="P69" s="960"/>
      <c r="Q69" s="961">
        <v>964</v>
      </c>
      <c r="R69" s="916"/>
      <c r="S69" s="916"/>
      <c r="T69" s="916"/>
      <c r="U69" s="916"/>
      <c r="V69" s="916">
        <v>280</v>
      </c>
      <c r="W69" s="916"/>
      <c r="X69" s="916"/>
      <c r="Y69" s="916"/>
      <c r="Z69" s="916"/>
      <c r="AA69" s="916">
        <v>684</v>
      </c>
      <c r="AB69" s="916"/>
      <c r="AC69" s="916"/>
      <c r="AD69" s="916"/>
      <c r="AE69" s="916"/>
      <c r="AF69" s="916">
        <v>684</v>
      </c>
      <c r="AG69" s="916"/>
      <c r="AH69" s="916"/>
      <c r="AI69" s="916"/>
      <c r="AJ69" s="916"/>
      <c r="AK69" s="916" t="s">
        <v>580</v>
      </c>
      <c r="AL69" s="916"/>
      <c r="AM69" s="916"/>
      <c r="AN69" s="916"/>
      <c r="AO69" s="916"/>
      <c r="AP69" s="916">
        <v>1006</v>
      </c>
      <c r="AQ69" s="916"/>
      <c r="AR69" s="916"/>
      <c r="AS69" s="916"/>
      <c r="AT69" s="916"/>
      <c r="AU69" s="916">
        <v>530</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584</v>
      </c>
      <c r="C70" s="959"/>
      <c r="D70" s="959"/>
      <c r="E70" s="959"/>
      <c r="F70" s="959"/>
      <c r="G70" s="959"/>
      <c r="H70" s="959"/>
      <c r="I70" s="959"/>
      <c r="J70" s="959"/>
      <c r="K70" s="959"/>
      <c r="L70" s="959"/>
      <c r="M70" s="959"/>
      <c r="N70" s="959"/>
      <c r="O70" s="959"/>
      <c r="P70" s="960"/>
      <c r="Q70" s="961">
        <v>7831</v>
      </c>
      <c r="R70" s="916"/>
      <c r="S70" s="916"/>
      <c r="T70" s="916"/>
      <c r="U70" s="916"/>
      <c r="V70" s="916">
        <v>7620</v>
      </c>
      <c r="W70" s="916"/>
      <c r="X70" s="916"/>
      <c r="Y70" s="916"/>
      <c r="Z70" s="916"/>
      <c r="AA70" s="916">
        <v>210</v>
      </c>
      <c r="AB70" s="916"/>
      <c r="AC70" s="916"/>
      <c r="AD70" s="916"/>
      <c r="AE70" s="916"/>
      <c r="AF70" s="916">
        <v>210</v>
      </c>
      <c r="AG70" s="916"/>
      <c r="AH70" s="916"/>
      <c r="AI70" s="916"/>
      <c r="AJ70" s="916"/>
      <c r="AK70" s="916">
        <v>29</v>
      </c>
      <c r="AL70" s="916"/>
      <c r="AM70" s="916"/>
      <c r="AN70" s="916"/>
      <c r="AO70" s="916"/>
      <c r="AP70" s="916" t="s">
        <v>580</v>
      </c>
      <c r="AQ70" s="916"/>
      <c r="AR70" s="916"/>
      <c r="AS70" s="916"/>
      <c r="AT70" s="916"/>
      <c r="AU70" s="916" t="s">
        <v>580</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585</v>
      </c>
      <c r="C71" s="959"/>
      <c r="D71" s="959"/>
      <c r="E71" s="959"/>
      <c r="F71" s="959"/>
      <c r="G71" s="959"/>
      <c r="H71" s="959"/>
      <c r="I71" s="959"/>
      <c r="J71" s="959"/>
      <c r="K71" s="959"/>
      <c r="L71" s="959"/>
      <c r="M71" s="959"/>
      <c r="N71" s="959"/>
      <c r="O71" s="959"/>
      <c r="P71" s="960"/>
      <c r="Q71" s="961">
        <v>20</v>
      </c>
      <c r="R71" s="916"/>
      <c r="S71" s="916"/>
      <c r="T71" s="916"/>
      <c r="U71" s="916"/>
      <c r="V71" s="916">
        <v>14</v>
      </c>
      <c r="W71" s="916"/>
      <c r="X71" s="916"/>
      <c r="Y71" s="916"/>
      <c r="Z71" s="916"/>
      <c r="AA71" s="916">
        <v>6</v>
      </c>
      <c r="AB71" s="916"/>
      <c r="AC71" s="916"/>
      <c r="AD71" s="916"/>
      <c r="AE71" s="916"/>
      <c r="AF71" s="916">
        <v>6</v>
      </c>
      <c r="AG71" s="916"/>
      <c r="AH71" s="916"/>
      <c r="AI71" s="916"/>
      <c r="AJ71" s="916"/>
      <c r="AK71" s="916">
        <v>2</v>
      </c>
      <c r="AL71" s="916"/>
      <c r="AM71" s="916"/>
      <c r="AN71" s="916"/>
      <c r="AO71" s="916"/>
      <c r="AP71" s="916" t="s">
        <v>580</v>
      </c>
      <c r="AQ71" s="916"/>
      <c r="AR71" s="916"/>
      <c r="AS71" s="916"/>
      <c r="AT71" s="916"/>
      <c r="AU71" s="916" t="s">
        <v>580</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586</v>
      </c>
      <c r="C72" s="959"/>
      <c r="D72" s="959"/>
      <c r="E72" s="959"/>
      <c r="F72" s="959"/>
      <c r="G72" s="959"/>
      <c r="H72" s="959"/>
      <c r="I72" s="959"/>
      <c r="J72" s="959"/>
      <c r="K72" s="959"/>
      <c r="L72" s="959"/>
      <c r="M72" s="959"/>
      <c r="N72" s="959"/>
      <c r="O72" s="959"/>
      <c r="P72" s="960"/>
      <c r="Q72" s="961">
        <v>141</v>
      </c>
      <c r="R72" s="916"/>
      <c r="S72" s="916"/>
      <c r="T72" s="916"/>
      <c r="U72" s="916"/>
      <c r="V72" s="916">
        <v>132</v>
      </c>
      <c r="W72" s="916"/>
      <c r="X72" s="916"/>
      <c r="Y72" s="916"/>
      <c r="Z72" s="916"/>
      <c r="AA72" s="916">
        <v>10</v>
      </c>
      <c r="AB72" s="916"/>
      <c r="AC72" s="916"/>
      <c r="AD72" s="916"/>
      <c r="AE72" s="916"/>
      <c r="AF72" s="916">
        <v>10</v>
      </c>
      <c r="AG72" s="916"/>
      <c r="AH72" s="916"/>
      <c r="AI72" s="916"/>
      <c r="AJ72" s="916"/>
      <c r="AK72" s="916">
        <v>19</v>
      </c>
      <c r="AL72" s="916"/>
      <c r="AM72" s="916"/>
      <c r="AN72" s="916"/>
      <c r="AO72" s="916"/>
      <c r="AP72" s="916" t="s">
        <v>580</v>
      </c>
      <c r="AQ72" s="916"/>
      <c r="AR72" s="916"/>
      <c r="AS72" s="916"/>
      <c r="AT72" s="916"/>
      <c r="AU72" s="916" t="s">
        <v>580</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587</v>
      </c>
      <c r="C73" s="959"/>
      <c r="D73" s="959"/>
      <c r="E73" s="959"/>
      <c r="F73" s="959"/>
      <c r="G73" s="959"/>
      <c r="H73" s="959"/>
      <c r="I73" s="959"/>
      <c r="J73" s="959"/>
      <c r="K73" s="959"/>
      <c r="L73" s="959"/>
      <c r="M73" s="959"/>
      <c r="N73" s="959"/>
      <c r="O73" s="959"/>
      <c r="P73" s="960"/>
      <c r="Q73" s="961">
        <v>221588</v>
      </c>
      <c r="R73" s="916"/>
      <c r="S73" s="916"/>
      <c r="T73" s="916"/>
      <c r="U73" s="916"/>
      <c r="V73" s="916">
        <v>209994</v>
      </c>
      <c r="W73" s="916"/>
      <c r="X73" s="916"/>
      <c r="Y73" s="916"/>
      <c r="Z73" s="916"/>
      <c r="AA73" s="916">
        <v>11594</v>
      </c>
      <c r="AB73" s="916"/>
      <c r="AC73" s="916"/>
      <c r="AD73" s="916"/>
      <c r="AE73" s="916"/>
      <c r="AF73" s="916">
        <v>11594</v>
      </c>
      <c r="AG73" s="916"/>
      <c r="AH73" s="916"/>
      <c r="AI73" s="916"/>
      <c r="AJ73" s="916"/>
      <c r="AK73" s="916" t="s">
        <v>580</v>
      </c>
      <c r="AL73" s="916"/>
      <c r="AM73" s="916"/>
      <c r="AN73" s="916"/>
      <c r="AO73" s="916"/>
      <c r="AP73" s="916" t="s">
        <v>580</v>
      </c>
      <c r="AQ73" s="916"/>
      <c r="AR73" s="916"/>
      <c r="AS73" s="916"/>
      <c r="AT73" s="916"/>
      <c r="AU73" s="916" t="s">
        <v>580</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c r="C74" s="959"/>
      <c r="D74" s="959"/>
      <c r="E74" s="959"/>
      <c r="F74" s="959"/>
      <c r="G74" s="959"/>
      <c r="H74" s="959"/>
      <c r="I74" s="959"/>
      <c r="J74" s="959"/>
      <c r="K74" s="959"/>
      <c r="L74" s="959"/>
      <c r="M74" s="959"/>
      <c r="N74" s="959"/>
      <c r="O74" s="959"/>
      <c r="P74" s="960"/>
      <c r="Q74" s="961"/>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12555</v>
      </c>
      <c r="AG88" s="927"/>
      <c r="AH88" s="927"/>
      <c r="AI88" s="927"/>
      <c r="AJ88" s="927"/>
      <c r="AK88" s="924"/>
      <c r="AL88" s="924"/>
      <c r="AM88" s="924"/>
      <c r="AN88" s="924"/>
      <c r="AO88" s="924"/>
      <c r="AP88" s="927">
        <v>1189</v>
      </c>
      <c r="AQ88" s="927"/>
      <c r="AR88" s="927"/>
      <c r="AS88" s="927"/>
      <c r="AT88" s="927"/>
      <c r="AU88" s="927">
        <v>581</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t="s">
        <v>595</v>
      </c>
      <c r="CS102" s="935"/>
      <c r="CT102" s="935"/>
      <c r="CU102" s="935"/>
      <c r="CV102" s="978"/>
      <c r="CW102" s="977">
        <v>4</v>
      </c>
      <c r="CX102" s="935"/>
      <c r="CY102" s="935"/>
      <c r="CZ102" s="935"/>
      <c r="DA102" s="978"/>
      <c r="DB102" s="977" t="s">
        <v>596</v>
      </c>
      <c r="DC102" s="935"/>
      <c r="DD102" s="935"/>
      <c r="DE102" s="935"/>
      <c r="DF102" s="978"/>
      <c r="DG102" s="977" t="s">
        <v>596</v>
      </c>
      <c r="DH102" s="935"/>
      <c r="DI102" s="935"/>
      <c r="DJ102" s="935"/>
      <c r="DK102" s="978"/>
      <c r="DL102" s="977" t="s">
        <v>596</v>
      </c>
      <c r="DM102" s="935"/>
      <c r="DN102" s="935"/>
      <c r="DO102" s="935"/>
      <c r="DP102" s="978"/>
      <c r="DQ102" s="977" t="s">
        <v>596</v>
      </c>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430</v>
      </c>
      <c r="AG109" s="980"/>
      <c r="AH109" s="980"/>
      <c r="AI109" s="980"/>
      <c r="AJ109" s="981"/>
      <c r="AK109" s="979" t="s">
        <v>303</v>
      </c>
      <c r="AL109" s="980"/>
      <c r="AM109" s="980"/>
      <c r="AN109" s="980"/>
      <c r="AO109" s="981"/>
      <c r="AP109" s="979" t="s">
        <v>431</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430</v>
      </c>
      <c r="BW109" s="980"/>
      <c r="BX109" s="980"/>
      <c r="BY109" s="980"/>
      <c r="BZ109" s="981"/>
      <c r="CA109" s="979" t="s">
        <v>303</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430</v>
      </c>
      <c r="DM109" s="980"/>
      <c r="DN109" s="980"/>
      <c r="DO109" s="980"/>
      <c r="DP109" s="981"/>
      <c r="DQ109" s="979" t="s">
        <v>303</v>
      </c>
      <c r="DR109" s="980"/>
      <c r="DS109" s="980"/>
      <c r="DT109" s="980"/>
      <c r="DU109" s="981"/>
      <c r="DV109" s="979" t="s">
        <v>431</v>
      </c>
      <c r="DW109" s="980"/>
      <c r="DX109" s="980"/>
      <c r="DY109" s="980"/>
      <c r="DZ109" s="982"/>
    </row>
    <row r="110" spans="1:131" s="248"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1393783</v>
      </c>
      <c r="AB110" s="987"/>
      <c r="AC110" s="987"/>
      <c r="AD110" s="987"/>
      <c r="AE110" s="988"/>
      <c r="AF110" s="989">
        <v>1368822</v>
      </c>
      <c r="AG110" s="987"/>
      <c r="AH110" s="987"/>
      <c r="AI110" s="987"/>
      <c r="AJ110" s="988"/>
      <c r="AK110" s="989">
        <v>1332189</v>
      </c>
      <c r="AL110" s="987"/>
      <c r="AM110" s="987"/>
      <c r="AN110" s="987"/>
      <c r="AO110" s="988"/>
      <c r="AP110" s="990">
        <v>18.899999999999999</v>
      </c>
      <c r="AQ110" s="991"/>
      <c r="AR110" s="991"/>
      <c r="AS110" s="991"/>
      <c r="AT110" s="992"/>
      <c r="AU110" s="993" t="s">
        <v>71</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11646751</v>
      </c>
      <c r="BR110" s="1022"/>
      <c r="BS110" s="1022"/>
      <c r="BT110" s="1022"/>
      <c r="BU110" s="1022"/>
      <c r="BV110" s="1022">
        <v>10973589</v>
      </c>
      <c r="BW110" s="1022"/>
      <c r="BX110" s="1022"/>
      <c r="BY110" s="1022"/>
      <c r="BZ110" s="1022"/>
      <c r="CA110" s="1022">
        <v>10551435</v>
      </c>
      <c r="CB110" s="1022"/>
      <c r="CC110" s="1022"/>
      <c r="CD110" s="1022"/>
      <c r="CE110" s="1022"/>
      <c r="CF110" s="1036">
        <v>149.80000000000001</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411</v>
      </c>
      <c r="DH110" s="1022"/>
      <c r="DI110" s="1022"/>
      <c r="DJ110" s="1022"/>
      <c r="DK110" s="1022"/>
      <c r="DL110" s="1022" t="s">
        <v>437</v>
      </c>
      <c r="DM110" s="1022"/>
      <c r="DN110" s="1022"/>
      <c r="DO110" s="1022"/>
      <c r="DP110" s="1022"/>
      <c r="DQ110" s="1022" t="s">
        <v>437</v>
      </c>
      <c r="DR110" s="1022"/>
      <c r="DS110" s="1022"/>
      <c r="DT110" s="1022"/>
      <c r="DU110" s="1022"/>
      <c r="DV110" s="1023" t="s">
        <v>438</v>
      </c>
      <c r="DW110" s="1023"/>
      <c r="DX110" s="1023"/>
      <c r="DY110" s="1023"/>
      <c r="DZ110" s="1024"/>
    </row>
    <row r="111" spans="1:131" s="248" customFormat="1" ht="26.25" customHeight="1" x14ac:dyDescent="0.15">
      <c r="A111" s="1025" t="s">
        <v>439</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411</v>
      </c>
      <c r="AB111" s="1029"/>
      <c r="AC111" s="1029"/>
      <c r="AD111" s="1029"/>
      <c r="AE111" s="1030"/>
      <c r="AF111" s="1031" t="s">
        <v>411</v>
      </c>
      <c r="AG111" s="1029"/>
      <c r="AH111" s="1029"/>
      <c r="AI111" s="1029"/>
      <c r="AJ111" s="1030"/>
      <c r="AK111" s="1031" t="s">
        <v>125</v>
      </c>
      <c r="AL111" s="1029"/>
      <c r="AM111" s="1029"/>
      <c r="AN111" s="1029"/>
      <c r="AO111" s="1030"/>
      <c r="AP111" s="1032" t="s">
        <v>440</v>
      </c>
      <c r="AQ111" s="1033"/>
      <c r="AR111" s="1033"/>
      <c r="AS111" s="1033"/>
      <c r="AT111" s="1034"/>
      <c r="AU111" s="995"/>
      <c r="AV111" s="996"/>
      <c r="AW111" s="996"/>
      <c r="AX111" s="996"/>
      <c r="AY111" s="996"/>
      <c r="AZ111" s="1044" t="s">
        <v>441</v>
      </c>
      <c r="BA111" s="1045"/>
      <c r="BB111" s="1045"/>
      <c r="BC111" s="1045"/>
      <c r="BD111" s="1045"/>
      <c r="BE111" s="1045"/>
      <c r="BF111" s="1045"/>
      <c r="BG111" s="1045"/>
      <c r="BH111" s="1045"/>
      <c r="BI111" s="1045"/>
      <c r="BJ111" s="1045"/>
      <c r="BK111" s="1045"/>
      <c r="BL111" s="1045"/>
      <c r="BM111" s="1045"/>
      <c r="BN111" s="1045"/>
      <c r="BO111" s="1045"/>
      <c r="BP111" s="1046"/>
      <c r="BQ111" s="1014" t="s">
        <v>411</v>
      </c>
      <c r="BR111" s="1015"/>
      <c r="BS111" s="1015"/>
      <c r="BT111" s="1015"/>
      <c r="BU111" s="1015"/>
      <c r="BV111" s="1015" t="s">
        <v>437</v>
      </c>
      <c r="BW111" s="1015"/>
      <c r="BX111" s="1015"/>
      <c r="BY111" s="1015"/>
      <c r="BZ111" s="1015"/>
      <c r="CA111" s="1015" t="s">
        <v>411</v>
      </c>
      <c r="CB111" s="1015"/>
      <c r="CC111" s="1015"/>
      <c r="CD111" s="1015"/>
      <c r="CE111" s="1015"/>
      <c r="CF111" s="1009" t="s">
        <v>125</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411</v>
      </c>
      <c r="DH111" s="1015"/>
      <c r="DI111" s="1015"/>
      <c r="DJ111" s="1015"/>
      <c r="DK111" s="1015"/>
      <c r="DL111" s="1015" t="s">
        <v>411</v>
      </c>
      <c r="DM111" s="1015"/>
      <c r="DN111" s="1015"/>
      <c r="DO111" s="1015"/>
      <c r="DP111" s="1015"/>
      <c r="DQ111" s="1015" t="s">
        <v>125</v>
      </c>
      <c r="DR111" s="1015"/>
      <c r="DS111" s="1015"/>
      <c r="DT111" s="1015"/>
      <c r="DU111" s="1015"/>
      <c r="DV111" s="1016" t="s">
        <v>437</v>
      </c>
      <c r="DW111" s="1016"/>
      <c r="DX111" s="1016"/>
      <c r="DY111" s="1016"/>
      <c r="DZ111" s="1017"/>
    </row>
    <row r="112" spans="1:131" s="248" customFormat="1" ht="26.25" customHeight="1" x14ac:dyDescent="0.15">
      <c r="A112" s="1047" t="s">
        <v>443</v>
      </c>
      <c r="B112" s="1048"/>
      <c r="C112" s="1045" t="s">
        <v>444</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440</v>
      </c>
      <c r="AB112" s="1054"/>
      <c r="AC112" s="1054"/>
      <c r="AD112" s="1054"/>
      <c r="AE112" s="1055"/>
      <c r="AF112" s="1056" t="s">
        <v>411</v>
      </c>
      <c r="AG112" s="1054"/>
      <c r="AH112" s="1054"/>
      <c r="AI112" s="1054"/>
      <c r="AJ112" s="1055"/>
      <c r="AK112" s="1056" t="s">
        <v>437</v>
      </c>
      <c r="AL112" s="1054"/>
      <c r="AM112" s="1054"/>
      <c r="AN112" s="1054"/>
      <c r="AO112" s="1055"/>
      <c r="AP112" s="1057" t="s">
        <v>438</v>
      </c>
      <c r="AQ112" s="1058"/>
      <c r="AR112" s="1058"/>
      <c r="AS112" s="1058"/>
      <c r="AT112" s="1059"/>
      <c r="AU112" s="995"/>
      <c r="AV112" s="996"/>
      <c r="AW112" s="996"/>
      <c r="AX112" s="996"/>
      <c r="AY112" s="996"/>
      <c r="AZ112" s="1044" t="s">
        <v>445</v>
      </c>
      <c r="BA112" s="1045"/>
      <c r="BB112" s="1045"/>
      <c r="BC112" s="1045"/>
      <c r="BD112" s="1045"/>
      <c r="BE112" s="1045"/>
      <c r="BF112" s="1045"/>
      <c r="BG112" s="1045"/>
      <c r="BH112" s="1045"/>
      <c r="BI112" s="1045"/>
      <c r="BJ112" s="1045"/>
      <c r="BK112" s="1045"/>
      <c r="BL112" s="1045"/>
      <c r="BM112" s="1045"/>
      <c r="BN112" s="1045"/>
      <c r="BO112" s="1045"/>
      <c r="BP112" s="1046"/>
      <c r="BQ112" s="1014">
        <v>3029680</v>
      </c>
      <c r="BR112" s="1015"/>
      <c r="BS112" s="1015"/>
      <c r="BT112" s="1015"/>
      <c r="BU112" s="1015"/>
      <c r="BV112" s="1015">
        <v>2901743</v>
      </c>
      <c r="BW112" s="1015"/>
      <c r="BX112" s="1015"/>
      <c r="BY112" s="1015"/>
      <c r="BZ112" s="1015"/>
      <c r="CA112" s="1015">
        <v>2641785</v>
      </c>
      <c r="CB112" s="1015"/>
      <c r="CC112" s="1015"/>
      <c r="CD112" s="1015"/>
      <c r="CE112" s="1015"/>
      <c r="CF112" s="1009">
        <v>37.5</v>
      </c>
      <c r="CG112" s="1010"/>
      <c r="CH112" s="1010"/>
      <c r="CI112" s="1010"/>
      <c r="CJ112" s="1010"/>
      <c r="CK112" s="1040"/>
      <c r="CL112" s="1041"/>
      <c r="CM112" s="1011" t="s">
        <v>446</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125</v>
      </c>
      <c r="DH112" s="1015"/>
      <c r="DI112" s="1015"/>
      <c r="DJ112" s="1015"/>
      <c r="DK112" s="1015"/>
      <c r="DL112" s="1015" t="s">
        <v>437</v>
      </c>
      <c r="DM112" s="1015"/>
      <c r="DN112" s="1015"/>
      <c r="DO112" s="1015"/>
      <c r="DP112" s="1015"/>
      <c r="DQ112" s="1015" t="s">
        <v>411</v>
      </c>
      <c r="DR112" s="1015"/>
      <c r="DS112" s="1015"/>
      <c r="DT112" s="1015"/>
      <c r="DU112" s="1015"/>
      <c r="DV112" s="1016" t="s">
        <v>438</v>
      </c>
      <c r="DW112" s="1016"/>
      <c r="DX112" s="1016"/>
      <c r="DY112" s="1016"/>
      <c r="DZ112" s="1017"/>
    </row>
    <row r="113" spans="1:130" s="248" customFormat="1" ht="26.25" customHeight="1" x14ac:dyDescent="0.15">
      <c r="A113" s="1049"/>
      <c r="B113" s="1050"/>
      <c r="C113" s="1045" t="s">
        <v>447</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242057</v>
      </c>
      <c r="AB113" s="1029"/>
      <c r="AC113" s="1029"/>
      <c r="AD113" s="1029"/>
      <c r="AE113" s="1030"/>
      <c r="AF113" s="1031">
        <v>226879</v>
      </c>
      <c r="AG113" s="1029"/>
      <c r="AH113" s="1029"/>
      <c r="AI113" s="1029"/>
      <c r="AJ113" s="1030"/>
      <c r="AK113" s="1031">
        <v>237176</v>
      </c>
      <c r="AL113" s="1029"/>
      <c r="AM113" s="1029"/>
      <c r="AN113" s="1029"/>
      <c r="AO113" s="1030"/>
      <c r="AP113" s="1032">
        <v>3.4</v>
      </c>
      <c r="AQ113" s="1033"/>
      <c r="AR113" s="1033"/>
      <c r="AS113" s="1033"/>
      <c r="AT113" s="1034"/>
      <c r="AU113" s="995"/>
      <c r="AV113" s="996"/>
      <c r="AW113" s="996"/>
      <c r="AX113" s="996"/>
      <c r="AY113" s="996"/>
      <c r="AZ113" s="1044" t="s">
        <v>448</v>
      </c>
      <c r="BA113" s="1045"/>
      <c r="BB113" s="1045"/>
      <c r="BC113" s="1045"/>
      <c r="BD113" s="1045"/>
      <c r="BE113" s="1045"/>
      <c r="BF113" s="1045"/>
      <c r="BG113" s="1045"/>
      <c r="BH113" s="1045"/>
      <c r="BI113" s="1045"/>
      <c r="BJ113" s="1045"/>
      <c r="BK113" s="1045"/>
      <c r="BL113" s="1045"/>
      <c r="BM113" s="1045"/>
      <c r="BN113" s="1045"/>
      <c r="BO113" s="1045"/>
      <c r="BP113" s="1046"/>
      <c r="BQ113" s="1014">
        <v>894992</v>
      </c>
      <c r="BR113" s="1015"/>
      <c r="BS113" s="1015"/>
      <c r="BT113" s="1015"/>
      <c r="BU113" s="1015"/>
      <c r="BV113" s="1015">
        <v>748869</v>
      </c>
      <c r="BW113" s="1015"/>
      <c r="BX113" s="1015"/>
      <c r="BY113" s="1015"/>
      <c r="BZ113" s="1015"/>
      <c r="CA113" s="1015">
        <v>581374</v>
      </c>
      <c r="CB113" s="1015"/>
      <c r="CC113" s="1015"/>
      <c r="CD113" s="1015"/>
      <c r="CE113" s="1015"/>
      <c r="CF113" s="1009">
        <v>8.3000000000000007</v>
      </c>
      <c r="CG113" s="1010"/>
      <c r="CH113" s="1010"/>
      <c r="CI113" s="1010"/>
      <c r="CJ113" s="1010"/>
      <c r="CK113" s="1040"/>
      <c r="CL113" s="1041"/>
      <c r="CM113" s="1011" t="s">
        <v>449</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437</v>
      </c>
      <c r="DH113" s="1054"/>
      <c r="DI113" s="1054"/>
      <c r="DJ113" s="1054"/>
      <c r="DK113" s="1055"/>
      <c r="DL113" s="1056" t="s">
        <v>125</v>
      </c>
      <c r="DM113" s="1054"/>
      <c r="DN113" s="1054"/>
      <c r="DO113" s="1054"/>
      <c r="DP113" s="1055"/>
      <c r="DQ113" s="1056" t="s">
        <v>411</v>
      </c>
      <c r="DR113" s="1054"/>
      <c r="DS113" s="1054"/>
      <c r="DT113" s="1054"/>
      <c r="DU113" s="1055"/>
      <c r="DV113" s="1057" t="s">
        <v>440</v>
      </c>
      <c r="DW113" s="1058"/>
      <c r="DX113" s="1058"/>
      <c r="DY113" s="1058"/>
      <c r="DZ113" s="1059"/>
    </row>
    <row r="114" spans="1:130" s="248" customFormat="1" ht="26.25" customHeight="1" x14ac:dyDescent="0.15">
      <c r="A114" s="1049"/>
      <c r="B114" s="1050"/>
      <c r="C114" s="1045" t="s">
        <v>450</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230532</v>
      </c>
      <c r="AB114" s="1054"/>
      <c r="AC114" s="1054"/>
      <c r="AD114" s="1054"/>
      <c r="AE114" s="1055"/>
      <c r="AF114" s="1056">
        <v>214254</v>
      </c>
      <c r="AG114" s="1054"/>
      <c r="AH114" s="1054"/>
      <c r="AI114" s="1054"/>
      <c r="AJ114" s="1055"/>
      <c r="AK114" s="1056">
        <v>177576</v>
      </c>
      <c r="AL114" s="1054"/>
      <c r="AM114" s="1054"/>
      <c r="AN114" s="1054"/>
      <c r="AO114" s="1055"/>
      <c r="AP114" s="1057">
        <v>2.5</v>
      </c>
      <c r="AQ114" s="1058"/>
      <c r="AR114" s="1058"/>
      <c r="AS114" s="1058"/>
      <c r="AT114" s="1059"/>
      <c r="AU114" s="995"/>
      <c r="AV114" s="996"/>
      <c r="AW114" s="996"/>
      <c r="AX114" s="996"/>
      <c r="AY114" s="996"/>
      <c r="AZ114" s="1044" t="s">
        <v>451</v>
      </c>
      <c r="BA114" s="1045"/>
      <c r="BB114" s="1045"/>
      <c r="BC114" s="1045"/>
      <c r="BD114" s="1045"/>
      <c r="BE114" s="1045"/>
      <c r="BF114" s="1045"/>
      <c r="BG114" s="1045"/>
      <c r="BH114" s="1045"/>
      <c r="BI114" s="1045"/>
      <c r="BJ114" s="1045"/>
      <c r="BK114" s="1045"/>
      <c r="BL114" s="1045"/>
      <c r="BM114" s="1045"/>
      <c r="BN114" s="1045"/>
      <c r="BO114" s="1045"/>
      <c r="BP114" s="1046"/>
      <c r="BQ114" s="1014">
        <v>2834244</v>
      </c>
      <c r="BR114" s="1015"/>
      <c r="BS114" s="1015"/>
      <c r="BT114" s="1015"/>
      <c r="BU114" s="1015"/>
      <c r="BV114" s="1015">
        <v>2780058</v>
      </c>
      <c r="BW114" s="1015"/>
      <c r="BX114" s="1015"/>
      <c r="BY114" s="1015"/>
      <c r="BZ114" s="1015"/>
      <c r="CA114" s="1015">
        <v>2757862</v>
      </c>
      <c r="CB114" s="1015"/>
      <c r="CC114" s="1015"/>
      <c r="CD114" s="1015"/>
      <c r="CE114" s="1015"/>
      <c r="CF114" s="1009">
        <v>39.200000000000003</v>
      </c>
      <c r="CG114" s="1010"/>
      <c r="CH114" s="1010"/>
      <c r="CI114" s="1010"/>
      <c r="CJ114" s="1010"/>
      <c r="CK114" s="1040"/>
      <c r="CL114" s="1041"/>
      <c r="CM114" s="1011" t="s">
        <v>452</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411</v>
      </c>
      <c r="DH114" s="1054"/>
      <c r="DI114" s="1054"/>
      <c r="DJ114" s="1054"/>
      <c r="DK114" s="1055"/>
      <c r="DL114" s="1056" t="s">
        <v>411</v>
      </c>
      <c r="DM114" s="1054"/>
      <c r="DN114" s="1054"/>
      <c r="DO114" s="1054"/>
      <c r="DP114" s="1055"/>
      <c r="DQ114" s="1056" t="s">
        <v>440</v>
      </c>
      <c r="DR114" s="1054"/>
      <c r="DS114" s="1054"/>
      <c r="DT114" s="1054"/>
      <c r="DU114" s="1055"/>
      <c r="DV114" s="1057" t="s">
        <v>438</v>
      </c>
      <c r="DW114" s="1058"/>
      <c r="DX114" s="1058"/>
      <c r="DY114" s="1058"/>
      <c r="DZ114" s="1059"/>
    </row>
    <row r="115" spans="1:130" s="248" customFormat="1" ht="26.25" customHeight="1" x14ac:dyDescent="0.15">
      <c r="A115" s="1049"/>
      <c r="B115" s="1050"/>
      <c r="C115" s="1045" t="s">
        <v>453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411</v>
      </c>
      <c r="AB115" s="1029"/>
      <c r="AC115" s="1029"/>
      <c r="AD115" s="1029"/>
      <c r="AE115" s="1030"/>
      <c r="AF115" s="1031" t="s">
        <v>411</v>
      </c>
      <c r="AG115" s="1029"/>
      <c r="AH115" s="1029"/>
      <c r="AI115" s="1029"/>
      <c r="AJ115" s="1030"/>
      <c r="AK115" s="1031" t="s">
        <v>411</v>
      </c>
      <c r="AL115" s="1029"/>
      <c r="AM115" s="1029"/>
      <c r="AN115" s="1029"/>
      <c r="AO115" s="1030"/>
      <c r="AP115" s="1032" t="s">
        <v>125</v>
      </c>
      <c r="AQ115" s="1033"/>
      <c r="AR115" s="1033"/>
      <c r="AS115" s="1033"/>
      <c r="AT115" s="1034"/>
      <c r="AU115" s="995"/>
      <c r="AV115" s="996"/>
      <c r="AW115" s="996"/>
      <c r="AX115" s="996"/>
      <c r="AY115" s="996"/>
      <c r="AZ115" s="1044" t="s">
        <v>454</v>
      </c>
      <c r="BA115" s="1045"/>
      <c r="BB115" s="1045"/>
      <c r="BC115" s="1045"/>
      <c r="BD115" s="1045"/>
      <c r="BE115" s="1045"/>
      <c r="BF115" s="1045"/>
      <c r="BG115" s="1045"/>
      <c r="BH115" s="1045"/>
      <c r="BI115" s="1045"/>
      <c r="BJ115" s="1045"/>
      <c r="BK115" s="1045"/>
      <c r="BL115" s="1045"/>
      <c r="BM115" s="1045"/>
      <c r="BN115" s="1045"/>
      <c r="BO115" s="1045"/>
      <c r="BP115" s="1046"/>
      <c r="BQ115" s="1014" t="s">
        <v>411</v>
      </c>
      <c r="BR115" s="1015"/>
      <c r="BS115" s="1015"/>
      <c r="BT115" s="1015"/>
      <c r="BU115" s="1015"/>
      <c r="BV115" s="1015" t="s">
        <v>440</v>
      </c>
      <c r="BW115" s="1015"/>
      <c r="BX115" s="1015"/>
      <c r="BY115" s="1015"/>
      <c r="BZ115" s="1015"/>
      <c r="CA115" s="1015" t="s">
        <v>440</v>
      </c>
      <c r="CB115" s="1015"/>
      <c r="CC115" s="1015"/>
      <c r="CD115" s="1015"/>
      <c r="CE115" s="1015"/>
      <c r="CF115" s="1009" t="s">
        <v>411</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437</v>
      </c>
      <c r="DH115" s="1054"/>
      <c r="DI115" s="1054"/>
      <c r="DJ115" s="1054"/>
      <c r="DK115" s="1055"/>
      <c r="DL115" s="1056" t="s">
        <v>411</v>
      </c>
      <c r="DM115" s="1054"/>
      <c r="DN115" s="1054"/>
      <c r="DO115" s="1054"/>
      <c r="DP115" s="1055"/>
      <c r="DQ115" s="1056" t="s">
        <v>411</v>
      </c>
      <c r="DR115" s="1054"/>
      <c r="DS115" s="1054"/>
      <c r="DT115" s="1054"/>
      <c r="DU115" s="1055"/>
      <c r="DV115" s="1057" t="s">
        <v>125</v>
      </c>
      <c r="DW115" s="1058"/>
      <c r="DX115" s="1058"/>
      <c r="DY115" s="1058"/>
      <c r="DZ115" s="1059"/>
    </row>
    <row r="116" spans="1:130" s="248" customFormat="1" ht="26.25" customHeight="1" x14ac:dyDescent="0.15">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440</v>
      </c>
      <c r="AB116" s="1054"/>
      <c r="AC116" s="1054"/>
      <c r="AD116" s="1054"/>
      <c r="AE116" s="1055"/>
      <c r="AF116" s="1056" t="s">
        <v>411</v>
      </c>
      <c r="AG116" s="1054"/>
      <c r="AH116" s="1054"/>
      <c r="AI116" s="1054"/>
      <c r="AJ116" s="1055"/>
      <c r="AK116" s="1056" t="s">
        <v>411</v>
      </c>
      <c r="AL116" s="1054"/>
      <c r="AM116" s="1054"/>
      <c r="AN116" s="1054"/>
      <c r="AO116" s="1055"/>
      <c r="AP116" s="1057" t="s">
        <v>437</v>
      </c>
      <c r="AQ116" s="1058"/>
      <c r="AR116" s="1058"/>
      <c r="AS116" s="1058"/>
      <c r="AT116" s="1059"/>
      <c r="AU116" s="995"/>
      <c r="AV116" s="996"/>
      <c r="AW116" s="996"/>
      <c r="AX116" s="996"/>
      <c r="AY116" s="996"/>
      <c r="AZ116" s="1062" t="s">
        <v>457</v>
      </c>
      <c r="BA116" s="1063"/>
      <c r="BB116" s="1063"/>
      <c r="BC116" s="1063"/>
      <c r="BD116" s="1063"/>
      <c r="BE116" s="1063"/>
      <c r="BF116" s="1063"/>
      <c r="BG116" s="1063"/>
      <c r="BH116" s="1063"/>
      <c r="BI116" s="1063"/>
      <c r="BJ116" s="1063"/>
      <c r="BK116" s="1063"/>
      <c r="BL116" s="1063"/>
      <c r="BM116" s="1063"/>
      <c r="BN116" s="1063"/>
      <c r="BO116" s="1063"/>
      <c r="BP116" s="1064"/>
      <c r="BQ116" s="1014" t="s">
        <v>437</v>
      </c>
      <c r="BR116" s="1015"/>
      <c r="BS116" s="1015"/>
      <c r="BT116" s="1015"/>
      <c r="BU116" s="1015"/>
      <c r="BV116" s="1015" t="s">
        <v>440</v>
      </c>
      <c r="BW116" s="1015"/>
      <c r="BX116" s="1015"/>
      <c r="BY116" s="1015"/>
      <c r="BZ116" s="1015"/>
      <c r="CA116" s="1015" t="s">
        <v>411</v>
      </c>
      <c r="CB116" s="1015"/>
      <c r="CC116" s="1015"/>
      <c r="CD116" s="1015"/>
      <c r="CE116" s="1015"/>
      <c r="CF116" s="1009" t="s">
        <v>440</v>
      </c>
      <c r="CG116" s="1010"/>
      <c r="CH116" s="1010"/>
      <c r="CI116" s="1010"/>
      <c r="CJ116" s="1010"/>
      <c r="CK116" s="1040"/>
      <c r="CL116" s="1041"/>
      <c r="CM116" s="1011" t="s">
        <v>458</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440</v>
      </c>
      <c r="DH116" s="1054"/>
      <c r="DI116" s="1054"/>
      <c r="DJ116" s="1054"/>
      <c r="DK116" s="1055"/>
      <c r="DL116" s="1056" t="s">
        <v>125</v>
      </c>
      <c r="DM116" s="1054"/>
      <c r="DN116" s="1054"/>
      <c r="DO116" s="1054"/>
      <c r="DP116" s="1055"/>
      <c r="DQ116" s="1056" t="s">
        <v>440</v>
      </c>
      <c r="DR116" s="1054"/>
      <c r="DS116" s="1054"/>
      <c r="DT116" s="1054"/>
      <c r="DU116" s="1055"/>
      <c r="DV116" s="1057" t="s">
        <v>440</v>
      </c>
      <c r="DW116" s="1058"/>
      <c r="DX116" s="1058"/>
      <c r="DY116" s="1058"/>
      <c r="DZ116" s="1059"/>
    </row>
    <row r="117" spans="1:130" s="248" customFormat="1" ht="26.25" customHeight="1" x14ac:dyDescent="0.15">
      <c r="A117" s="999" t="s">
        <v>183</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459</v>
      </c>
      <c r="Z117" s="981"/>
      <c r="AA117" s="1071">
        <v>1866372</v>
      </c>
      <c r="AB117" s="1072"/>
      <c r="AC117" s="1072"/>
      <c r="AD117" s="1072"/>
      <c r="AE117" s="1073"/>
      <c r="AF117" s="1074">
        <v>1809955</v>
      </c>
      <c r="AG117" s="1072"/>
      <c r="AH117" s="1072"/>
      <c r="AI117" s="1072"/>
      <c r="AJ117" s="1073"/>
      <c r="AK117" s="1074">
        <v>1746941</v>
      </c>
      <c r="AL117" s="1072"/>
      <c r="AM117" s="1072"/>
      <c r="AN117" s="1072"/>
      <c r="AO117" s="1073"/>
      <c r="AP117" s="1075"/>
      <c r="AQ117" s="1076"/>
      <c r="AR117" s="1076"/>
      <c r="AS117" s="1076"/>
      <c r="AT117" s="1077"/>
      <c r="AU117" s="995"/>
      <c r="AV117" s="996"/>
      <c r="AW117" s="996"/>
      <c r="AX117" s="996"/>
      <c r="AY117" s="996"/>
      <c r="AZ117" s="1062" t="s">
        <v>460</v>
      </c>
      <c r="BA117" s="1063"/>
      <c r="BB117" s="1063"/>
      <c r="BC117" s="1063"/>
      <c r="BD117" s="1063"/>
      <c r="BE117" s="1063"/>
      <c r="BF117" s="1063"/>
      <c r="BG117" s="1063"/>
      <c r="BH117" s="1063"/>
      <c r="BI117" s="1063"/>
      <c r="BJ117" s="1063"/>
      <c r="BK117" s="1063"/>
      <c r="BL117" s="1063"/>
      <c r="BM117" s="1063"/>
      <c r="BN117" s="1063"/>
      <c r="BO117" s="1063"/>
      <c r="BP117" s="1064"/>
      <c r="BQ117" s="1014" t="s">
        <v>437</v>
      </c>
      <c r="BR117" s="1015"/>
      <c r="BS117" s="1015"/>
      <c r="BT117" s="1015"/>
      <c r="BU117" s="1015"/>
      <c r="BV117" s="1015" t="s">
        <v>437</v>
      </c>
      <c r="BW117" s="1015"/>
      <c r="BX117" s="1015"/>
      <c r="BY117" s="1015"/>
      <c r="BZ117" s="1015"/>
      <c r="CA117" s="1015" t="s">
        <v>437</v>
      </c>
      <c r="CB117" s="1015"/>
      <c r="CC117" s="1015"/>
      <c r="CD117" s="1015"/>
      <c r="CE117" s="1015"/>
      <c r="CF117" s="1009" t="s">
        <v>437</v>
      </c>
      <c r="CG117" s="1010"/>
      <c r="CH117" s="1010"/>
      <c r="CI117" s="1010"/>
      <c r="CJ117" s="1010"/>
      <c r="CK117" s="1040"/>
      <c r="CL117" s="1041"/>
      <c r="CM117" s="1011" t="s">
        <v>461</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125</v>
      </c>
      <c r="DH117" s="1054"/>
      <c r="DI117" s="1054"/>
      <c r="DJ117" s="1054"/>
      <c r="DK117" s="1055"/>
      <c r="DL117" s="1056" t="s">
        <v>437</v>
      </c>
      <c r="DM117" s="1054"/>
      <c r="DN117" s="1054"/>
      <c r="DO117" s="1054"/>
      <c r="DP117" s="1055"/>
      <c r="DQ117" s="1056" t="s">
        <v>125</v>
      </c>
      <c r="DR117" s="1054"/>
      <c r="DS117" s="1054"/>
      <c r="DT117" s="1054"/>
      <c r="DU117" s="1055"/>
      <c r="DV117" s="1057" t="s">
        <v>437</v>
      </c>
      <c r="DW117" s="1058"/>
      <c r="DX117" s="1058"/>
      <c r="DY117" s="1058"/>
      <c r="DZ117" s="1059"/>
    </row>
    <row r="118" spans="1:130" s="248"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430</v>
      </c>
      <c r="AG118" s="980"/>
      <c r="AH118" s="980"/>
      <c r="AI118" s="980"/>
      <c r="AJ118" s="981"/>
      <c r="AK118" s="979" t="s">
        <v>303</v>
      </c>
      <c r="AL118" s="980"/>
      <c r="AM118" s="980"/>
      <c r="AN118" s="980"/>
      <c r="AO118" s="981"/>
      <c r="AP118" s="1066" t="s">
        <v>431</v>
      </c>
      <c r="AQ118" s="1067"/>
      <c r="AR118" s="1067"/>
      <c r="AS118" s="1067"/>
      <c r="AT118" s="1068"/>
      <c r="AU118" s="995"/>
      <c r="AV118" s="996"/>
      <c r="AW118" s="996"/>
      <c r="AX118" s="996"/>
      <c r="AY118" s="996"/>
      <c r="AZ118" s="1069" t="s">
        <v>462</v>
      </c>
      <c r="BA118" s="1060"/>
      <c r="BB118" s="1060"/>
      <c r="BC118" s="1060"/>
      <c r="BD118" s="1060"/>
      <c r="BE118" s="1060"/>
      <c r="BF118" s="1060"/>
      <c r="BG118" s="1060"/>
      <c r="BH118" s="1060"/>
      <c r="BI118" s="1060"/>
      <c r="BJ118" s="1060"/>
      <c r="BK118" s="1060"/>
      <c r="BL118" s="1060"/>
      <c r="BM118" s="1060"/>
      <c r="BN118" s="1060"/>
      <c r="BO118" s="1060"/>
      <c r="BP118" s="1061"/>
      <c r="BQ118" s="1092" t="s">
        <v>438</v>
      </c>
      <c r="BR118" s="1093"/>
      <c r="BS118" s="1093"/>
      <c r="BT118" s="1093"/>
      <c r="BU118" s="1093"/>
      <c r="BV118" s="1093" t="s">
        <v>438</v>
      </c>
      <c r="BW118" s="1093"/>
      <c r="BX118" s="1093"/>
      <c r="BY118" s="1093"/>
      <c r="BZ118" s="1093"/>
      <c r="CA118" s="1093" t="s">
        <v>438</v>
      </c>
      <c r="CB118" s="1093"/>
      <c r="CC118" s="1093"/>
      <c r="CD118" s="1093"/>
      <c r="CE118" s="1093"/>
      <c r="CF118" s="1009" t="s">
        <v>438</v>
      </c>
      <c r="CG118" s="1010"/>
      <c r="CH118" s="1010"/>
      <c r="CI118" s="1010"/>
      <c r="CJ118" s="1010"/>
      <c r="CK118" s="1040"/>
      <c r="CL118" s="1041"/>
      <c r="CM118" s="1011" t="s">
        <v>463</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438</v>
      </c>
      <c r="DH118" s="1054"/>
      <c r="DI118" s="1054"/>
      <c r="DJ118" s="1054"/>
      <c r="DK118" s="1055"/>
      <c r="DL118" s="1056" t="s">
        <v>438</v>
      </c>
      <c r="DM118" s="1054"/>
      <c r="DN118" s="1054"/>
      <c r="DO118" s="1054"/>
      <c r="DP118" s="1055"/>
      <c r="DQ118" s="1056" t="s">
        <v>438</v>
      </c>
      <c r="DR118" s="1054"/>
      <c r="DS118" s="1054"/>
      <c r="DT118" s="1054"/>
      <c r="DU118" s="1055"/>
      <c r="DV118" s="1057" t="s">
        <v>438</v>
      </c>
      <c r="DW118" s="1058"/>
      <c r="DX118" s="1058"/>
      <c r="DY118" s="1058"/>
      <c r="DZ118" s="1059"/>
    </row>
    <row r="119" spans="1:130" s="248"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438</v>
      </c>
      <c r="AB119" s="987"/>
      <c r="AC119" s="987"/>
      <c r="AD119" s="987"/>
      <c r="AE119" s="988"/>
      <c r="AF119" s="989" t="s">
        <v>438</v>
      </c>
      <c r="AG119" s="987"/>
      <c r="AH119" s="987"/>
      <c r="AI119" s="987"/>
      <c r="AJ119" s="988"/>
      <c r="AK119" s="989" t="s">
        <v>438</v>
      </c>
      <c r="AL119" s="987"/>
      <c r="AM119" s="987"/>
      <c r="AN119" s="987"/>
      <c r="AO119" s="988"/>
      <c r="AP119" s="990" t="s">
        <v>438</v>
      </c>
      <c r="AQ119" s="991"/>
      <c r="AR119" s="991"/>
      <c r="AS119" s="991"/>
      <c r="AT119" s="992"/>
      <c r="AU119" s="997"/>
      <c r="AV119" s="998"/>
      <c r="AW119" s="998"/>
      <c r="AX119" s="998"/>
      <c r="AY119" s="998"/>
      <c r="AZ119" s="279" t="s">
        <v>183</v>
      </c>
      <c r="BA119" s="279"/>
      <c r="BB119" s="279"/>
      <c r="BC119" s="279"/>
      <c r="BD119" s="279"/>
      <c r="BE119" s="279"/>
      <c r="BF119" s="279"/>
      <c r="BG119" s="279"/>
      <c r="BH119" s="279"/>
      <c r="BI119" s="279"/>
      <c r="BJ119" s="279"/>
      <c r="BK119" s="279"/>
      <c r="BL119" s="279"/>
      <c r="BM119" s="279"/>
      <c r="BN119" s="279"/>
      <c r="BO119" s="1070" t="s">
        <v>464</v>
      </c>
      <c r="BP119" s="1101"/>
      <c r="BQ119" s="1092">
        <v>18405667</v>
      </c>
      <c r="BR119" s="1093"/>
      <c r="BS119" s="1093"/>
      <c r="BT119" s="1093"/>
      <c r="BU119" s="1093"/>
      <c r="BV119" s="1093">
        <v>17404259</v>
      </c>
      <c r="BW119" s="1093"/>
      <c r="BX119" s="1093"/>
      <c r="BY119" s="1093"/>
      <c r="BZ119" s="1093"/>
      <c r="CA119" s="1093">
        <v>16532456</v>
      </c>
      <c r="CB119" s="1093"/>
      <c r="CC119" s="1093"/>
      <c r="CD119" s="1093"/>
      <c r="CE119" s="1093"/>
      <c r="CF119" s="1094"/>
      <c r="CG119" s="1095"/>
      <c r="CH119" s="1095"/>
      <c r="CI119" s="1095"/>
      <c r="CJ119" s="1096"/>
      <c r="CK119" s="1042"/>
      <c r="CL119" s="1043"/>
      <c r="CM119" s="1097" t="s">
        <v>465</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125</v>
      </c>
      <c r="DH119" s="1079"/>
      <c r="DI119" s="1079"/>
      <c r="DJ119" s="1079"/>
      <c r="DK119" s="1080"/>
      <c r="DL119" s="1078" t="s">
        <v>438</v>
      </c>
      <c r="DM119" s="1079"/>
      <c r="DN119" s="1079"/>
      <c r="DO119" s="1079"/>
      <c r="DP119" s="1080"/>
      <c r="DQ119" s="1078" t="s">
        <v>438</v>
      </c>
      <c r="DR119" s="1079"/>
      <c r="DS119" s="1079"/>
      <c r="DT119" s="1079"/>
      <c r="DU119" s="1080"/>
      <c r="DV119" s="1081" t="s">
        <v>125</v>
      </c>
      <c r="DW119" s="1082"/>
      <c r="DX119" s="1082"/>
      <c r="DY119" s="1082"/>
      <c r="DZ119" s="1083"/>
    </row>
    <row r="120" spans="1:130" s="248" customFormat="1" ht="26.25" customHeight="1" x14ac:dyDescent="0.15">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438</v>
      </c>
      <c r="AB120" s="1054"/>
      <c r="AC120" s="1054"/>
      <c r="AD120" s="1054"/>
      <c r="AE120" s="1055"/>
      <c r="AF120" s="1056" t="s">
        <v>125</v>
      </c>
      <c r="AG120" s="1054"/>
      <c r="AH120" s="1054"/>
      <c r="AI120" s="1054"/>
      <c r="AJ120" s="1055"/>
      <c r="AK120" s="1056" t="s">
        <v>125</v>
      </c>
      <c r="AL120" s="1054"/>
      <c r="AM120" s="1054"/>
      <c r="AN120" s="1054"/>
      <c r="AO120" s="1055"/>
      <c r="AP120" s="1057" t="s">
        <v>125</v>
      </c>
      <c r="AQ120" s="1058"/>
      <c r="AR120" s="1058"/>
      <c r="AS120" s="1058"/>
      <c r="AT120" s="1059"/>
      <c r="AU120" s="1084" t="s">
        <v>466</v>
      </c>
      <c r="AV120" s="1085"/>
      <c r="AW120" s="1085"/>
      <c r="AX120" s="1085"/>
      <c r="AY120" s="1086"/>
      <c r="AZ120" s="1035" t="s">
        <v>467</v>
      </c>
      <c r="BA120" s="984"/>
      <c r="BB120" s="984"/>
      <c r="BC120" s="984"/>
      <c r="BD120" s="984"/>
      <c r="BE120" s="984"/>
      <c r="BF120" s="984"/>
      <c r="BG120" s="984"/>
      <c r="BH120" s="984"/>
      <c r="BI120" s="984"/>
      <c r="BJ120" s="984"/>
      <c r="BK120" s="984"/>
      <c r="BL120" s="984"/>
      <c r="BM120" s="984"/>
      <c r="BN120" s="984"/>
      <c r="BO120" s="984"/>
      <c r="BP120" s="985"/>
      <c r="BQ120" s="1021">
        <v>6231692</v>
      </c>
      <c r="BR120" s="1022"/>
      <c r="BS120" s="1022"/>
      <c r="BT120" s="1022"/>
      <c r="BU120" s="1022"/>
      <c r="BV120" s="1022">
        <v>6836962</v>
      </c>
      <c r="BW120" s="1022"/>
      <c r="BX120" s="1022"/>
      <c r="BY120" s="1022"/>
      <c r="BZ120" s="1022"/>
      <c r="CA120" s="1022">
        <v>7503088</v>
      </c>
      <c r="CB120" s="1022"/>
      <c r="CC120" s="1022"/>
      <c r="CD120" s="1022"/>
      <c r="CE120" s="1022"/>
      <c r="CF120" s="1036">
        <v>106.5</v>
      </c>
      <c r="CG120" s="1037"/>
      <c r="CH120" s="1037"/>
      <c r="CI120" s="1037"/>
      <c r="CJ120" s="1037"/>
      <c r="CK120" s="1102" t="s">
        <v>468</v>
      </c>
      <c r="CL120" s="1103"/>
      <c r="CM120" s="1103"/>
      <c r="CN120" s="1103"/>
      <c r="CO120" s="1104"/>
      <c r="CP120" s="1110" t="s">
        <v>405</v>
      </c>
      <c r="CQ120" s="1111"/>
      <c r="CR120" s="1111"/>
      <c r="CS120" s="1111"/>
      <c r="CT120" s="1111"/>
      <c r="CU120" s="1111"/>
      <c r="CV120" s="1111"/>
      <c r="CW120" s="1111"/>
      <c r="CX120" s="1111"/>
      <c r="CY120" s="1111"/>
      <c r="CZ120" s="1111"/>
      <c r="DA120" s="1111"/>
      <c r="DB120" s="1111"/>
      <c r="DC120" s="1111"/>
      <c r="DD120" s="1111"/>
      <c r="DE120" s="1111"/>
      <c r="DF120" s="1112"/>
      <c r="DG120" s="1021">
        <v>2428955</v>
      </c>
      <c r="DH120" s="1022"/>
      <c r="DI120" s="1022"/>
      <c r="DJ120" s="1022"/>
      <c r="DK120" s="1022"/>
      <c r="DL120" s="1022">
        <v>2326679</v>
      </c>
      <c r="DM120" s="1022"/>
      <c r="DN120" s="1022"/>
      <c r="DO120" s="1022"/>
      <c r="DP120" s="1022"/>
      <c r="DQ120" s="1022">
        <v>2148010</v>
      </c>
      <c r="DR120" s="1022"/>
      <c r="DS120" s="1022"/>
      <c r="DT120" s="1022"/>
      <c r="DU120" s="1022"/>
      <c r="DV120" s="1023">
        <v>30.5</v>
      </c>
      <c r="DW120" s="1023"/>
      <c r="DX120" s="1023"/>
      <c r="DY120" s="1023"/>
      <c r="DZ120" s="1024"/>
    </row>
    <row r="121" spans="1:130" s="248" customFormat="1" ht="26.25" customHeight="1" x14ac:dyDescent="0.15">
      <c r="A121" s="1154"/>
      <c r="B121" s="1041"/>
      <c r="C121" s="1062" t="s">
        <v>469</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125</v>
      </c>
      <c r="AB121" s="1054"/>
      <c r="AC121" s="1054"/>
      <c r="AD121" s="1054"/>
      <c r="AE121" s="1055"/>
      <c r="AF121" s="1056" t="s">
        <v>438</v>
      </c>
      <c r="AG121" s="1054"/>
      <c r="AH121" s="1054"/>
      <c r="AI121" s="1054"/>
      <c r="AJ121" s="1055"/>
      <c r="AK121" s="1056" t="s">
        <v>125</v>
      </c>
      <c r="AL121" s="1054"/>
      <c r="AM121" s="1054"/>
      <c r="AN121" s="1054"/>
      <c r="AO121" s="1055"/>
      <c r="AP121" s="1057" t="s">
        <v>125</v>
      </c>
      <c r="AQ121" s="1058"/>
      <c r="AR121" s="1058"/>
      <c r="AS121" s="1058"/>
      <c r="AT121" s="1059"/>
      <c r="AU121" s="1087"/>
      <c r="AV121" s="1088"/>
      <c r="AW121" s="1088"/>
      <c r="AX121" s="1088"/>
      <c r="AY121" s="1089"/>
      <c r="AZ121" s="1044" t="s">
        <v>470</v>
      </c>
      <c r="BA121" s="1045"/>
      <c r="BB121" s="1045"/>
      <c r="BC121" s="1045"/>
      <c r="BD121" s="1045"/>
      <c r="BE121" s="1045"/>
      <c r="BF121" s="1045"/>
      <c r="BG121" s="1045"/>
      <c r="BH121" s="1045"/>
      <c r="BI121" s="1045"/>
      <c r="BJ121" s="1045"/>
      <c r="BK121" s="1045"/>
      <c r="BL121" s="1045"/>
      <c r="BM121" s="1045"/>
      <c r="BN121" s="1045"/>
      <c r="BO121" s="1045"/>
      <c r="BP121" s="1046"/>
      <c r="BQ121" s="1014">
        <v>11894</v>
      </c>
      <c r="BR121" s="1015"/>
      <c r="BS121" s="1015"/>
      <c r="BT121" s="1015"/>
      <c r="BU121" s="1015"/>
      <c r="BV121" s="1015">
        <v>12190</v>
      </c>
      <c r="BW121" s="1015"/>
      <c r="BX121" s="1015"/>
      <c r="BY121" s="1015"/>
      <c r="BZ121" s="1015"/>
      <c r="CA121" s="1015">
        <v>11293</v>
      </c>
      <c r="CB121" s="1015"/>
      <c r="CC121" s="1015"/>
      <c r="CD121" s="1015"/>
      <c r="CE121" s="1015"/>
      <c r="CF121" s="1009">
        <v>0.2</v>
      </c>
      <c r="CG121" s="1010"/>
      <c r="CH121" s="1010"/>
      <c r="CI121" s="1010"/>
      <c r="CJ121" s="1010"/>
      <c r="CK121" s="1105"/>
      <c r="CL121" s="1106"/>
      <c r="CM121" s="1106"/>
      <c r="CN121" s="1106"/>
      <c r="CO121" s="1107"/>
      <c r="CP121" s="1115" t="s">
        <v>471</v>
      </c>
      <c r="CQ121" s="1116"/>
      <c r="CR121" s="1116"/>
      <c r="CS121" s="1116"/>
      <c r="CT121" s="1116"/>
      <c r="CU121" s="1116"/>
      <c r="CV121" s="1116"/>
      <c r="CW121" s="1116"/>
      <c r="CX121" s="1116"/>
      <c r="CY121" s="1116"/>
      <c r="CZ121" s="1116"/>
      <c r="DA121" s="1116"/>
      <c r="DB121" s="1116"/>
      <c r="DC121" s="1116"/>
      <c r="DD121" s="1116"/>
      <c r="DE121" s="1116"/>
      <c r="DF121" s="1117"/>
      <c r="DG121" s="1014">
        <v>307920</v>
      </c>
      <c r="DH121" s="1015"/>
      <c r="DI121" s="1015"/>
      <c r="DJ121" s="1015"/>
      <c r="DK121" s="1015"/>
      <c r="DL121" s="1015">
        <v>358011</v>
      </c>
      <c r="DM121" s="1015"/>
      <c r="DN121" s="1015"/>
      <c r="DO121" s="1015"/>
      <c r="DP121" s="1015"/>
      <c r="DQ121" s="1015">
        <v>295836</v>
      </c>
      <c r="DR121" s="1015"/>
      <c r="DS121" s="1015"/>
      <c r="DT121" s="1015"/>
      <c r="DU121" s="1015"/>
      <c r="DV121" s="1016">
        <v>4.2</v>
      </c>
      <c r="DW121" s="1016"/>
      <c r="DX121" s="1016"/>
      <c r="DY121" s="1016"/>
      <c r="DZ121" s="1017"/>
    </row>
    <row r="122" spans="1:130" s="248" customFormat="1" ht="26.25" customHeight="1" x14ac:dyDescent="0.15">
      <c r="A122" s="1154"/>
      <c r="B122" s="1041"/>
      <c r="C122" s="1011" t="s">
        <v>452</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438</v>
      </c>
      <c r="AB122" s="1054"/>
      <c r="AC122" s="1054"/>
      <c r="AD122" s="1054"/>
      <c r="AE122" s="1055"/>
      <c r="AF122" s="1056" t="s">
        <v>438</v>
      </c>
      <c r="AG122" s="1054"/>
      <c r="AH122" s="1054"/>
      <c r="AI122" s="1054"/>
      <c r="AJ122" s="1055"/>
      <c r="AK122" s="1056" t="s">
        <v>472</v>
      </c>
      <c r="AL122" s="1054"/>
      <c r="AM122" s="1054"/>
      <c r="AN122" s="1054"/>
      <c r="AO122" s="1055"/>
      <c r="AP122" s="1057" t="s">
        <v>438</v>
      </c>
      <c r="AQ122" s="1058"/>
      <c r="AR122" s="1058"/>
      <c r="AS122" s="1058"/>
      <c r="AT122" s="1059"/>
      <c r="AU122" s="1087"/>
      <c r="AV122" s="1088"/>
      <c r="AW122" s="1088"/>
      <c r="AX122" s="1088"/>
      <c r="AY122" s="1089"/>
      <c r="AZ122" s="1069" t="s">
        <v>473</v>
      </c>
      <c r="BA122" s="1060"/>
      <c r="BB122" s="1060"/>
      <c r="BC122" s="1060"/>
      <c r="BD122" s="1060"/>
      <c r="BE122" s="1060"/>
      <c r="BF122" s="1060"/>
      <c r="BG122" s="1060"/>
      <c r="BH122" s="1060"/>
      <c r="BI122" s="1060"/>
      <c r="BJ122" s="1060"/>
      <c r="BK122" s="1060"/>
      <c r="BL122" s="1060"/>
      <c r="BM122" s="1060"/>
      <c r="BN122" s="1060"/>
      <c r="BO122" s="1060"/>
      <c r="BP122" s="1061"/>
      <c r="BQ122" s="1092">
        <v>12541239</v>
      </c>
      <c r="BR122" s="1093"/>
      <c r="BS122" s="1093"/>
      <c r="BT122" s="1093"/>
      <c r="BU122" s="1093"/>
      <c r="BV122" s="1093">
        <v>11866787</v>
      </c>
      <c r="BW122" s="1093"/>
      <c r="BX122" s="1093"/>
      <c r="BY122" s="1093"/>
      <c r="BZ122" s="1093"/>
      <c r="CA122" s="1093">
        <v>11216357</v>
      </c>
      <c r="CB122" s="1093"/>
      <c r="CC122" s="1093"/>
      <c r="CD122" s="1093"/>
      <c r="CE122" s="1093"/>
      <c r="CF122" s="1113">
        <v>159.30000000000001</v>
      </c>
      <c r="CG122" s="1114"/>
      <c r="CH122" s="1114"/>
      <c r="CI122" s="1114"/>
      <c r="CJ122" s="1114"/>
      <c r="CK122" s="1105"/>
      <c r="CL122" s="1106"/>
      <c r="CM122" s="1106"/>
      <c r="CN122" s="1106"/>
      <c r="CO122" s="1107"/>
      <c r="CP122" s="1115" t="s">
        <v>474</v>
      </c>
      <c r="CQ122" s="1116"/>
      <c r="CR122" s="1116"/>
      <c r="CS122" s="1116"/>
      <c r="CT122" s="1116"/>
      <c r="CU122" s="1116"/>
      <c r="CV122" s="1116"/>
      <c r="CW122" s="1116"/>
      <c r="CX122" s="1116"/>
      <c r="CY122" s="1116"/>
      <c r="CZ122" s="1116"/>
      <c r="DA122" s="1116"/>
      <c r="DB122" s="1116"/>
      <c r="DC122" s="1116"/>
      <c r="DD122" s="1116"/>
      <c r="DE122" s="1116"/>
      <c r="DF122" s="1117"/>
      <c r="DG122" s="1014">
        <v>233030</v>
      </c>
      <c r="DH122" s="1015"/>
      <c r="DI122" s="1015"/>
      <c r="DJ122" s="1015"/>
      <c r="DK122" s="1015"/>
      <c r="DL122" s="1015">
        <v>217053</v>
      </c>
      <c r="DM122" s="1015"/>
      <c r="DN122" s="1015"/>
      <c r="DO122" s="1015"/>
      <c r="DP122" s="1015"/>
      <c r="DQ122" s="1015">
        <v>197939</v>
      </c>
      <c r="DR122" s="1015"/>
      <c r="DS122" s="1015"/>
      <c r="DT122" s="1015"/>
      <c r="DU122" s="1015"/>
      <c r="DV122" s="1016">
        <v>2.8</v>
      </c>
      <c r="DW122" s="1016"/>
      <c r="DX122" s="1016"/>
      <c r="DY122" s="1016"/>
      <c r="DZ122" s="1017"/>
    </row>
    <row r="123" spans="1:130" s="248" customFormat="1" ht="26.25" customHeight="1" x14ac:dyDescent="0.15">
      <c r="A123" s="1154"/>
      <c r="B123" s="1041"/>
      <c r="C123" s="1011" t="s">
        <v>458</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125</v>
      </c>
      <c r="AB123" s="1054"/>
      <c r="AC123" s="1054"/>
      <c r="AD123" s="1054"/>
      <c r="AE123" s="1055"/>
      <c r="AF123" s="1056" t="s">
        <v>125</v>
      </c>
      <c r="AG123" s="1054"/>
      <c r="AH123" s="1054"/>
      <c r="AI123" s="1054"/>
      <c r="AJ123" s="1055"/>
      <c r="AK123" s="1056" t="s">
        <v>438</v>
      </c>
      <c r="AL123" s="1054"/>
      <c r="AM123" s="1054"/>
      <c r="AN123" s="1054"/>
      <c r="AO123" s="1055"/>
      <c r="AP123" s="1057" t="s">
        <v>125</v>
      </c>
      <c r="AQ123" s="1058"/>
      <c r="AR123" s="1058"/>
      <c r="AS123" s="1058"/>
      <c r="AT123" s="1059"/>
      <c r="AU123" s="1090"/>
      <c r="AV123" s="1091"/>
      <c r="AW123" s="1091"/>
      <c r="AX123" s="1091"/>
      <c r="AY123" s="1091"/>
      <c r="AZ123" s="279" t="s">
        <v>183</v>
      </c>
      <c r="BA123" s="279"/>
      <c r="BB123" s="279"/>
      <c r="BC123" s="279"/>
      <c r="BD123" s="279"/>
      <c r="BE123" s="279"/>
      <c r="BF123" s="279"/>
      <c r="BG123" s="279"/>
      <c r="BH123" s="279"/>
      <c r="BI123" s="279"/>
      <c r="BJ123" s="279"/>
      <c r="BK123" s="279"/>
      <c r="BL123" s="279"/>
      <c r="BM123" s="279"/>
      <c r="BN123" s="279"/>
      <c r="BO123" s="1070" t="s">
        <v>475</v>
      </c>
      <c r="BP123" s="1101"/>
      <c r="BQ123" s="1160">
        <v>18784825</v>
      </c>
      <c r="BR123" s="1161"/>
      <c r="BS123" s="1161"/>
      <c r="BT123" s="1161"/>
      <c r="BU123" s="1161"/>
      <c r="BV123" s="1161">
        <v>18715939</v>
      </c>
      <c r="BW123" s="1161"/>
      <c r="BX123" s="1161"/>
      <c r="BY123" s="1161"/>
      <c r="BZ123" s="1161"/>
      <c r="CA123" s="1161">
        <v>18730738</v>
      </c>
      <c r="CB123" s="1161"/>
      <c r="CC123" s="1161"/>
      <c r="CD123" s="1161"/>
      <c r="CE123" s="1161"/>
      <c r="CF123" s="1094"/>
      <c r="CG123" s="1095"/>
      <c r="CH123" s="1095"/>
      <c r="CI123" s="1095"/>
      <c r="CJ123" s="1096"/>
      <c r="CK123" s="1105"/>
      <c r="CL123" s="1106"/>
      <c r="CM123" s="1106"/>
      <c r="CN123" s="1106"/>
      <c r="CO123" s="1107"/>
      <c r="CP123" s="1115" t="s">
        <v>476</v>
      </c>
      <c r="CQ123" s="1116"/>
      <c r="CR123" s="1116"/>
      <c r="CS123" s="1116"/>
      <c r="CT123" s="1116"/>
      <c r="CU123" s="1116"/>
      <c r="CV123" s="1116"/>
      <c r="CW123" s="1116"/>
      <c r="CX123" s="1116"/>
      <c r="CY123" s="1116"/>
      <c r="CZ123" s="1116"/>
      <c r="DA123" s="1116"/>
      <c r="DB123" s="1116"/>
      <c r="DC123" s="1116"/>
      <c r="DD123" s="1116"/>
      <c r="DE123" s="1116"/>
      <c r="DF123" s="1117"/>
      <c r="DG123" s="1053" t="s">
        <v>125</v>
      </c>
      <c r="DH123" s="1054"/>
      <c r="DI123" s="1054"/>
      <c r="DJ123" s="1054"/>
      <c r="DK123" s="1055"/>
      <c r="DL123" s="1056" t="s">
        <v>125</v>
      </c>
      <c r="DM123" s="1054"/>
      <c r="DN123" s="1054"/>
      <c r="DO123" s="1054"/>
      <c r="DP123" s="1055"/>
      <c r="DQ123" s="1056" t="s">
        <v>438</v>
      </c>
      <c r="DR123" s="1054"/>
      <c r="DS123" s="1054"/>
      <c r="DT123" s="1054"/>
      <c r="DU123" s="1055"/>
      <c r="DV123" s="1057" t="s">
        <v>438</v>
      </c>
      <c r="DW123" s="1058"/>
      <c r="DX123" s="1058"/>
      <c r="DY123" s="1058"/>
      <c r="DZ123" s="1059"/>
    </row>
    <row r="124" spans="1:130" s="248" customFormat="1" ht="26.25" customHeight="1" thickBot="1" x14ac:dyDescent="0.2">
      <c r="A124" s="1154"/>
      <c r="B124" s="1041"/>
      <c r="C124" s="1011" t="s">
        <v>461</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125</v>
      </c>
      <c r="AB124" s="1054"/>
      <c r="AC124" s="1054"/>
      <c r="AD124" s="1054"/>
      <c r="AE124" s="1055"/>
      <c r="AF124" s="1056" t="s">
        <v>438</v>
      </c>
      <c r="AG124" s="1054"/>
      <c r="AH124" s="1054"/>
      <c r="AI124" s="1054"/>
      <c r="AJ124" s="1055"/>
      <c r="AK124" s="1056" t="s">
        <v>472</v>
      </c>
      <c r="AL124" s="1054"/>
      <c r="AM124" s="1054"/>
      <c r="AN124" s="1054"/>
      <c r="AO124" s="1055"/>
      <c r="AP124" s="1057" t="s">
        <v>438</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125</v>
      </c>
      <c r="BR124" s="1123"/>
      <c r="BS124" s="1123"/>
      <c r="BT124" s="1123"/>
      <c r="BU124" s="1123"/>
      <c r="BV124" s="1123" t="s">
        <v>125</v>
      </c>
      <c r="BW124" s="1123"/>
      <c r="BX124" s="1123"/>
      <c r="BY124" s="1123"/>
      <c r="BZ124" s="1123"/>
      <c r="CA124" s="1123" t="s">
        <v>125</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v>59775</v>
      </c>
      <c r="DH124" s="1079"/>
      <c r="DI124" s="1079"/>
      <c r="DJ124" s="1079"/>
      <c r="DK124" s="1080"/>
      <c r="DL124" s="1078" t="s">
        <v>438</v>
      </c>
      <c r="DM124" s="1079"/>
      <c r="DN124" s="1079"/>
      <c r="DO124" s="1079"/>
      <c r="DP124" s="1080"/>
      <c r="DQ124" s="1078" t="s">
        <v>438</v>
      </c>
      <c r="DR124" s="1079"/>
      <c r="DS124" s="1079"/>
      <c r="DT124" s="1079"/>
      <c r="DU124" s="1080"/>
      <c r="DV124" s="1081" t="s">
        <v>125</v>
      </c>
      <c r="DW124" s="1082"/>
      <c r="DX124" s="1082"/>
      <c r="DY124" s="1082"/>
      <c r="DZ124" s="1083"/>
    </row>
    <row r="125" spans="1:130" s="248" customFormat="1" ht="26.25" customHeight="1" x14ac:dyDescent="0.15">
      <c r="A125" s="1154"/>
      <c r="B125" s="1041"/>
      <c r="C125" s="1011" t="s">
        <v>463</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125</v>
      </c>
      <c r="AB125" s="1054"/>
      <c r="AC125" s="1054"/>
      <c r="AD125" s="1054"/>
      <c r="AE125" s="1055"/>
      <c r="AF125" s="1056" t="s">
        <v>438</v>
      </c>
      <c r="AG125" s="1054"/>
      <c r="AH125" s="1054"/>
      <c r="AI125" s="1054"/>
      <c r="AJ125" s="1055"/>
      <c r="AK125" s="1056" t="s">
        <v>438</v>
      </c>
      <c r="AL125" s="1054"/>
      <c r="AM125" s="1054"/>
      <c r="AN125" s="1054"/>
      <c r="AO125" s="1055"/>
      <c r="AP125" s="1057" t="s">
        <v>125</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479</v>
      </c>
      <c r="CL125" s="1103"/>
      <c r="CM125" s="1103"/>
      <c r="CN125" s="1103"/>
      <c r="CO125" s="1104"/>
      <c r="CP125" s="1035" t="s">
        <v>480</v>
      </c>
      <c r="CQ125" s="984"/>
      <c r="CR125" s="984"/>
      <c r="CS125" s="984"/>
      <c r="CT125" s="984"/>
      <c r="CU125" s="984"/>
      <c r="CV125" s="984"/>
      <c r="CW125" s="984"/>
      <c r="CX125" s="984"/>
      <c r="CY125" s="984"/>
      <c r="CZ125" s="984"/>
      <c r="DA125" s="984"/>
      <c r="DB125" s="984"/>
      <c r="DC125" s="984"/>
      <c r="DD125" s="984"/>
      <c r="DE125" s="984"/>
      <c r="DF125" s="985"/>
      <c r="DG125" s="1021" t="s">
        <v>472</v>
      </c>
      <c r="DH125" s="1022"/>
      <c r="DI125" s="1022"/>
      <c r="DJ125" s="1022"/>
      <c r="DK125" s="1022"/>
      <c r="DL125" s="1022" t="s">
        <v>125</v>
      </c>
      <c r="DM125" s="1022"/>
      <c r="DN125" s="1022"/>
      <c r="DO125" s="1022"/>
      <c r="DP125" s="1022"/>
      <c r="DQ125" s="1022" t="s">
        <v>438</v>
      </c>
      <c r="DR125" s="1022"/>
      <c r="DS125" s="1022"/>
      <c r="DT125" s="1022"/>
      <c r="DU125" s="1022"/>
      <c r="DV125" s="1023" t="s">
        <v>438</v>
      </c>
      <c r="DW125" s="1023"/>
      <c r="DX125" s="1023"/>
      <c r="DY125" s="1023"/>
      <c r="DZ125" s="1024"/>
    </row>
    <row r="126" spans="1:130" s="248" customFormat="1" ht="26.25" customHeight="1" thickBot="1" x14ac:dyDescent="0.2">
      <c r="A126" s="1154"/>
      <c r="B126" s="1041"/>
      <c r="C126" s="1011" t="s">
        <v>465</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438</v>
      </c>
      <c r="AB126" s="1054"/>
      <c r="AC126" s="1054"/>
      <c r="AD126" s="1054"/>
      <c r="AE126" s="1055"/>
      <c r="AF126" s="1056" t="s">
        <v>125</v>
      </c>
      <c r="AG126" s="1054"/>
      <c r="AH126" s="1054"/>
      <c r="AI126" s="1054"/>
      <c r="AJ126" s="1055"/>
      <c r="AK126" s="1056" t="s">
        <v>438</v>
      </c>
      <c r="AL126" s="1054"/>
      <c r="AM126" s="1054"/>
      <c r="AN126" s="1054"/>
      <c r="AO126" s="1055"/>
      <c r="AP126" s="1057" t="s">
        <v>125</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481</v>
      </c>
      <c r="CQ126" s="1045"/>
      <c r="CR126" s="1045"/>
      <c r="CS126" s="1045"/>
      <c r="CT126" s="1045"/>
      <c r="CU126" s="1045"/>
      <c r="CV126" s="1045"/>
      <c r="CW126" s="1045"/>
      <c r="CX126" s="1045"/>
      <c r="CY126" s="1045"/>
      <c r="CZ126" s="1045"/>
      <c r="DA126" s="1045"/>
      <c r="DB126" s="1045"/>
      <c r="DC126" s="1045"/>
      <c r="DD126" s="1045"/>
      <c r="DE126" s="1045"/>
      <c r="DF126" s="1046"/>
      <c r="DG126" s="1014" t="s">
        <v>438</v>
      </c>
      <c r="DH126" s="1015"/>
      <c r="DI126" s="1015"/>
      <c r="DJ126" s="1015"/>
      <c r="DK126" s="1015"/>
      <c r="DL126" s="1015" t="s">
        <v>125</v>
      </c>
      <c r="DM126" s="1015"/>
      <c r="DN126" s="1015"/>
      <c r="DO126" s="1015"/>
      <c r="DP126" s="1015"/>
      <c r="DQ126" s="1015" t="s">
        <v>125</v>
      </c>
      <c r="DR126" s="1015"/>
      <c r="DS126" s="1015"/>
      <c r="DT126" s="1015"/>
      <c r="DU126" s="1015"/>
      <c r="DV126" s="1016" t="s">
        <v>125</v>
      </c>
      <c r="DW126" s="1016"/>
      <c r="DX126" s="1016"/>
      <c r="DY126" s="1016"/>
      <c r="DZ126" s="1017"/>
    </row>
    <row r="127" spans="1:130" s="248" customFormat="1" ht="26.25" customHeight="1" x14ac:dyDescent="0.15">
      <c r="A127" s="1155"/>
      <c r="B127" s="1043"/>
      <c r="C127" s="1097" t="s">
        <v>482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125</v>
      </c>
      <c r="AB127" s="1054"/>
      <c r="AC127" s="1054"/>
      <c r="AD127" s="1054"/>
      <c r="AE127" s="1055"/>
      <c r="AF127" s="1056" t="s">
        <v>125</v>
      </c>
      <c r="AG127" s="1054"/>
      <c r="AH127" s="1054"/>
      <c r="AI127" s="1054"/>
      <c r="AJ127" s="1055"/>
      <c r="AK127" s="1056" t="s">
        <v>438</v>
      </c>
      <c r="AL127" s="1054"/>
      <c r="AM127" s="1054"/>
      <c r="AN127" s="1054"/>
      <c r="AO127" s="1055"/>
      <c r="AP127" s="1057" t="s">
        <v>125</v>
      </c>
      <c r="AQ127" s="1058"/>
      <c r="AR127" s="1058"/>
      <c r="AS127" s="1058"/>
      <c r="AT127" s="1059"/>
      <c r="AU127" s="284"/>
      <c r="AV127" s="284"/>
      <c r="AW127" s="284"/>
      <c r="AX127" s="1127" t="s">
        <v>483</v>
      </c>
      <c r="AY127" s="1128"/>
      <c r="AZ127" s="1128"/>
      <c r="BA127" s="1128"/>
      <c r="BB127" s="1128"/>
      <c r="BC127" s="1128"/>
      <c r="BD127" s="1128"/>
      <c r="BE127" s="1129"/>
      <c r="BF127" s="1130" t="s">
        <v>484</v>
      </c>
      <c r="BG127" s="1128"/>
      <c r="BH127" s="1128"/>
      <c r="BI127" s="1128"/>
      <c r="BJ127" s="1128"/>
      <c r="BK127" s="1128"/>
      <c r="BL127" s="1129"/>
      <c r="BM127" s="1130" t="s">
        <v>485</v>
      </c>
      <c r="BN127" s="1128"/>
      <c r="BO127" s="1128"/>
      <c r="BP127" s="1128"/>
      <c r="BQ127" s="1128"/>
      <c r="BR127" s="1128"/>
      <c r="BS127" s="1129"/>
      <c r="BT127" s="1130" t="s">
        <v>486</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487</v>
      </c>
      <c r="CQ127" s="1045"/>
      <c r="CR127" s="1045"/>
      <c r="CS127" s="1045"/>
      <c r="CT127" s="1045"/>
      <c r="CU127" s="1045"/>
      <c r="CV127" s="1045"/>
      <c r="CW127" s="1045"/>
      <c r="CX127" s="1045"/>
      <c r="CY127" s="1045"/>
      <c r="CZ127" s="1045"/>
      <c r="DA127" s="1045"/>
      <c r="DB127" s="1045"/>
      <c r="DC127" s="1045"/>
      <c r="DD127" s="1045"/>
      <c r="DE127" s="1045"/>
      <c r="DF127" s="1046"/>
      <c r="DG127" s="1014" t="s">
        <v>125</v>
      </c>
      <c r="DH127" s="1015"/>
      <c r="DI127" s="1015"/>
      <c r="DJ127" s="1015"/>
      <c r="DK127" s="1015"/>
      <c r="DL127" s="1015" t="s">
        <v>125</v>
      </c>
      <c r="DM127" s="1015"/>
      <c r="DN127" s="1015"/>
      <c r="DO127" s="1015"/>
      <c r="DP127" s="1015"/>
      <c r="DQ127" s="1015" t="s">
        <v>438</v>
      </c>
      <c r="DR127" s="1015"/>
      <c r="DS127" s="1015"/>
      <c r="DT127" s="1015"/>
      <c r="DU127" s="1015"/>
      <c r="DV127" s="1016" t="s">
        <v>125</v>
      </c>
      <c r="DW127" s="1016"/>
      <c r="DX127" s="1016"/>
      <c r="DY127" s="1016"/>
      <c r="DZ127" s="1017"/>
    </row>
    <row r="128" spans="1:130" s="248" customFormat="1" ht="26.25" customHeight="1" thickBot="1" x14ac:dyDescent="0.2">
      <c r="A128" s="1138" t="s">
        <v>488</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489</v>
      </c>
      <c r="X128" s="1140"/>
      <c r="Y128" s="1140"/>
      <c r="Z128" s="1141"/>
      <c r="AA128" s="1142">
        <v>452</v>
      </c>
      <c r="AB128" s="1143"/>
      <c r="AC128" s="1143"/>
      <c r="AD128" s="1143"/>
      <c r="AE128" s="1144"/>
      <c r="AF128" s="1145">
        <v>221</v>
      </c>
      <c r="AG128" s="1143"/>
      <c r="AH128" s="1143"/>
      <c r="AI128" s="1143"/>
      <c r="AJ128" s="1144"/>
      <c r="AK128" s="1145">
        <v>279</v>
      </c>
      <c r="AL128" s="1143"/>
      <c r="AM128" s="1143"/>
      <c r="AN128" s="1143"/>
      <c r="AO128" s="1144"/>
      <c r="AP128" s="1146"/>
      <c r="AQ128" s="1147"/>
      <c r="AR128" s="1147"/>
      <c r="AS128" s="1147"/>
      <c r="AT128" s="1148"/>
      <c r="AU128" s="284"/>
      <c r="AV128" s="284"/>
      <c r="AW128" s="284"/>
      <c r="AX128" s="983" t="s">
        <v>490</v>
      </c>
      <c r="AY128" s="984"/>
      <c r="AZ128" s="984"/>
      <c r="BA128" s="984"/>
      <c r="BB128" s="984"/>
      <c r="BC128" s="984"/>
      <c r="BD128" s="984"/>
      <c r="BE128" s="985"/>
      <c r="BF128" s="1149" t="s">
        <v>438</v>
      </c>
      <c r="BG128" s="1150"/>
      <c r="BH128" s="1150"/>
      <c r="BI128" s="1150"/>
      <c r="BJ128" s="1150"/>
      <c r="BK128" s="1150"/>
      <c r="BL128" s="1151"/>
      <c r="BM128" s="1149">
        <v>13.66</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t="s">
        <v>438</v>
      </c>
      <c r="DH128" s="1135"/>
      <c r="DI128" s="1135"/>
      <c r="DJ128" s="1135"/>
      <c r="DK128" s="1135"/>
      <c r="DL128" s="1135" t="s">
        <v>125</v>
      </c>
      <c r="DM128" s="1135"/>
      <c r="DN128" s="1135"/>
      <c r="DO128" s="1135"/>
      <c r="DP128" s="1135"/>
      <c r="DQ128" s="1135" t="s">
        <v>125</v>
      </c>
      <c r="DR128" s="1135"/>
      <c r="DS128" s="1135"/>
      <c r="DT128" s="1135"/>
      <c r="DU128" s="1135"/>
      <c r="DV128" s="1136" t="s">
        <v>125</v>
      </c>
      <c r="DW128" s="1136"/>
      <c r="DX128" s="1136"/>
      <c r="DY128" s="1136"/>
      <c r="DZ128" s="1137"/>
    </row>
    <row r="129" spans="1:131" s="248" customFormat="1" ht="26.25" customHeight="1" x14ac:dyDescent="0.15">
      <c r="A129" s="1025" t="s">
        <v>104</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492</v>
      </c>
      <c r="X129" s="1169"/>
      <c r="Y129" s="1169"/>
      <c r="Z129" s="1170"/>
      <c r="AA129" s="1053">
        <v>8209304</v>
      </c>
      <c r="AB129" s="1054"/>
      <c r="AC129" s="1054"/>
      <c r="AD129" s="1054"/>
      <c r="AE129" s="1055"/>
      <c r="AF129" s="1056">
        <v>8146869</v>
      </c>
      <c r="AG129" s="1054"/>
      <c r="AH129" s="1054"/>
      <c r="AI129" s="1054"/>
      <c r="AJ129" s="1055"/>
      <c r="AK129" s="1056">
        <v>8356313</v>
      </c>
      <c r="AL129" s="1054"/>
      <c r="AM129" s="1054"/>
      <c r="AN129" s="1054"/>
      <c r="AO129" s="1055"/>
      <c r="AP129" s="1171"/>
      <c r="AQ129" s="1172"/>
      <c r="AR129" s="1172"/>
      <c r="AS129" s="1172"/>
      <c r="AT129" s="1173"/>
      <c r="AU129" s="286"/>
      <c r="AV129" s="286"/>
      <c r="AW129" s="286"/>
      <c r="AX129" s="1162" t="s">
        <v>493</v>
      </c>
      <c r="AY129" s="1045"/>
      <c r="AZ129" s="1045"/>
      <c r="BA129" s="1045"/>
      <c r="BB129" s="1045"/>
      <c r="BC129" s="1045"/>
      <c r="BD129" s="1045"/>
      <c r="BE129" s="1046"/>
      <c r="BF129" s="1163" t="s">
        <v>472</v>
      </c>
      <c r="BG129" s="1164"/>
      <c r="BH129" s="1164"/>
      <c r="BI129" s="1164"/>
      <c r="BJ129" s="1164"/>
      <c r="BK129" s="1164"/>
      <c r="BL129" s="1165"/>
      <c r="BM129" s="1163">
        <v>18.66</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494</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495</v>
      </c>
      <c r="X130" s="1169"/>
      <c r="Y130" s="1169"/>
      <c r="Z130" s="1170"/>
      <c r="AA130" s="1053">
        <v>1410027</v>
      </c>
      <c r="AB130" s="1054"/>
      <c r="AC130" s="1054"/>
      <c r="AD130" s="1054"/>
      <c r="AE130" s="1055"/>
      <c r="AF130" s="1056">
        <v>1375080</v>
      </c>
      <c r="AG130" s="1054"/>
      <c r="AH130" s="1054"/>
      <c r="AI130" s="1054"/>
      <c r="AJ130" s="1055"/>
      <c r="AK130" s="1056">
        <v>1313930</v>
      </c>
      <c r="AL130" s="1054"/>
      <c r="AM130" s="1054"/>
      <c r="AN130" s="1054"/>
      <c r="AO130" s="1055"/>
      <c r="AP130" s="1171"/>
      <c r="AQ130" s="1172"/>
      <c r="AR130" s="1172"/>
      <c r="AS130" s="1172"/>
      <c r="AT130" s="1173"/>
      <c r="AU130" s="286"/>
      <c r="AV130" s="286"/>
      <c r="AW130" s="286"/>
      <c r="AX130" s="1162" t="s">
        <v>496</v>
      </c>
      <c r="AY130" s="1045"/>
      <c r="AZ130" s="1045"/>
      <c r="BA130" s="1045"/>
      <c r="BB130" s="1045"/>
      <c r="BC130" s="1045"/>
      <c r="BD130" s="1045"/>
      <c r="BE130" s="1046"/>
      <c r="BF130" s="1199">
        <v>6.4</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497</v>
      </c>
      <c r="X131" s="1207"/>
      <c r="Y131" s="1207"/>
      <c r="Z131" s="1208"/>
      <c r="AA131" s="1100">
        <v>6799277</v>
      </c>
      <c r="AB131" s="1079"/>
      <c r="AC131" s="1079"/>
      <c r="AD131" s="1079"/>
      <c r="AE131" s="1080"/>
      <c r="AF131" s="1078">
        <v>6771789</v>
      </c>
      <c r="AG131" s="1079"/>
      <c r="AH131" s="1079"/>
      <c r="AI131" s="1079"/>
      <c r="AJ131" s="1080"/>
      <c r="AK131" s="1078">
        <v>7042383</v>
      </c>
      <c r="AL131" s="1079"/>
      <c r="AM131" s="1079"/>
      <c r="AN131" s="1079"/>
      <c r="AO131" s="1080"/>
      <c r="AP131" s="1209"/>
      <c r="AQ131" s="1210"/>
      <c r="AR131" s="1210"/>
      <c r="AS131" s="1210"/>
      <c r="AT131" s="1211"/>
      <c r="AU131" s="286"/>
      <c r="AV131" s="286"/>
      <c r="AW131" s="286"/>
      <c r="AX131" s="1181" t="s">
        <v>498</v>
      </c>
      <c r="AY131" s="1132"/>
      <c r="AZ131" s="1132"/>
      <c r="BA131" s="1132"/>
      <c r="BB131" s="1132"/>
      <c r="BC131" s="1132"/>
      <c r="BD131" s="1132"/>
      <c r="BE131" s="1133"/>
      <c r="BF131" s="1182" t="s">
        <v>125</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499</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500</v>
      </c>
      <c r="W132" s="1192"/>
      <c r="X132" s="1192"/>
      <c r="Y132" s="1192"/>
      <c r="Z132" s="1193"/>
      <c r="AA132" s="1194">
        <v>6.7050217249999999</v>
      </c>
      <c r="AB132" s="1195"/>
      <c r="AC132" s="1195"/>
      <c r="AD132" s="1195"/>
      <c r="AE132" s="1196"/>
      <c r="AF132" s="1197">
        <v>6.4185992799999996</v>
      </c>
      <c r="AG132" s="1195"/>
      <c r="AH132" s="1195"/>
      <c r="AI132" s="1195"/>
      <c r="AJ132" s="1196"/>
      <c r="AK132" s="1197">
        <v>6.1446814239999998</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501</v>
      </c>
      <c r="W133" s="1175"/>
      <c r="X133" s="1175"/>
      <c r="Y133" s="1175"/>
      <c r="Z133" s="1176"/>
      <c r="AA133" s="1177">
        <v>7</v>
      </c>
      <c r="AB133" s="1178"/>
      <c r="AC133" s="1178"/>
      <c r="AD133" s="1178"/>
      <c r="AE133" s="1179"/>
      <c r="AF133" s="1177">
        <v>6.7</v>
      </c>
      <c r="AG133" s="1178"/>
      <c r="AH133" s="1178"/>
      <c r="AI133" s="1178"/>
      <c r="AJ133" s="1179"/>
      <c r="AK133" s="1177">
        <v>6.4</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VkqhGRHT0BlK1J9BFqmUcYfcYfvVKOF4a+KL+pDvTdqw5KJCXYOsLciCtsdYDI+3U0ISDqS5ncjSuQ9/OOSmw==" saltValue="ithe/iH7h7NNeO/4AxJR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HvlC3SzjwvBoWbaXg9MNTEe5iXnJMgUTXN5IoxrfoXYUDBLivqKV6pyIf/B8+JxWaH3O9HxiGKgmsW77hf6A==" saltValue="fUqLV7xzt1vx3SrSij+u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YN6bZHAJzm8NJbbD73iCBmH+8SdOvVxz2bt2HbuC0EW5FT3B9DWvcjKIsNOBcUcrTPqKUvqrl1RnJBwdJHfbQ==" saltValue="ztXgZAJYVi3MrQY93TZ4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510</v>
      </c>
      <c r="AL9" s="1215"/>
      <c r="AM9" s="1215"/>
      <c r="AN9" s="1216"/>
      <c r="AO9" s="314">
        <v>2031356</v>
      </c>
      <c r="AP9" s="314">
        <v>79452</v>
      </c>
      <c r="AQ9" s="315">
        <v>94370</v>
      </c>
      <c r="AR9" s="316">
        <v>-15.8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511</v>
      </c>
      <c r="AL10" s="1215"/>
      <c r="AM10" s="1215"/>
      <c r="AN10" s="1216"/>
      <c r="AO10" s="317">
        <v>462000</v>
      </c>
      <c r="AP10" s="317">
        <v>18070</v>
      </c>
      <c r="AQ10" s="318">
        <v>9302</v>
      </c>
      <c r="AR10" s="319">
        <v>94.3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512</v>
      </c>
      <c r="AL11" s="1215"/>
      <c r="AM11" s="1215"/>
      <c r="AN11" s="1216"/>
      <c r="AO11" s="317" t="s">
        <v>513</v>
      </c>
      <c r="AP11" s="317" t="s">
        <v>513</v>
      </c>
      <c r="AQ11" s="318">
        <v>1639</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514</v>
      </c>
      <c r="AL12" s="1215"/>
      <c r="AM12" s="1215"/>
      <c r="AN12" s="1216"/>
      <c r="AO12" s="317" t="s">
        <v>513</v>
      </c>
      <c r="AP12" s="317" t="s">
        <v>513</v>
      </c>
      <c r="AQ12" s="318">
        <v>4</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515</v>
      </c>
      <c r="AL13" s="1215"/>
      <c r="AM13" s="1215"/>
      <c r="AN13" s="1216"/>
      <c r="AO13" s="317" t="s">
        <v>513</v>
      </c>
      <c r="AP13" s="317" t="s">
        <v>513</v>
      </c>
      <c r="AQ13" s="318">
        <v>3374</v>
      </c>
      <c r="AR13" s="319" t="s">
        <v>513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516</v>
      </c>
      <c r="AL14" s="1215"/>
      <c r="AM14" s="1215"/>
      <c r="AN14" s="1216"/>
      <c r="AO14" s="317">
        <v>41039</v>
      </c>
      <c r="AP14" s="317">
        <v>1605</v>
      </c>
      <c r="AQ14" s="318">
        <v>2035</v>
      </c>
      <c r="AR14" s="319">
        <v>-21.1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517</v>
      </c>
      <c r="AL15" s="1221"/>
      <c r="AM15" s="1221"/>
      <c r="AN15" s="1222"/>
      <c r="AO15" s="317">
        <v>-143701</v>
      </c>
      <c r="AP15" s="317">
        <v>-5621</v>
      </c>
      <c r="AQ15" s="318">
        <v>-7711</v>
      </c>
      <c r="AR15" s="319">
        <v>-27.1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183</v>
      </c>
      <c r="AL16" s="1221"/>
      <c r="AM16" s="1221"/>
      <c r="AN16" s="1222"/>
      <c r="AO16" s="317">
        <v>2390694</v>
      </c>
      <c r="AP16" s="317">
        <v>93507</v>
      </c>
      <c r="AQ16" s="318">
        <v>103011</v>
      </c>
      <c r="AR16" s="319">
        <v>-9.1999999999999993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522</v>
      </c>
      <c r="AL21" s="1224"/>
      <c r="AM21" s="1224"/>
      <c r="AN21" s="1225"/>
      <c r="AO21" s="330">
        <v>8.7200000000000006</v>
      </c>
      <c r="AP21" s="331">
        <v>9.8800000000000008</v>
      </c>
      <c r="AQ21" s="332">
        <v>-1.1599999999999999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523</v>
      </c>
      <c r="AL22" s="1224"/>
      <c r="AM22" s="1224"/>
      <c r="AN22" s="1225"/>
      <c r="AO22" s="335">
        <v>97.9</v>
      </c>
      <c r="AP22" s="336">
        <v>97.4</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527</v>
      </c>
      <c r="AL32" s="1218"/>
      <c r="AM32" s="1218"/>
      <c r="AN32" s="1219"/>
      <c r="AO32" s="345">
        <v>1332189</v>
      </c>
      <c r="AP32" s="345">
        <v>52106</v>
      </c>
      <c r="AQ32" s="346">
        <v>65683</v>
      </c>
      <c r="AR32" s="347">
        <v>-20.7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528</v>
      </c>
      <c r="AL33" s="1218"/>
      <c r="AM33" s="1218"/>
      <c r="AN33" s="1219"/>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529</v>
      </c>
      <c r="AL34" s="1218"/>
      <c r="AM34" s="1218"/>
      <c r="AN34" s="1219"/>
      <c r="AO34" s="345" t="s">
        <v>513</v>
      </c>
      <c r="AP34" s="345" t="s">
        <v>513</v>
      </c>
      <c r="AQ34" s="346">
        <v>9</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530</v>
      </c>
      <c r="AL35" s="1218"/>
      <c r="AM35" s="1218"/>
      <c r="AN35" s="1219"/>
      <c r="AO35" s="345">
        <v>237176</v>
      </c>
      <c r="AP35" s="345">
        <v>9277</v>
      </c>
      <c r="AQ35" s="346">
        <v>17466</v>
      </c>
      <c r="AR35" s="347">
        <v>-46.9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531</v>
      </c>
      <c r="AL36" s="1218"/>
      <c r="AM36" s="1218"/>
      <c r="AN36" s="1219"/>
      <c r="AO36" s="345">
        <v>177576</v>
      </c>
      <c r="AP36" s="345">
        <v>6946</v>
      </c>
      <c r="AQ36" s="346">
        <v>3476</v>
      </c>
      <c r="AR36" s="347">
        <v>99.8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532</v>
      </c>
      <c r="AL37" s="1218"/>
      <c r="AM37" s="1218"/>
      <c r="AN37" s="1219"/>
      <c r="AO37" s="345" t="s">
        <v>513</v>
      </c>
      <c r="AP37" s="345" t="s">
        <v>513</v>
      </c>
      <c r="AQ37" s="346">
        <v>810</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533</v>
      </c>
      <c r="AL38" s="1227"/>
      <c r="AM38" s="1227"/>
      <c r="AN38" s="1228"/>
      <c r="AO38" s="348" t="s">
        <v>513</v>
      </c>
      <c r="AP38" s="348" t="s">
        <v>513</v>
      </c>
      <c r="AQ38" s="349">
        <v>2</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534</v>
      </c>
      <c r="AL39" s="1227"/>
      <c r="AM39" s="1227"/>
      <c r="AN39" s="1228"/>
      <c r="AO39" s="345">
        <v>-279</v>
      </c>
      <c r="AP39" s="345">
        <v>-11</v>
      </c>
      <c r="AQ39" s="346">
        <v>-2801</v>
      </c>
      <c r="AR39" s="347">
        <v>-99.6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535</v>
      </c>
      <c r="AL40" s="1218"/>
      <c r="AM40" s="1218"/>
      <c r="AN40" s="1219"/>
      <c r="AO40" s="345">
        <v>-1313930</v>
      </c>
      <c r="AP40" s="345">
        <v>-51392</v>
      </c>
      <c r="AQ40" s="346">
        <v>-61607</v>
      </c>
      <c r="AR40" s="347">
        <v>-16.600000000000001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295</v>
      </c>
      <c r="AL41" s="1230"/>
      <c r="AM41" s="1230"/>
      <c r="AN41" s="1231"/>
      <c r="AO41" s="345">
        <v>432732</v>
      </c>
      <c r="AP41" s="345">
        <v>16925</v>
      </c>
      <c r="AQ41" s="346">
        <v>23038</v>
      </c>
      <c r="AR41" s="347">
        <v>-26.5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505</v>
      </c>
      <c r="AN49" s="1234" t="s">
        <v>539</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1279757</v>
      </c>
      <c r="AN51" s="367">
        <v>46368</v>
      </c>
      <c r="AO51" s="368">
        <v>1.5</v>
      </c>
      <c r="AP51" s="369">
        <v>78864</v>
      </c>
      <c r="AQ51" s="370">
        <v>-10.4</v>
      </c>
      <c r="AR51" s="371">
        <v>11.9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772487</v>
      </c>
      <c r="AN52" s="375">
        <v>27989</v>
      </c>
      <c r="AO52" s="376">
        <v>9.4</v>
      </c>
      <c r="AP52" s="377">
        <v>46136</v>
      </c>
      <c r="AQ52" s="378">
        <v>-4.2</v>
      </c>
      <c r="AR52" s="379">
        <v>13.6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915651</v>
      </c>
      <c r="AN53" s="367">
        <v>33712</v>
      </c>
      <c r="AO53" s="368">
        <v>-27.3</v>
      </c>
      <c r="AP53" s="369">
        <v>85042</v>
      </c>
      <c r="AQ53" s="370">
        <v>7.8</v>
      </c>
      <c r="AR53" s="371">
        <v>-35.1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368370</v>
      </c>
      <c r="AN54" s="375">
        <v>13562</v>
      </c>
      <c r="AO54" s="376">
        <v>-51.5</v>
      </c>
      <c r="AP54" s="377">
        <v>50806</v>
      </c>
      <c r="AQ54" s="378">
        <v>10.1</v>
      </c>
      <c r="AR54" s="379">
        <v>-61.6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833795</v>
      </c>
      <c r="AN55" s="367">
        <v>31282</v>
      </c>
      <c r="AO55" s="368">
        <v>-7.2</v>
      </c>
      <c r="AP55" s="369">
        <v>83774</v>
      </c>
      <c r="AQ55" s="370">
        <v>-1.5</v>
      </c>
      <c r="AR55" s="371">
        <v>-5.7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314988</v>
      </c>
      <c r="AN56" s="375">
        <v>11818</v>
      </c>
      <c r="AO56" s="376">
        <v>-12.9</v>
      </c>
      <c r="AP56" s="377">
        <v>52179</v>
      </c>
      <c r="AQ56" s="378">
        <v>2.7</v>
      </c>
      <c r="AR56" s="379">
        <v>-15.6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641904</v>
      </c>
      <c r="AN57" s="367">
        <v>24590</v>
      </c>
      <c r="AO57" s="368">
        <v>-21.4</v>
      </c>
      <c r="AP57" s="369">
        <v>132981</v>
      </c>
      <c r="AQ57" s="370">
        <v>58.7</v>
      </c>
      <c r="AR57" s="371">
        <v>-80.099999999999994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370492</v>
      </c>
      <c r="AN58" s="375">
        <v>14193</v>
      </c>
      <c r="AO58" s="376">
        <v>20.100000000000001</v>
      </c>
      <c r="AP58" s="377">
        <v>56973</v>
      </c>
      <c r="AQ58" s="378">
        <v>9.1999999999999993</v>
      </c>
      <c r="AR58" s="379">
        <v>10.9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959081</v>
      </c>
      <c r="AN59" s="367">
        <v>37512</v>
      </c>
      <c r="AO59" s="368">
        <v>52.5</v>
      </c>
      <c r="AP59" s="369">
        <v>128523</v>
      </c>
      <c r="AQ59" s="370">
        <v>-3.4</v>
      </c>
      <c r="AR59" s="371">
        <v>55.9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327140</v>
      </c>
      <c r="AN60" s="375">
        <v>12795</v>
      </c>
      <c r="AO60" s="376">
        <v>-9.8000000000000007</v>
      </c>
      <c r="AP60" s="377">
        <v>56792</v>
      </c>
      <c r="AQ60" s="378">
        <v>-0.3</v>
      </c>
      <c r="AR60" s="379">
        <v>-9.5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926038</v>
      </c>
      <c r="AN61" s="382">
        <v>34693</v>
      </c>
      <c r="AO61" s="383">
        <v>-0.4</v>
      </c>
      <c r="AP61" s="384">
        <v>101837</v>
      </c>
      <c r="AQ61" s="385">
        <v>10.199999999999999</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430695</v>
      </c>
      <c r="AN62" s="375">
        <v>16071</v>
      </c>
      <c r="AO62" s="376">
        <v>-8.9</v>
      </c>
      <c r="AP62" s="377">
        <v>52577</v>
      </c>
      <c r="AQ62" s="378">
        <v>3.5</v>
      </c>
      <c r="AR62" s="379">
        <v>-12.4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DxoFhV3qSTFFGGSLn1atEAr8WGrImWgzA16SIgCuKmagN1fwTVLSv7yECcOWGlAg4/8X6hLu1JzQofHUTsGnw==" saltValue="2/1tnx2Wh47fPZoAPIGTc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piTLTAMat3T/5C7PhAOHxrdT1KNQ29IZeFkJ1dGbCjZIeF6KbLo/0lkTHzprLq0S7Q3tHwDC6a423sNsohNoPQ==" saltValue="AwcIdrZPqhDfBoFMnBMR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UrEYHKtXxxhVf/mItREsl5pHMdNSMl4hgt6sDvB2LAhk0JfM6QO+2wZNoH/LGGJWfCKzULKXpJ04JN4eUeo7LQ==" saltValue="JiWS70DzRlJ6dX4rgB52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7" t="s">
        <v>3</v>
      </c>
      <c r="D47" s="1237"/>
      <c r="E47" s="1238"/>
      <c r="F47" s="11">
        <v>21.93</v>
      </c>
      <c r="G47" s="12">
        <v>22.22</v>
      </c>
      <c r="H47" s="12">
        <v>22.01</v>
      </c>
      <c r="I47" s="12">
        <v>22.74</v>
      </c>
      <c r="J47" s="13">
        <v>24.68</v>
      </c>
    </row>
    <row r="48" spans="2:10" ht="57.75" customHeight="1" x14ac:dyDescent="0.15">
      <c r="B48" s="14"/>
      <c r="C48" s="1239" t="s">
        <v>4</v>
      </c>
      <c r="D48" s="1239"/>
      <c r="E48" s="1240"/>
      <c r="F48" s="15">
        <v>6.92</v>
      </c>
      <c r="G48" s="16">
        <v>6.89</v>
      </c>
      <c r="H48" s="16">
        <v>6.42</v>
      </c>
      <c r="I48" s="16">
        <v>6.42</v>
      </c>
      <c r="J48" s="17">
        <v>6.54</v>
      </c>
    </row>
    <row r="49" spans="2:10" ht="57.75" customHeight="1" thickBot="1" x14ac:dyDescent="0.2">
      <c r="B49" s="18"/>
      <c r="C49" s="1241" t="s">
        <v>5</v>
      </c>
      <c r="D49" s="1241"/>
      <c r="E49" s="1242"/>
      <c r="F49" s="19" t="s">
        <v>560</v>
      </c>
      <c r="G49" s="20" t="s">
        <v>561</v>
      </c>
      <c r="H49" s="20" t="s">
        <v>562</v>
      </c>
      <c r="I49" s="20" t="s">
        <v>563</v>
      </c>
      <c r="J49" s="21">
        <v>1.1200000000000001</v>
      </c>
    </row>
    <row r="50" spans="2:10" ht="13.5" customHeight="1" x14ac:dyDescent="0.15"/>
  </sheetData>
  <sheetProtection algorithmName="SHA-512" hashValue="xczy+L5QHiPBuyDd1A+kjEct2nO6o3ZugWE5JEFDMiucO+TjaKUMvRyoQP2rv1UDd5m1MKZ3UEvJf6L2+lRSfg==" saltValue="GB3MrjFSDxHFKBjf97Fq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2022-03-11T01:33:56Z</cp:lastPrinted>
  <dcterms:created xsi:type="dcterms:W3CDTF">2022-02-02T04:03:59Z</dcterms:created>
  <dcterms:modified xsi:type="dcterms:W3CDTF">2022-10-12T04:44:59Z</dcterms:modified>
  <cp:category/>
</cp:coreProperties>
</file>