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AM35" i="10"/>
  <c r="CO34" i="10" l="1"/>
  <c r="CO35" i="10" s="1"/>
  <c r="CO36" i="10" s="1"/>
  <c r="BW34" i="10"/>
  <c r="BW35" i="10" s="1"/>
  <c r="BW36" i="10" s="1"/>
  <c r="BW37" i="10" s="1"/>
  <c r="BW38" i="10" s="1"/>
  <c r="BW39" i="10" s="1"/>
</calcChain>
</file>

<file path=xl/sharedStrings.xml><?xml version="1.0" encoding="utf-8"?>
<sst xmlns="http://schemas.openxmlformats.org/spreadsheetml/2006/main" count="1111" uniqueCount="609">
  <si>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</si>
  <si>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</si>
  <si>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</si>
  <si>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</si>
  <si>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</si>
  <si>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</si>
  <si>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</si>
  <si>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</si>
  <si>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</si>
  <si>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</si>
  <si>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</si>
  <si>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</si>
  <si>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</si>
  <si>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</si>
  <si>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</si>
  <si>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</si>
  <si>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</si>
  <si>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</si>
  <si>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</si>
  <si>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</si>
  <si>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</si>
  <si>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</si>
  <si>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</si>
  <si>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</si>
  <si>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</si>
  <si>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</si>
  <si>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</si>
  <si>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</si>
  <si>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</si>
  <si>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</si>
  <si>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</si>
  <si>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</si>
  <si>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</si>
  <si>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</si>
  <si>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</si>
  <si>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</si>
  <si>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</si>
  <si>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</si>
  <si>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</si>
  <si>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</si>
  <si>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</si>
  <si>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</si>
  <si>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</si>
  <si>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</si>
  <si>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</si>
  <si>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</si>
  <si>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</si>
  <si>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</si>
  <si>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</si>
  <si>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</si>
  <si>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</si>
  <si>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</si>
  <si>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</si>
  <si>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</si>
  <si>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</si>
  <si>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</si>
  <si>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</si>
  <si>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</si>
  <si>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</si>
  <si>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</si>
  <si>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</si>
  <si>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</si>
  <si>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</si>
  <si>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</si>
  <si>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</si>
  <si>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</si>
  <si>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</si>
  <si>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</si>
  <si>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</si>
  <si>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</si>
  <si>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</si>
  <si>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</si>
  <si>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</si>
  <si>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</si>
  <si>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</si>
  <si>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</si>
  <si>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</si>
  <si>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</si>
  <si>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</si>
  <si>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</si>
  <si>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</si>
  <si>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</si>
  <si>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</si>
  <si>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</si>
  <si>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</si>
  <si>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</si>
  <si>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</si>
  <si>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</si>
  <si>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</si>
  <si>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</si>
  <si>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</si>
  <si>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</si>
  <si>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</si>
  <si>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</si>
  <si>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</si>
  <si>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</si>
  <si>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</si>
  <si>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</si>
  <si>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</si>
  <si>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</si>
  <si>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</si>
  <si>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</si>
  <si>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</si>
  <si>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</si>
  <si>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</si>
  <si>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</si>
  <si>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</si>
  <si>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</si>
  <si>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</si>
  <si>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</si>
  <si>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</si>
  <si>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</si>
  <si>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</si>
  <si>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</si>
  <si>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</si>
  <si>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</si>
  <si>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</si>
  <si>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</si>
  <si>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</si>
  <si>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</si>
  <si>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</si>
  <si>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</si>
  <si>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</si>
  <si>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</si>
  <si>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</si>
  <si>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</si>
  <si>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</si>
  <si>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</si>
  <si>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</si>
  <si>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</si>
  <si>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</si>
  <si>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</si>
  <si>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</si>
  <si>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</si>
  <si>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</si>
  <si>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</si>
  <si>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</si>
  <si>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</si>
  <si>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</si>
  <si>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</si>
  <si>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</si>
  <si>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</si>
  <si>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</si>
  <si>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</si>
  <si>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</si>
  <si>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</si>
  <si>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</si>
  <si>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</si>
  <si>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</si>
  <si>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</si>
  <si>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</si>
  <si>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</si>
  <si>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</si>
  <si>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</si>
  <si>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</si>
  <si>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</si>
  <si>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</si>
  <si>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</si>
  <si>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</si>
  <si>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</si>
  <si>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</si>
  <si>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</si>
  <si>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</si>
  <si>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</si>
  <si>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</si>
  <si>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</si>
  <si>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</si>
  <si>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</si>
  <si>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</si>
  <si>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</si>
  <si>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</si>
  <si>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</si>
  <si>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</si>
  <si>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</si>
  <si>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</si>
  <si>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</si>
  <si>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</si>
  <si>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</si>
  <si>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</si>
  <si>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</si>
  <si>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</si>
  <si>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</si>
  <si>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</si>
  <si>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</si>
  <si>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</si>
  <si>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</si>
  <si>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</si>
  <si>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</si>
  <si>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</si>
  <si>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</si>
  <si>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</si>
  <si>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</si>
  <si>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</si>
  <si>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</si>
  <si>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</si>
  <si>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</si>
  <si>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</si>
  <si>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</si>
  <si>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</si>
  <si>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</si>
  <si>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</si>
  <si>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</si>
  <si>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</si>
  <si>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</si>
  <si>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</si>
  <si>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</si>
  <si>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</si>
  <si>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</si>
  <si>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</si>
  <si>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栃木県下野市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</si>
  <si>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</si>
  <si>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</si>
  <si>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</si>
  <si>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</si>
  <si>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</si>
  <si>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</si>
  <si>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</si>
  <si>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</si>
  <si>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</si>
  <si>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</si>
  <si>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</si>
  <si>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</si>
  <si>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</si>
  <si>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</si>
  <si>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</si>
  <si>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</si>
  <si>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</si>
  <si>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</si>
  <si>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</si>
  <si>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</si>
  <si>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</si>
  <si>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</si>
  <si>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</si>
  <si>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</si>
  <si>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</si>
  <si>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</si>
  <si>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</si>
  <si>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</si>
  <si>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</si>
  <si>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</si>
  <si>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</si>
  <si>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</si>
  <si>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</si>
  <si>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</si>
  <si>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</si>
  <si>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</si>
  <si>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</si>
  <si>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</si>
  <si>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</si>
  <si>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</si>
  <si>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</si>
  <si>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</si>
  <si>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</si>
  <si>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</si>
  <si>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</si>
  <si>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</si>
  <si>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</si>
  <si>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</si>
  <si>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</si>
  <si>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</si>
  <si>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</si>
  <si>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</si>
  <si>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</si>
  <si>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</si>
  <si>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</si>
  <si>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</si>
  <si>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</si>
  <si>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</si>
  <si>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</si>
  <si>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</si>
  <si>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</si>
  <si>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</si>
  <si>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</si>
  <si>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</si>
  <si>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</si>
  <si>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</si>
  <si>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</si>
  <si>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</si>
  <si>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</si>
  <si>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</si>
  <si>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</si>
  <si>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</si>
  <si>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</si>
  <si>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</si>
  <si>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</si>
  <si>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</si>
  <si>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</si>
  <si>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</si>
  <si>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</si>
  <si>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</si>
  <si>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</si>
  <si>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</si>
  <si>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</si>
  <si>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</si>
  <si>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</si>
  <si>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</si>
  <si>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</si>
  <si>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</si>
  <si>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</si>
  <si>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</si>
  <si>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</si>
  <si>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</si>
  <si>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</si>
  <si>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</si>
  <si>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</si>
  <si>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</si>
  <si>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</si>
  <si>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</si>
  <si>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</si>
  <si>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</si>
  <si>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</si>
  <si>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</si>
  <si>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</si>
  <si>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</si>
  <si>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</si>
  <si>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</si>
  <si>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</si>
  <si>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</si>
  <si>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</si>
  <si>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</si>
  <si>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</si>
  <si>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</si>
  <si>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</si>
  <si>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</si>
  <si>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</si>
  <si>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</si>
  <si>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</si>
  <si>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</si>
  <si>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</si>
  <si>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</si>
  <si>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</si>
  <si>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</si>
  <si>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</si>
  <si>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</si>
  <si>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</si>
  <si>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</si>
  <si>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</si>
  <si>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</si>
  <si>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</si>
  <si>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</si>
  <si>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</si>
  <si>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</si>
  <si>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</si>
  <si>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</si>
  <si>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</si>
  <si>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</si>
  <si>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</si>
  <si>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</si>
  <si>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</si>
  <si>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</si>
  <si>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</si>
  <si>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</si>
  <si>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</si>
  <si>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</si>
  <si>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</si>
  <si>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</si>
  <si>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</si>
  <si>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</si>
  <si>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</si>
  <si>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</si>
  <si>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</si>
  <si>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</si>
  <si>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</si>
  <si>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栃木県下野市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</si>
  <si>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</si>
  <si>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</si>
  <si>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</si>
  <si>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</si>
  <si>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</si>
  <si>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</si>
  <si>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</si>
  <si>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</si>
  <si>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</si>
  <si>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</si>
  <si>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</si>
  <si>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</si>
  <si>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</si>
  <si>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</si>
  <si>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</si>
  <si>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</si>
  <si>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</si>
  <si>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</si>
  <si>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</si>
  <si>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</si>
  <si>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</si>
  <si>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</si>
  <si>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</si>
  <si>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</si>
  <si>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</si>
  <si>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</si>
  <si>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</si>
  <si>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</si>
  <si>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</si>
  <si>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</si>
  <si>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</si>
  <si>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</si>
  <si>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</si>
  <si>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</si>
  <si>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</si>
  <si>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</si>
  <si>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</si>
  <si>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</si>
  <si>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</si>
  <si>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法適用企業</t>
    <phoneticPr fontId="5"/>
  </si>
  <si>
    <t>小山栃木都市計画事業石橋駅周辺土地区画整理事業特別会計</t>
    <phoneticPr fontId="5"/>
  </si>
  <si>
    <t>法非適用企業</t>
    <phoneticPr fontId="5"/>
  </si>
  <si>
    <t>小山栃木都市計画事業仁良川地区土地区画整理事業特別会計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</si>
  <si>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</si>
  <si>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</si>
  <si>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</si>
  <si>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</si>
  <si>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</si>
  <si>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</si>
  <si>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</si>
  <si>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</si>
  <si>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</si>
  <si>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</si>
  <si>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</si>
  <si>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</si>
  <si>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</si>
  <si>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</si>
  <si>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</si>
  <si>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</si>
  <si>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</si>
  <si>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</si>
  <si>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</si>
  <si>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</si>
  <si>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</si>
  <si>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</si>
  <si>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</si>
  <si>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</si>
  <si>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</si>
  <si>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</si>
  <si>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</si>
  <si>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</si>
  <si>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</si>
  <si>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</si>
  <si>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</si>
  <si>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</si>
  <si>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</si>
  <si>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</si>
  <si>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</si>
  <si>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</si>
  <si>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</si>
  <si>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</si>
  <si>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</si>
  <si>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</si>
  <si>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</si>
  <si>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</si>
  <si>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</si>
  <si>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</si>
  <si>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</si>
  <si>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</si>
  <si>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</si>
  <si>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</si>
  <si>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</si>
  <si>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</si>
  <si>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</si>
  <si>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</si>
  <si>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</si>
  <si>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</si>
  <si>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</si>
  <si>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</si>
  <si>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</si>
  <si>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</si>
  <si>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</si>
  <si>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</si>
  <si>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</si>
  <si>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</si>
  <si>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</si>
  <si>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</si>
  <si>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</si>
  <si>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</si>
  <si>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</si>
  <si>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</si>
  <si>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</si>
  <si>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</si>
  <si>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</si>
  <si>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</si>
  <si>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</si>
  <si>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</si>
  <si>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</si>
  <si>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</si>
  <si>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</si>
  <si>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</si>
  <si>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</si>
  <si>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</si>
  <si>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</si>
  <si>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</si>
  <si>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</si>
  <si>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</si>
  <si>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</si>
  <si>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</si>
  <si>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</si>
  <si>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</si>
  <si>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</si>
  <si>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</si>
  <si>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</si>
  <si>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</si>
  <si>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</si>
  <si>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</si>
  <si>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</si>
  <si>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</si>
  <si>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</si>
  <si>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</si>
  <si>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</si>
  <si>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</si>
  <si>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</si>
  <si>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</si>
  <si>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</si>
  <si>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</si>
  <si>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</si>
  <si>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</si>
  <si>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</si>
  <si>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</si>
  <si>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</si>
  <si>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</si>
  <si>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</si>
  <si>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</si>
  <si>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</si>
  <si>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</si>
  <si>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</si>
  <si>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</si>
  <si>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</si>
  <si>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</si>
  <si>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</si>
  <si>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</si>
  <si>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</si>
  <si>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</si>
  <si>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</si>
  <si>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</si>
  <si>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</si>
  <si>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</si>
  <si>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</si>
  <si>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</si>
  <si>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</si>
  <si>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</si>
  <si>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</si>
  <si>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</si>
  <si>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</si>
  <si>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</si>
  <si>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</si>
  <si>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</si>
  <si>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</si>
  <si>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</si>
  <si>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</si>
  <si>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</si>
  <si>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</si>
  <si>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</si>
  <si>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</si>
  <si>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</si>
  <si>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</si>
  <si>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</si>
  <si>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</si>
  <si>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</si>
  <si>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</si>
  <si>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</si>
  <si>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</si>
  <si>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</si>
  <si>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</si>
  <si>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</si>
  <si>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</si>
  <si>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</si>
  <si>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</si>
  <si>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3.62</t>
  </si>
  <si>
    <t>一般会計</t>
  </si>
  <si>
    <t>水道事業会計</t>
  </si>
  <si>
    <t>下水道事業会計</t>
  </si>
  <si>
    <t>国民健康保険事業</t>
  </si>
  <si>
    <t>介護保険事業</t>
  </si>
  <si>
    <t>小山栃木都市計画事業仁良川地区土地区画整理事業特別会計</t>
  </si>
  <si>
    <t>小山栃木都市計画事業石橋駅周辺土地区画整理事業特別会計</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</si>
  <si>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</si>
  <si>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</si>
  <si>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</si>
  <si>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</si>
  <si>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</si>
  <si>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</si>
  <si>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</si>
  <si>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</si>
  <si>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</si>
  <si>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</si>
  <si>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小山広域保健衛生組合</t>
    <rPh sb="0" eb="2">
      <t>オヤマ</t>
    </rPh>
    <rPh sb="2" eb="4">
      <t>コウイキ</t>
    </rPh>
    <rPh sb="4" eb="6">
      <t>ホケン</t>
    </rPh>
    <rPh sb="6" eb="8">
      <t>エイセイ</t>
    </rPh>
    <rPh sb="8" eb="10">
      <t>クミアイ</t>
    </rPh>
    <phoneticPr fontId="2"/>
  </si>
  <si>
    <t>石橋地区消防組合</t>
    <rPh sb="0" eb="2">
      <t>イシバシ</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</si>
  <si>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</si>
  <si>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</si>
  <si>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</si>
  <si>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栃木県後期高齢者医療広域連合特別会計</t>
    <rPh sb="0" eb="3">
      <t>トチギケン</t>
    </rPh>
    <rPh sb="3" eb="5">
      <t>コウキ</t>
    </rPh>
    <rPh sb="5" eb="7">
      <t>コウレイ</t>
    </rPh>
    <rPh sb="7" eb="8">
      <t>シャ</t>
    </rPh>
    <rPh sb="8" eb="10">
      <t>イリョウ</t>
    </rPh>
    <rPh sb="10" eb="12">
      <t>コウイキ</t>
    </rPh>
    <rPh sb="12" eb="14">
      <t>レンゴウ</t>
    </rPh>
    <rPh sb="14" eb="16">
      <t>トクベツ</t>
    </rPh>
    <rPh sb="16" eb="18">
      <t>カイケイ</t>
    </rPh>
    <phoneticPr fontId="2"/>
  </si>
  <si>
    <t>-</t>
    <phoneticPr fontId="2"/>
  </si>
  <si>
    <t>下野市農業公社</t>
    <rPh sb="0" eb="2">
      <t>シモツケ</t>
    </rPh>
    <rPh sb="2" eb="3">
      <t>シ</t>
    </rPh>
    <rPh sb="3" eb="5">
      <t>ノウギョウ</t>
    </rPh>
    <rPh sb="5" eb="7">
      <t>コウシャ</t>
    </rPh>
    <phoneticPr fontId="2"/>
  </si>
  <si>
    <t>グリムの里いしばし</t>
    <rPh sb="4" eb="5">
      <t>サト</t>
    </rPh>
    <phoneticPr fontId="2"/>
  </si>
  <si>
    <t>道の駅しもつけ</t>
    <rPh sb="0" eb="1">
      <t>ミチ</t>
    </rPh>
    <rPh sb="2" eb="3">
      <t>エキ</t>
    </rPh>
    <phoneticPr fontId="2"/>
  </si>
  <si>
    <t>公共施設整備基金</t>
    <rPh sb="0" eb="2">
      <t>コウキョウ</t>
    </rPh>
    <rPh sb="2" eb="4">
      <t>シセツ</t>
    </rPh>
    <rPh sb="4" eb="6">
      <t>セイビ</t>
    </rPh>
    <rPh sb="6" eb="8">
      <t>キキン</t>
    </rPh>
    <phoneticPr fontId="5"/>
  </si>
  <si>
    <t>地域振興基金</t>
    <rPh sb="0" eb="6">
      <t>チイキシンコウキキン</t>
    </rPh>
    <phoneticPr fontId="5"/>
  </si>
  <si>
    <t>庁舎等整備基金</t>
    <rPh sb="0" eb="2">
      <t>チョウシャ</t>
    </rPh>
    <rPh sb="2" eb="3">
      <t>トウ</t>
    </rPh>
    <rPh sb="3" eb="5">
      <t>セイビ</t>
    </rPh>
    <rPh sb="5" eb="7">
      <t>キキン</t>
    </rPh>
    <phoneticPr fontId="5"/>
  </si>
  <si>
    <t>地域づくり事業推進基金</t>
    <rPh sb="0" eb="2">
      <t>チイキ</t>
    </rPh>
    <rPh sb="5" eb="7">
      <t>ジギョウ</t>
    </rPh>
    <rPh sb="7" eb="9">
      <t>スイシン</t>
    </rPh>
    <rPh sb="9" eb="11">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</si>
  <si>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</si>
  <si>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</si>
  <si>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</si>
  <si>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</si>
  <si>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基金への計画的な積立とともに、繰上償還の実施など地方債残高の抑制に努めてきた結果、算定されていない。また、有形固定資産減価償却率については、H30までは類似団体内平均値と同水準で推移していたが、公共施設等総合管理計画に基づき、旧庁舎を解体したことなどによりR01からは平均値を下回った数値となっている。今後も地方債発行を抑えながら、公共施設等総合管理計画に基づき、平準化を図った公共施設等の長寿命化、更新等を行なっていく。</t>
    <rPh sb="8" eb="10">
      <t>ジュウトウ</t>
    </rPh>
    <rPh sb="146" eb="149">
      <t>ヘイキンチ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</si>
  <si>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</si>
  <si>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</si>
  <si>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</si>
  <si>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</si>
  <si>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</si>
  <si>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</si>
  <si>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上記理由により算定されていない。実質公債費比率は、年々減少しており類似団体内平均値を下回っている状況にある。これは、地方債残高の抑制や財政措置が有利な地方債活用に努めた結果である。今後も複合施設整備事業やスマートIC整備事業など大型事業が施工中であるため、財政運営については、長期財政健全化計画等に基づき適正に対処していく必要がある。</t>
    <rPh sb="8" eb="10">
      <t>ジョウキ</t>
    </rPh>
    <rPh sb="10" eb="12">
      <t>リユウ</t>
    </rPh>
    <rPh sb="45" eb="46">
      <t>ナイ</t>
    </rPh>
    <rPh sb="48" eb="49">
      <t>チ</t>
    </rPh>
    <rPh sb="80" eb="82">
      <t>ユウリ</t>
    </rPh>
    <rPh sb="116" eb="118">
      <t>セイビ</t>
    </rPh>
    <rPh sb="118" eb="120">
      <t>ジギョウ</t>
    </rPh>
    <rPh sb="127" eb="130">
      <t>セコウチュウ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</si>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</sst>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5FE1-49C6-8ABA-757AB65A59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72575</c:v>
                </c:pt>
                <c:pt idx="1">
                  <c:v>68081</c:v>
                </c:pt>
                <c:pt idx="2">
                  <c:v>93674</c:v>
                </c:pt>
                <c:pt idx="3">
                  <c:v>88958</c:v>
                </c:pt>
                <c:pt idx="4">
                  <c:v>79037</c:v>
                </c:pt>
              </c:numCache>
            </c:numRef>
          </c:val>
          <c:smooth val="0"/>
          <c:extLst>
            <c:ext xmlns:c16="http://schemas.microsoft.com/office/drawing/2014/chart" uri="{C3380CC4-5D6E-409C-BE32-E72D297353CC}">
              <c16:uniqueId val="{00000001-5FE1-49C6-8ABA-757AB65A59EC}"/>
            </c:ext>
          </c:extLst>
        </c:ser>
        <c:dLbls>
          <c:showLegendKey val="0"/>
          <c:showVal val="0"/>
          <c:showCatName val="0"/>
          <c:showSerName val="0"/>
          <c:showPercent val="0"/>
          <c:showBubbleSize val="0"/>
        </c:dLbls>
        <c:marker val="1"/>
        <c:smooth val="0"/>
        <c:axId val="134305416"/>
        <c:axId val="134307376"/>
      </c:lineChart>
      <c:catAx>
        <c:axId val="134305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307376"/>
        <c:crosses val="autoZero"/>
        <c:auto val="1"/>
        <c:lblAlgn val="ctr"/>
        <c:lblOffset val="100"/>
        <c:tickLblSkip val="1"/>
        <c:tickMarkSkip val="1"/>
        <c:noMultiLvlLbl val="0"/>
      </c:catAx>
      <c:valAx>
        <c:axId val="1343073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305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8.19</c:v>
                </c:pt>
                <c:pt idx="1">
                  <c:v>8.52</c:v>
                </c:pt>
                <c:pt idx="2">
                  <c:v>10.73</c:v>
                </c:pt>
                <c:pt idx="3">
                  <c:v>10.63</c:v>
                </c:pt>
                <c:pt idx="4">
                  <c:v>11.39</c:v>
                </c:pt>
              </c:numCache>
            </c:numRef>
          </c:val>
          <c:extLst>
            <c:ext xmlns:c16="http://schemas.microsoft.com/office/drawing/2014/chart" uri="{C3380CC4-5D6E-409C-BE32-E72D297353CC}">
              <c16:uniqueId val="{00000000-D92F-40CC-9BD0-F0E52CFEAC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13.96</c:v>
                </c:pt>
                <c:pt idx="1">
                  <c:v>13.83</c:v>
                </c:pt>
                <c:pt idx="2">
                  <c:v>11.45</c:v>
                </c:pt>
                <c:pt idx="3">
                  <c:v>7.86</c:v>
                </c:pt>
                <c:pt idx="4">
                  <c:v>14.81</c:v>
                </c:pt>
              </c:numCache>
            </c:numRef>
          </c:val>
          <c:extLst>
            <c:ext xmlns:c16="http://schemas.microsoft.com/office/drawing/2014/chart" uri="{C3380CC4-5D6E-409C-BE32-E72D297353CC}">
              <c16:uniqueId val="{00000001-D92F-40CC-9BD0-F0E52CFEACDF}"/>
            </c:ext>
          </c:extLst>
        </c:ser>
        <c:dLbls>
          <c:showLegendKey val="0"/>
          <c:showVal val="0"/>
          <c:showCatName val="0"/>
          <c:showSerName val="0"/>
          <c:showPercent val="0"/>
          <c:showBubbleSize val="0"/>
        </c:dLbls>
        <c:gapWidth val="250"/>
        <c:overlap val="100"/>
        <c:axId val="102919504"/>
        <c:axId val="102919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3.47</c:v>
                </c:pt>
                <c:pt idx="1">
                  <c:v>1.74</c:v>
                </c:pt>
                <c:pt idx="2">
                  <c:v>0.18</c:v>
                </c:pt>
                <c:pt idx="3">
                  <c:v>-3.62</c:v>
                </c:pt>
                <c:pt idx="4">
                  <c:v>8.11</c:v>
                </c:pt>
              </c:numCache>
            </c:numRef>
          </c:val>
          <c:smooth val="0"/>
          <c:extLst>
            <c:ext xmlns:c16="http://schemas.microsoft.com/office/drawing/2014/chart" uri="{C3380CC4-5D6E-409C-BE32-E72D297353CC}">
              <c16:uniqueId val="{00000002-D92F-40CC-9BD0-F0E52CFEACDF}"/>
            </c:ext>
          </c:extLst>
        </c:ser>
        <c:dLbls>
          <c:showLegendKey val="0"/>
          <c:showVal val="0"/>
          <c:showCatName val="0"/>
          <c:showSerName val="0"/>
          <c:showPercent val="0"/>
          <c:showBubbleSize val="0"/>
        </c:dLbls>
        <c:marker val="1"/>
        <c:smooth val="0"/>
        <c:axId val="102919504"/>
        <c:axId val="102919112"/>
      </c:lineChart>
      <c:catAx>
        <c:axId val="10291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919112"/>
        <c:crosses val="autoZero"/>
        <c:auto val="1"/>
        <c:lblAlgn val="ctr"/>
        <c:lblOffset val="100"/>
        <c:tickLblSkip val="1"/>
        <c:tickMarkSkip val="1"/>
        <c:noMultiLvlLbl val="0"/>
      </c:catAx>
      <c:valAx>
        <c:axId val="10291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1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0.76</c:v>
                </c:pt>
                <c:pt idx="2">
                  <c:v>#N/A</c:v>
                </c:pt>
                <c:pt idx="3">
                  <c:v>0.75</c:v>
                </c:pt>
                <c:pt idx="4">
                  <c:v>#N/A</c:v>
                </c:pt>
                <c:pt idx="5">
                  <c:v>0.98</c:v>
                </c:pt>
                <c:pt idx="6">
                  <c:v>0</c:v>
                </c:pt>
                <c:pt idx="7">
                  <c:v>0</c:v>
                </c:pt>
                <c:pt idx="8">
                  <c:v>0</c:v>
                </c:pt>
                <c:pt idx="9">
                  <c:v>0</c:v>
                </c:pt>
              </c:numCache>
            </c:numRef>
          </c:val>
          <c:extLst>
            <c:ext xmlns:c16="http://schemas.microsoft.com/office/drawing/2014/chart" uri="{C3380CC4-5D6E-409C-BE32-E72D297353CC}">
              <c16:uniqueId val="{00000000-551C-4831-876B-4869C0D0AC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1C-4831-876B-4869C0D0AC16}"/>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0.05</c:v>
                </c:pt>
                <c:pt idx="8">
                  <c:v>#N/A</c:v>
                </c:pt>
                <c:pt idx="9">
                  <c:v>0.05</c:v>
                </c:pt>
              </c:numCache>
            </c:numRef>
          </c:val>
          <c:extLst>
            <c:ext xmlns:c16="http://schemas.microsoft.com/office/drawing/2014/chart" uri="{C3380CC4-5D6E-409C-BE32-E72D297353CC}">
              <c16:uniqueId val="{00000002-551C-4831-876B-4869C0D0AC16}"/>
            </c:ext>
          </c:extLst>
        </c:ser>
        <c:ser>
          <c:idx val="3"/>
          <c:order val="3"/>
          <c:tx>
            <c:strRef>
              <c:f>データシート!$A$30</c:f>
              <c:strCache>
                <c:ptCount val="1"/>
                <c:pt idx="0">
                  <c:v>小山栃木都市計画事業石橋駅周辺土地区画整理事業特別会計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0.06</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3-551C-4831-876B-4869C0D0AC16}"/>
            </c:ext>
          </c:extLst>
        </c:ser>
        <c:ser>
          <c:idx val="4"/>
          <c:order val="4"/>
          <c:tx>
            <c:strRef>
              <c:f>データシート!$A$31</c:f>
              <c:strCache>
                <c:ptCount val="1"/>
                <c:pt idx="0">
                  <c:v>小山栃木都市計画事業仁良川地区土地区画整理事業特別会計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1.53</c:v>
                </c:pt>
                <c:pt idx="2">
                  <c:v>#N/A</c:v>
                </c:pt>
                <c:pt idx="3">
                  <c:v>1.89</c:v>
                </c:pt>
                <c:pt idx="4">
                  <c:v>#N/A</c:v>
                </c:pt>
                <c:pt idx="5">
                  <c:v>2.09</c:v>
                </c:pt>
                <c:pt idx="6">
                  <c:v>#N/A</c:v>
                </c:pt>
                <c:pt idx="7">
                  <c:v>2.62</c:v>
                </c:pt>
                <c:pt idx="8">
                  <c:v>#N/A</c:v>
                </c:pt>
                <c:pt idx="9">
                  <c:v>0.94</c:v>
                </c:pt>
              </c:numCache>
            </c:numRef>
          </c:val>
          <c:extLst>
            <c:ext xmlns:c16="http://schemas.microsoft.com/office/drawing/2014/chart" uri="{C3380CC4-5D6E-409C-BE32-E72D297353CC}">
              <c16:uniqueId val="{00000004-551C-4831-876B-4869C0D0AC16}"/>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1.39</c:v>
                </c:pt>
                <c:pt idx="2">
                  <c:v>#N/A</c:v>
                </c:pt>
                <c:pt idx="3">
                  <c:v>2.19</c:v>
                </c:pt>
                <c:pt idx="4">
                  <c:v>#N/A</c:v>
                </c:pt>
                <c:pt idx="5">
                  <c:v>1.1200000000000001</c:v>
                </c:pt>
                <c:pt idx="6">
                  <c:v>#N/A</c:v>
                </c:pt>
                <c:pt idx="7">
                  <c:v>1.06</c:v>
                </c:pt>
                <c:pt idx="8">
                  <c:v>#N/A</c:v>
                </c:pt>
                <c:pt idx="9">
                  <c:v>1.71</c:v>
                </c:pt>
              </c:numCache>
            </c:numRef>
          </c:val>
          <c:extLst>
            <c:ext xmlns:c16="http://schemas.microsoft.com/office/drawing/2014/chart" uri="{C3380CC4-5D6E-409C-BE32-E72D297353CC}">
              <c16:uniqueId val="{00000005-551C-4831-876B-4869C0D0AC16}"/>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2.72</c:v>
                </c:pt>
                <c:pt idx="2">
                  <c:v>#N/A</c:v>
                </c:pt>
                <c:pt idx="3">
                  <c:v>3.05</c:v>
                </c:pt>
                <c:pt idx="4">
                  <c:v>#N/A</c:v>
                </c:pt>
                <c:pt idx="5">
                  <c:v>2.14</c:v>
                </c:pt>
                <c:pt idx="6">
                  <c:v>#N/A</c:v>
                </c:pt>
                <c:pt idx="7">
                  <c:v>1.7</c:v>
                </c:pt>
                <c:pt idx="8">
                  <c:v>#N/A</c:v>
                </c:pt>
                <c:pt idx="9">
                  <c:v>1.88</c:v>
                </c:pt>
              </c:numCache>
            </c:numRef>
          </c:val>
          <c:extLst>
            <c:ext xmlns:c16="http://schemas.microsoft.com/office/drawing/2014/chart" uri="{C3380CC4-5D6E-409C-BE32-E72D297353CC}">
              <c16:uniqueId val="{00000006-551C-4831-876B-4869C0D0AC1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1.92</c:v>
                </c:pt>
                <c:pt idx="8">
                  <c:v>#N/A</c:v>
                </c:pt>
                <c:pt idx="9">
                  <c:v>2.57</c:v>
                </c:pt>
              </c:numCache>
            </c:numRef>
          </c:val>
          <c:extLst>
            <c:ext xmlns:c16="http://schemas.microsoft.com/office/drawing/2014/chart" uri="{C3380CC4-5D6E-409C-BE32-E72D297353CC}">
              <c16:uniqueId val="{00000007-551C-4831-876B-4869C0D0AC1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6.02</c:v>
                </c:pt>
                <c:pt idx="2">
                  <c:v>#N/A</c:v>
                </c:pt>
                <c:pt idx="3">
                  <c:v>6.65</c:v>
                </c:pt>
                <c:pt idx="4">
                  <c:v>#N/A</c:v>
                </c:pt>
                <c:pt idx="5">
                  <c:v>4.95</c:v>
                </c:pt>
                <c:pt idx="6">
                  <c:v>#N/A</c:v>
                </c:pt>
                <c:pt idx="7">
                  <c:v>5.48</c:v>
                </c:pt>
                <c:pt idx="8">
                  <c:v>#N/A</c:v>
                </c:pt>
                <c:pt idx="9">
                  <c:v>5.7</c:v>
                </c:pt>
              </c:numCache>
            </c:numRef>
          </c:val>
          <c:extLst>
            <c:ext xmlns:c16="http://schemas.microsoft.com/office/drawing/2014/chart" uri="{C3380CC4-5D6E-409C-BE32-E72D297353CC}">
              <c16:uniqueId val="{00000008-551C-4831-876B-4869C0D0AC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8.18</c:v>
                </c:pt>
                <c:pt idx="2">
                  <c:v>#N/A</c:v>
                </c:pt>
                <c:pt idx="3">
                  <c:v>8.52</c:v>
                </c:pt>
                <c:pt idx="4">
                  <c:v>#N/A</c:v>
                </c:pt>
                <c:pt idx="5">
                  <c:v>10.72</c:v>
                </c:pt>
                <c:pt idx="6">
                  <c:v>#N/A</c:v>
                </c:pt>
                <c:pt idx="7">
                  <c:v>10.62</c:v>
                </c:pt>
                <c:pt idx="8">
                  <c:v>#N/A</c:v>
                </c:pt>
                <c:pt idx="9">
                  <c:v>11.38</c:v>
                </c:pt>
              </c:numCache>
            </c:numRef>
          </c:val>
          <c:extLst>
            <c:ext xmlns:c16="http://schemas.microsoft.com/office/drawing/2014/chart" uri="{C3380CC4-5D6E-409C-BE32-E72D297353CC}">
              <c16:uniqueId val="{00000009-551C-4831-876B-4869C0D0AC16}"/>
            </c:ext>
          </c:extLst>
        </c:ser>
        <c:dLbls>
          <c:showLegendKey val="0"/>
          <c:showVal val="0"/>
          <c:showCatName val="0"/>
          <c:showSerName val="0"/>
          <c:showPercent val="0"/>
          <c:showBubbleSize val="0"/>
        </c:dLbls>
        <c:gapWidth val="150"/>
        <c:overlap val="100"/>
        <c:axId val="102912448"/>
        <c:axId val="102914800"/>
      </c:barChart>
      <c:catAx>
        <c:axId val="10291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14800"/>
        <c:crosses val="autoZero"/>
        <c:auto val="1"/>
        <c:lblAlgn val="ctr"/>
        <c:lblOffset val="100"/>
        <c:tickLblSkip val="1"/>
        <c:tickMarkSkip val="1"/>
        <c:noMultiLvlLbl val="0"/>
      </c:catAx>
      <c:valAx>
        <c:axId val="10291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1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2642</c:v>
                </c:pt>
                <c:pt idx="5">
                  <c:v>2931</c:v>
                </c:pt>
                <c:pt idx="8">
                  <c:v>3192</c:v>
                </c:pt>
                <c:pt idx="11">
                  <c:v>3085</c:v>
                </c:pt>
                <c:pt idx="14">
                  <c:v>3128</c:v>
                </c:pt>
              </c:numCache>
            </c:numRef>
          </c:val>
          <c:extLst>
            <c:ext xmlns:c16="http://schemas.microsoft.com/office/drawing/2014/chart" uri="{C3380CC4-5D6E-409C-BE32-E72D297353CC}">
              <c16:uniqueId val="{00000000-06F6-46FC-BBF5-BADEAFBBF5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F6-46FC-BBF5-BADEAFBBF5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94</c:v>
                </c:pt>
                <c:pt idx="3">
                  <c:v>89</c:v>
                </c:pt>
                <c:pt idx="6">
                  <c:v>84</c:v>
                </c:pt>
                <c:pt idx="9">
                  <c:v>23</c:v>
                </c:pt>
                <c:pt idx="12">
                  <c:v>2</c:v>
                </c:pt>
              </c:numCache>
            </c:numRef>
          </c:val>
          <c:extLst>
            <c:ext xmlns:c16="http://schemas.microsoft.com/office/drawing/2014/chart" uri="{C3380CC4-5D6E-409C-BE32-E72D297353CC}">
              <c16:uniqueId val="{00000002-06F6-46FC-BBF5-BADEAFBBF5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144</c:v>
                </c:pt>
                <c:pt idx="3">
                  <c:v>140</c:v>
                </c:pt>
                <c:pt idx="6">
                  <c:v>117</c:v>
                </c:pt>
                <c:pt idx="9">
                  <c:v>183</c:v>
                </c:pt>
                <c:pt idx="12">
                  <c:v>150</c:v>
                </c:pt>
              </c:numCache>
            </c:numRef>
          </c:val>
          <c:extLst>
            <c:ext xmlns:c16="http://schemas.microsoft.com/office/drawing/2014/chart" uri="{C3380CC4-5D6E-409C-BE32-E72D297353CC}">
              <c16:uniqueId val="{00000003-06F6-46FC-BBF5-BADEAFBBF5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637</c:v>
                </c:pt>
                <c:pt idx="3">
                  <c:v>640</c:v>
                </c:pt>
                <c:pt idx="6">
                  <c:v>649</c:v>
                </c:pt>
                <c:pt idx="9">
                  <c:v>285</c:v>
                </c:pt>
                <c:pt idx="12">
                  <c:v>360</c:v>
                </c:pt>
              </c:numCache>
            </c:numRef>
          </c:val>
          <c:extLst>
            <c:ext xmlns:c16="http://schemas.microsoft.com/office/drawing/2014/chart" uri="{C3380CC4-5D6E-409C-BE32-E72D297353CC}">
              <c16:uniqueId val="{00000004-06F6-46FC-BBF5-BADEAFBBF5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F6-46FC-BBF5-BADEAFBBF5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F6-46FC-BBF5-BADEAFBBF5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2328</c:v>
                </c:pt>
                <c:pt idx="3">
                  <c:v>2370</c:v>
                </c:pt>
                <c:pt idx="6">
                  <c:v>2570</c:v>
                </c:pt>
                <c:pt idx="9">
                  <c:v>2702</c:v>
                </c:pt>
                <c:pt idx="12">
                  <c:v>2870</c:v>
                </c:pt>
              </c:numCache>
            </c:numRef>
          </c:val>
          <c:extLst>
            <c:ext xmlns:c16="http://schemas.microsoft.com/office/drawing/2014/chart" uri="{C3380CC4-5D6E-409C-BE32-E72D297353CC}">
              <c16:uniqueId val="{00000007-06F6-46FC-BBF5-BADEAFBBF5D4}"/>
            </c:ext>
          </c:extLst>
        </c:ser>
        <c:dLbls>
          <c:showLegendKey val="0"/>
          <c:showVal val="0"/>
          <c:showCatName val="0"/>
          <c:showSerName val="0"/>
          <c:showPercent val="0"/>
          <c:showBubbleSize val="0"/>
        </c:dLbls>
        <c:gapWidth val="100"/>
        <c:overlap val="100"/>
        <c:axId val="102912056"/>
        <c:axId val="102912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561</c:v>
                </c:pt>
                <c:pt idx="2">
                  <c:v>#N/A</c:v>
                </c:pt>
                <c:pt idx="3">
                  <c:v>#N/A</c:v>
                </c:pt>
                <c:pt idx="4">
                  <c:v>308</c:v>
                </c:pt>
                <c:pt idx="5">
                  <c:v>#N/A</c:v>
                </c:pt>
                <c:pt idx="6">
                  <c:v>#N/A</c:v>
                </c:pt>
                <c:pt idx="7">
                  <c:v>228</c:v>
                </c:pt>
                <c:pt idx="8">
                  <c:v>#N/A</c:v>
                </c:pt>
                <c:pt idx="9">
                  <c:v>#N/A</c:v>
                </c:pt>
                <c:pt idx="10">
                  <c:v>108</c:v>
                </c:pt>
                <c:pt idx="11">
                  <c:v>#N/A</c:v>
                </c:pt>
                <c:pt idx="12">
                  <c:v>#N/A</c:v>
                </c:pt>
                <c:pt idx="13">
                  <c:v>254</c:v>
                </c:pt>
                <c:pt idx="14">
                  <c:v>#N/A</c:v>
                </c:pt>
              </c:numCache>
            </c:numRef>
          </c:val>
          <c:smooth val="0"/>
          <c:extLst>
            <c:ext xmlns:c16="http://schemas.microsoft.com/office/drawing/2014/chart" uri="{C3380CC4-5D6E-409C-BE32-E72D297353CC}">
              <c16:uniqueId val="{00000008-06F6-46FC-BBF5-BADEAFBBF5D4}"/>
            </c:ext>
          </c:extLst>
        </c:ser>
        <c:dLbls>
          <c:showLegendKey val="0"/>
          <c:showVal val="0"/>
          <c:showCatName val="0"/>
          <c:showSerName val="0"/>
          <c:showPercent val="0"/>
          <c:showBubbleSize val="0"/>
        </c:dLbls>
        <c:marker val="1"/>
        <c:smooth val="0"/>
        <c:axId val="102912056"/>
        <c:axId val="102912840"/>
      </c:lineChart>
      <c:catAx>
        <c:axId val="10291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12840"/>
        <c:crosses val="autoZero"/>
        <c:auto val="1"/>
        <c:lblAlgn val="ctr"/>
        <c:lblOffset val="100"/>
        <c:tickLblSkip val="1"/>
        <c:tickMarkSkip val="1"/>
        <c:noMultiLvlLbl val="0"/>
      </c:catAx>
      <c:valAx>
        <c:axId val="102912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1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28987</c:v>
                </c:pt>
                <c:pt idx="5">
                  <c:v>28806</c:v>
                </c:pt>
                <c:pt idx="8">
                  <c:v>28759</c:v>
                </c:pt>
                <c:pt idx="11">
                  <c:v>29068</c:v>
                </c:pt>
                <c:pt idx="14">
                  <c:v>28570</c:v>
                </c:pt>
              </c:numCache>
            </c:numRef>
          </c:val>
          <c:extLst>
            <c:ext xmlns:c16="http://schemas.microsoft.com/office/drawing/2014/chart" uri="{C3380CC4-5D6E-409C-BE32-E72D297353CC}">
              <c16:uniqueId val="{00000000-8ADD-4957-BFFA-3818F19443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2525</c:v>
                </c:pt>
                <c:pt idx="5">
                  <c:v>2534</c:v>
                </c:pt>
                <c:pt idx="8">
                  <c:v>2724</c:v>
                </c:pt>
                <c:pt idx="11">
                  <c:v>1541</c:v>
                </c:pt>
                <c:pt idx="14">
                  <c:v>1410</c:v>
                </c:pt>
              </c:numCache>
            </c:numRef>
          </c:val>
          <c:extLst>
            <c:ext xmlns:c16="http://schemas.microsoft.com/office/drawing/2014/chart" uri="{C3380CC4-5D6E-409C-BE32-E72D297353CC}">
              <c16:uniqueId val="{00000001-8ADD-4957-BFFA-3818F19443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10914</c:v>
                </c:pt>
                <c:pt idx="5">
                  <c:v>11527</c:v>
                </c:pt>
                <c:pt idx="8">
                  <c:v>12045</c:v>
                </c:pt>
                <c:pt idx="11">
                  <c:v>11162</c:v>
                </c:pt>
                <c:pt idx="14">
                  <c:v>11697</c:v>
                </c:pt>
              </c:numCache>
            </c:numRef>
          </c:val>
          <c:extLst>
            <c:ext xmlns:c16="http://schemas.microsoft.com/office/drawing/2014/chart" uri="{C3380CC4-5D6E-409C-BE32-E72D297353CC}">
              <c16:uniqueId val="{00000002-8ADD-4957-BFFA-3818F19443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DD-4957-BFFA-3818F19443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DD-4957-BFFA-3818F19443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DD-4957-BFFA-3818F19443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1159</c:v>
                </c:pt>
                <c:pt idx="3">
                  <c:v>1169</c:v>
                </c:pt>
                <c:pt idx="6">
                  <c:v>1075</c:v>
                </c:pt>
                <c:pt idx="9">
                  <c:v>1083</c:v>
                </c:pt>
                <c:pt idx="12">
                  <c:v>1063</c:v>
                </c:pt>
              </c:numCache>
            </c:numRef>
          </c:val>
          <c:extLst>
            <c:ext xmlns:c16="http://schemas.microsoft.com/office/drawing/2014/chart" uri="{C3380CC4-5D6E-409C-BE32-E72D297353CC}">
              <c16:uniqueId val="{00000006-8ADD-4957-BFFA-3818F19443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1036</c:v>
                </c:pt>
                <c:pt idx="3">
                  <c:v>989</c:v>
                </c:pt>
                <c:pt idx="6">
                  <c:v>1209</c:v>
                </c:pt>
                <c:pt idx="9">
                  <c:v>1342</c:v>
                </c:pt>
                <c:pt idx="12">
                  <c:v>1224</c:v>
                </c:pt>
              </c:numCache>
            </c:numRef>
          </c:val>
          <c:extLst>
            <c:ext xmlns:c16="http://schemas.microsoft.com/office/drawing/2014/chart" uri="{C3380CC4-5D6E-409C-BE32-E72D297353CC}">
              <c16:uniqueId val="{00000007-8ADD-4957-BFFA-3818F19443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6538</c:v>
                </c:pt>
                <c:pt idx="3">
                  <c:v>6232</c:v>
                </c:pt>
                <c:pt idx="6">
                  <c:v>6403</c:v>
                </c:pt>
                <c:pt idx="9">
                  <c:v>5253</c:v>
                </c:pt>
                <c:pt idx="12">
                  <c:v>4691</c:v>
                </c:pt>
              </c:numCache>
            </c:numRef>
          </c:val>
          <c:extLst>
            <c:ext xmlns:c16="http://schemas.microsoft.com/office/drawing/2014/chart" uri="{C3380CC4-5D6E-409C-BE32-E72D297353CC}">
              <c16:uniqueId val="{00000008-8ADD-4957-BFFA-3818F19443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203</c:v>
                </c:pt>
                <c:pt idx="3">
                  <c:v>114</c:v>
                </c:pt>
                <c:pt idx="6">
                  <c:v>31</c:v>
                </c:pt>
                <c:pt idx="9">
                  <c:v>8</c:v>
                </c:pt>
                <c:pt idx="12">
                  <c:v>6</c:v>
                </c:pt>
              </c:numCache>
            </c:numRef>
          </c:val>
          <c:extLst>
            <c:ext xmlns:c16="http://schemas.microsoft.com/office/drawing/2014/chart" uri="{C3380CC4-5D6E-409C-BE32-E72D297353CC}">
              <c16:uniqueId val="{00000009-8ADD-4957-BFFA-3818F19443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24563</c:v>
                </c:pt>
                <c:pt idx="3">
                  <c:v>24820</c:v>
                </c:pt>
                <c:pt idx="6">
                  <c:v>25999</c:v>
                </c:pt>
                <c:pt idx="9">
                  <c:v>27593</c:v>
                </c:pt>
                <c:pt idx="12">
                  <c:v>28008</c:v>
                </c:pt>
              </c:numCache>
            </c:numRef>
          </c:val>
          <c:extLst>
            <c:ext xmlns:c16="http://schemas.microsoft.com/office/drawing/2014/chart" uri="{C3380CC4-5D6E-409C-BE32-E72D297353CC}">
              <c16:uniqueId val="{0000000A-8ADD-4957-BFFA-3818F19443D9}"/>
            </c:ext>
          </c:extLst>
        </c:ser>
        <c:dLbls>
          <c:showLegendKey val="0"/>
          <c:showVal val="0"/>
          <c:showCatName val="0"/>
          <c:showSerName val="0"/>
          <c:showPercent val="0"/>
          <c:showBubbleSize val="0"/>
        </c:dLbls>
        <c:gapWidth val="100"/>
        <c:overlap val="100"/>
        <c:axId val="102917544"/>
        <c:axId val="102913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DD-4957-BFFA-3818F19443D9}"/>
            </c:ext>
          </c:extLst>
        </c:ser>
        <c:dLbls>
          <c:showLegendKey val="0"/>
          <c:showVal val="0"/>
          <c:showCatName val="0"/>
          <c:showSerName val="0"/>
          <c:showPercent val="0"/>
          <c:showBubbleSize val="0"/>
        </c:dLbls>
        <c:marker val="1"/>
        <c:smooth val="0"/>
        <c:axId val="102917544"/>
        <c:axId val="102913624"/>
      </c:lineChart>
      <c:catAx>
        <c:axId val="10291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913624"/>
        <c:crosses val="autoZero"/>
        <c:auto val="1"/>
        <c:lblAlgn val="ctr"/>
        <c:lblOffset val="100"/>
        <c:tickLblSkip val="1"/>
        <c:tickMarkSkip val="1"/>
        <c:noMultiLvlLbl val="0"/>
      </c:catAx>
      <c:valAx>
        <c:axId val="102913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1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1684</c:v>
                </c:pt>
                <c:pt idx="1">
                  <c:v>1160</c:v>
                </c:pt>
                <c:pt idx="2">
                  <c:v>2233</c:v>
                </c:pt>
              </c:numCache>
            </c:numRef>
          </c:val>
          <c:extLst>
            <c:ext xmlns:c16="http://schemas.microsoft.com/office/drawing/2014/chart" uri="{C3380CC4-5D6E-409C-BE32-E72D297353CC}">
              <c16:uniqueId val="{00000000-22CA-4A92-9899-F4094A3FCE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2899</c:v>
                </c:pt>
                <c:pt idx="1">
                  <c:v>2804</c:v>
                </c:pt>
                <c:pt idx="2">
                  <c:v>2525</c:v>
                </c:pt>
              </c:numCache>
            </c:numRef>
          </c:val>
          <c:extLst>
            <c:ext xmlns:c16="http://schemas.microsoft.com/office/drawing/2014/chart" uri="{C3380CC4-5D6E-409C-BE32-E72D297353CC}">
              <c16:uniqueId val="{00000001-22CA-4A92-9899-F4094A3FCE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7147</c:v>
                </c:pt>
                <c:pt idx="1">
                  <c:v>6601</c:v>
                </c:pt>
                <c:pt idx="2">
                  <c:v>6281</c:v>
                </c:pt>
              </c:numCache>
            </c:numRef>
          </c:val>
          <c:extLst>
            <c:ext xmlns:c16="http://schemas.microsoft.com/office/drawing/2014/chart" uri="{C3380CC4-5D6E-409C-BE32-E72D297353CC}">
              <c16:uniqueId val="{00000002-22CA-4A92-9899-F4094A3FCEFA}"/>
            </c:ext>
          </c:extLst>
        </c:ser>
        <c:dLbls>
          <c:showLegendKey val="0"/>
          <c:showVal val="0"/>
          <c:showCatName val="0"/>
          <c:showSerName val="0"/>
          <c:showPercent val="0"/>
          <c:showBubbleSize val="0"/>
        </c:dLbls>
        <c:gapWidth val="120"/>
        <c:overlap val="100"/>
        <c:axId val="102918328"/>
        <c:axId val="102914408"/>
      </c:barChart>
      <c:catAx>
        <c:axId val="10291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2914408"/>
        <c:crosses val="autoZero"/>
        <c:auto val="1"/>
        <c:lblAlgn val="ctr"/>
        <c:lblOffset val="100"/>
        <c:tickLblSkip val="1"/>
        <c:tickMarkSkip val="1"/>
        <c:noMultiLvlLbl val="0"/>
      </c:catAx>
      <c:valAx>
        <c:axId val="102914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291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{D236C8A7-FFEC-4F5C-9283-93693D61E814}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937-4F0B-ABAB-45FF4A0959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{5CA24262-3651-4DEB-9C24-BEF3A4723416}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37-4F0B-ABAB-45FF4A0959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{5221FF63-D6C5-4848-B00C-D3C997DE2318}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37-4F0B-ABAB-45FF4A0959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{A3AA6CCA-9B37-4F52-9C95-1DB1F0290180}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37-4F0B-ABAB-45FF4A0959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{F00C4866-0B0B-40DE-8DFF-E203397FB585}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37-4F0B-ABAB-45FF4A0959A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{EE0F1707-5039-4E0C-870A-1C5A193B0E15}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937-4F0B-ABAB-45FF4A0959A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{CBA31E29-5425-43E2-BF5E-DCAA3D248AAC}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937-4F0B-ABAB-45FF4A0959A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{CDE65338-2F82-41A3-89BC-7FE7F9DAB20F}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937-4F0B-ABAB-45FF4A0959A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{8B435CF3-A39B-493A-A1BA-9F073B323C50}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937-4F0B-ABAB-45FF4A0959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59.3</c:v>
                </c:pt>
                <c:pt idx="16">
                  <c:v>60.4</c:v>
                </c:pt>
                <c:pt idx="24">
                  <c:v>59.6</c:v>
                </c:pt>
                <c:pt idx="32">
                  <c:v>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37-4F0B-ABAB-45FF4A0959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{D4E91845-6FBE-4BD2-9908-C37E571ED6C5}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937-4F0B-ABAB-45FF4A0959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{0B594B31-297F-4572-A13A-21EA4295281C}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37-4F0B-ABAB-45FF4A0959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{6AF1DCDF-46B4-479D-9CEE-E183C3D2845C}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37-4F0B-ABAB-45FF4A0959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{0D2CF6B3-16E2-47A1-A576-C006C5C177F8}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37-4F0B-ABAB-45FF4A0959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{805CEB93-D0A6-4C78-A594-A1C777F3D6FA}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37-4F0B-ABAB-45FF4A0959A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{5A027ADF-0908-445C-8F1A-B1D496778BF8}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937-4F0B-ABAB-45FF4A0959A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{31279DBB-2D28-4148-AB99-F17A272440B5}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937-4F0B-ABAB-45FF4A0959A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{6BCB87C1-8DAD-476E-B9D0-4B63348F06D1}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937-4F0B-ABAB-45FF4A0959A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{A0B636D5-DECB-4394-9591-8375B9C5BA7E}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937-4F0B-ABAB-45FF4A0959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937-4F0B-ABAB-45FF4A0959AA}"/>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{CCC2A143-A6B7-4D8F-9E73-DC91012415CE}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49C-45B2-930D-52825C0850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{1662913F-5F2F-40C3-9F76-B51252279D7E}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9C-45B2-930D-52825C0850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{8838E08E-6CBB-4176-8F52-8F007DD68AC9}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9C-45B2-930D-52825C0850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{6288B4EA-E463-4212-AB14-7651587E4CA8}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9C-45B2-930D-52825C0850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{2184434C-F953-439F-B745-D4AD68A4F105}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9C-45B2-930D-52825C0850D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{626B8BC6-D5F4-4050-BD81-FE51638A081D}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49C-45B2-930D-52825C0850D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{1B3B2BF1-411B-4115-A591-1871957F5495}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49C-45B2-930D-52825C0850D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{A9274C25-0807-46B4-874A-385B6CD0BCC8}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49C-45B2-930D-52825C0850D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{BF20DA02-75F9-4F7E-9A26-5323087DE4BC}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49C-45B2-930D-52825C0850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3.9</c:v>
                </c:pt>
                <c:pt idx="16">
                  <c:v>3</c:v>
                </c:pt>
                <c:pt idx="24">
                  <c:v>1.8</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49C-45B2-930D-52825C0850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{F025A42D-1A94-4E7E-A640-5D5FD749FBAD}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49C-45B2-930D-52825C0850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{FB316892-E617-482D-976A-792312AF1387}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9C-45B2-930D-52825C0850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{6A9525F9-6C20-4AC3-A174-6A1469C6C24B}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9C-45B2-930D-52825C0850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{034B5C36-F4BC-4B5C-833E-D8858C4F8240}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9C-45B2-930D-52825C0850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{8E52E9B5-920F-4860-B93E-36FA5D720DF3}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9C-45B2-930D-52825C0850D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{C03FB1B2-0E04-4F56-B0D9-4C7AA1C1D447}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49C-45B2-930D-52825C0850D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{909B729A-42B0-46F0-BC90-57C778CE34EB}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49C-45B2-930D-52825C0850D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{FDF23ACA-E949-4B4C-A584-24DC269569D6}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49C-45B2-930D-52825C0850D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{647B0DB1-25FF-4169-BFED-4BA550B9D7B9}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49C-45B2-930D-52825C0850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749C-45B2-930D-52825C0850D3}"/>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義務教育施設の耐震補強や大規模改修事業、庁舎関連事業で、起債した合併特例債の償還が開始されたことにより元利償還金が高い水準にある。</a:t>
          </a:r>
          <a:endParaRPr lang="ja-JP" altLang="ja-JP" sz="1400">
            <a:effectLst/>
          </a:endParaRPr>
        </a:p>
        <a:p>
          <a:r>
            <a:rPr kumimoji="1" lang="ja-JP" altLang="ja-JP" sz="1100">
              <a:solidFill>
                <a:schemeClr val="dk1"/>
              </a:solidFill>
              <a:effectLst/>
              <a:latin typeface="+mn-lt"/>
              <a:ea typeface="+mn-ea"/>
              <a:cs typeface="+mn-cs"/>
            </a:rPr>
            <a:t>　一方、算入公債費等も合併特例事業債や臨時財政対策債の償還金増加にともない上昇傾向にある。</a:t>
          </a:r>
          <a:endParaRPr lang="ja-JP" altLang="ja-JP" sz="1400">
            <a:effectLst/>
          </a:endParaRPr>
        </a:p>
        <a:p>
          <a:r>
            <a:rPr kumimoji="1" lang="ja-JP" altLang="ja-JP" sz="1100">
              <a:solidFill>
                <a:schemeClr val="dk1"/>
              </a:solidFill>
              <a:effectLst/>
              <a:latin typeface="+mn-lt"/>
              <a:ea typeface="+mn-ea"/>
              <a:cs typeface="+mn-cs"/>
            </a:rPr>
            <a:t>　今後も、義務教育学校整備など地方債を活用した事業の影響から、元利償還金の増加が見込まれるため、既発債の繰上償還の検討や事業の峻別を行い、実質公債費比率の上昇を最小限に抑える。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満期一括償還地方債を発行していないため、積み立てを行っていない。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将来負担額については、義務教育施設の耐震補強や大規模改修、庁舎関連事業などに係る地方債の発行にともない一般会計の地方債残高は</a:t>
          </a:r>
          <a:r>
            <a:rPr kumimoji="1" lang="ja-JP" altLang="en-US" sz="1100">
              <a:solidFill>
                <a:schemeClr val="dk1"/>
              </a:solidFill>
              <a:effectLst/>
              <a:latin typeface="+mn-lt"/>
              <a:ea typeface="+mn-ea"/>
              <a:cs typeface="+mn-cs"/>
            </a:rPr>
            <a:t>高い水準</a:t>
          </a:r>
          <a:r>
            <a:rPr kumimoji="1" lang="ja-JP" altLang="ja-JP" sz="1100">
              <a:solidFill>
                <a:schemeClr val="dk1"/>
              </a:solidFill>
              <a:effectLst/>
              <a:latin typeface="+mn-lt"/>
              <a:ea typeface="+mn-ea"/>
              <a:cs typeface="+mn-cs"/>
            </a:rPr>
            <a:t>にある。</a:t>
          </a:r>
          <a:endParaRPr lang="ja-JP" altLang="ja-JP" sz="1400">
            <a:effectLst/>
          </a:endParaRPr>
        </a:p>
        <a:p>
          <a:r>
            <a:rPr kumimoji="1" lang="ja-JP" altLang="ja-JP" sz="1100">
              <a:solidFill>
                <a:schemeClr val="dk1"/>
              </a:solidFill>
              <a:effectLst/>
              <a:latin typeface="+mn-lt"/>
              <a:ea typeface="+mn-ea"/>
              <a:cs typeface="+mn-cs"/>
            </a:rPr>
            <a:t>　一方、充当可能財源等について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などへの積立により高い水準にある</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基準財政需要額算入見込額も合併特例事業債、臨時財政対策債等の活用により高い水準で推移している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今後、義務教育学校整備やスマートＩＣ整備等の社会資本総合整備に対する地方債活用に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一般会計等に係る地方債残高が増加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上昇することが想定されるため、事業の峻別や充当可能基金の計画的な積立と有効活用を図り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健全財政の維持に努める。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栃木県下野市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義務教育学校整備事業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スマートＩＣ整備等などの大型事業に繰入れた</a:t>
          </a:r>
          <a:r>
            <a:rPr kumimoji="1" lang="ja-JP" altLang="en-US" sz="1100">
              <a:solidFill>
                <a:schemeClr val="dk1"/>
              </a:solidFill>
              <a:effectLst/>
              <a:latin typeface="+mn-lt"/>
              <a:ea typeface="+mn-ea"/>
              <a:cs typeface="+mn-cs"/>
            </a:rPr>
            <a:t>ため、前年度から</a:t>
          </a:r>
          <a:r>
            <a:rPr kumimoji="1" lang="en-US" altLang="ja-JP" sz="1100">
              <a:solidFill>
                <a:schemeClr val="dk1"/>
              </a:solidFill>
              <a:effectLst/>
              <a:latin typeface="+mn-lt"/>
              <a:ea typeface="+mn-ea"/>
              <a:cs typeface="+mn-cs"/>
            </a:rPr>
            <a:t>227</a:t>
          </a:r>
          <a:r>
            <a:rPr kumimoji="1" lang="ja-JP" altLang="en-US" sz="1100">
              <a:solidFill>
                <a:schemeClr val="dk1"/>
              </a:solidFill>
              <a:effectLst/>
              <a:latin typeface="+mn-lt"/>
              <a:ea typeface="+mn-ea"/>
              <a:cs typeface="+mn-cs"/>
            </a:rPr>
            <a:t>百万円の減となったが、財政調整基金が前年度から</a:t>
          </a:r>
          <a:r>
            <a:rPr kumimoji="1" lang="en-US" altLang="ja-JP" sz="1100">
              <a:solidFill>
                <a:schemeClr val="dk1"/>
              </a:solidFill>
              <a:effectLst/>
              <a:latin typeface="+mn-lt"/>
              <a:ea typeface="+mn-ea"/>
              <a:cs typeface="+mn-cs"/>
            </a:rPr>
            <a:t>1,073</a:t>
          </a:r>
          <a:r>
            <a:rPr kumimoji="1" lang="ja-JP" altLang="en-US" sz="1100">
              <a:solidFill>
                <a:schemeClr val="dk1"/>
              </a:solidFill>
              <a:effectLst/>
              <a:latin typeface="+mn-lt"/>
              <a:ea typeface="+mn-ea"/>
              <a:cs typeface="+mn-cs"/>
            </a:rPr>
            <a:t>百万円増加したことにより、</a:t>
          </a:r>
          <a:r>
            <a:rPr kumimoji="1" lang="ja-JP" altLang="ja-JP" sz="1100">
              <a:solidFill>
                <a:schemeClr val="dk1"/>
              </a:solidFill>
              <a:effectLst/>
              <a:latin typeface="+mn-lt"/>
              <a:ea typeface="+mn-ea"/>
              <a:cs typeface="+mn-cs"/>
            </a:rPr>
            <a:t>基金全体で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474</a:t>
          </a:r>
          <a:r>
            <a:rPr kumimoji="1" lang="ja-JP" altLang="en-US"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11,039</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は社会経済情勢の変化に伴う税収の急激な落ち込みや災害等の備えとして計画的に積み立てを行っていく。また、特定目的基金について設置目的を踏まえた積立金の有効活用を図る。特に</a:t>
          </a:r>
          <a:r>
            <a:rPr kumimoji="1" lang="ja-JP" altLang="ja-JP" sz="1100">
              <a:solidFill>
                <a:schemeClr val="dk1"/>
              </a:solidFill>
              <a:effectLst/>
              <a:latin typeface="+mn-lt"/>
              <a:ea typeface="+mn-ea"/>
              <a:cs typeface="+mn-cs"/>
            </a:rPr>
            <a:t>公共施設整備基金については、</a:t>
          </a:r>
          <a:r>
            <a:rPr kumimoji="1" lang="ja-JP" altLang="en-US" sz="1100">
              <a:solidFill>
                <a:schemeClr val="dk1"/>
              </a:solidFill>
              <a:effectLst/>
              <a:latin typeface="+mn-lt"/>
              <a:ea typeface="+mn-ea"/>
              <a:cs typeface="+mn-cs"/>
            </a:rPr>
            <a:t>計画的に積立ながら長寿命化対策等への積極的な活用を図る。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　　　：公共施設の整備促進を図るため活用　　　　</a:t>
          </a:r>
          <a:endParaRPr lang="ja-JP" altLang="ja-JP" sz="1400">
            <a:effectLst/>
          </a:endParaRPr>
        </a:p>
        <a:p>
          <a:r>
            <a:rPr kumimoji="1" lang="ja-JP" altLang="ja-JP" sz="1100">
              <a:solidFill>
                <a:schemeClr val="dk1"/>
              </a:solidFill>
              <a:effectLst/>
              <a:latin typeface="+mn-lt"/>
              <a:ea typeface="+mn-ea"/>
              <a:cs typeface="+mn-cs"/>
            </a:rPr>
            <a:t>　地域振興基金　　　　　：地域振興のための事業に活用</a:t>
          </a:r>
          <a:endParaRPr lang="ja-JP" altLang="ja-JP" sz="1400">
            <a:effectLst/>
          </a:endParaRPr>
        </a:p>
        <a:p>
          <a:r>
            <a:rPr kumimoji="1" lang="ja-JP" altLang="ja-JP" sz="1100">
              <a:solidFill>
                <a:schemeClr val="dk1"/>
              </a:solidFill>
              <a:effectLst/>
              <a:latin typeface="+mn-lt"/>
              <a:ea typeface="+mn-ea"/>
              <a:cs typeface="+mn-cs"/>
            </a:rPr>
            <a:t>　庁舎等整備基金　　　　：庁舎等整備を図るため活用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地域づくり事業推進基金：地域づくり事業に活用</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地域福祉基金　　　　　：高齢者の保健福祉の増進等、地域福祉の向上に資する事業に活用</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公共施設整備基金は、インフラ整備に</a:t>
          </a:r>
          <a:r>
            <a:rPr kumimoji="1" lang="en-US" altLang="ja-JP" sz="1100">
              <a:solidFill>
                <a:schemeClr val="dk1"/>
              </a:solidFill>
              <a:effectLst/>
              <a:latin typeface="+mn-lt"/>
              <a:ea typeface="+mn-ea"/>
              <a:cs typeface="+mn-cs"/>
            </a:rPr>
            <a:t>474</a:t>
          </a:r>
          <a:r>
            <a:rPr kumimoji="1" lang="ja-JP" altLang="ja-JP" sz="1100">
              <a:solidFill>
                <a:schemeClr val="dk1"/>
              </a:solidFill>
              <a:effectLst/>
              <a:latin typeface="+mn-lt"/>
              <a:ea typeface="+mn-ea"/>
              <a:cs typeface="+mn-cs"/>
            </a:rPr>
            <a:t>百万円を充当し、新たに</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　地域振興基金は、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百万円を充当し、利子分</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　庁舎等整備基金は、整備に係る償還費に</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百万円を充当し、利子分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百万円を積立てた。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地域づくり事業推進基金は、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百万円を充当し、新たに</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百万円を積立てた。</a:t>
          </a:r>
          <a:endParaRPr lang="ja-JP" altLang="ja-JP">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地域福祉基金は、百万円を充当し、利子分百万円を積立てた。</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公共施設整備基金については、計画的に積立ながら長寿命化対策等への積極的な活用を図る。また、その他の特目基金については、基金の設置目的に則した運用を行い、基金の有効活用を行う。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財政調整基金は令和元年度において台風災害等の対応に伴い取り崩しが多くなり、平成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524</a:t>
          </a:r>
          <a:r>
            <a:rPr kumimoji="1" lang="ja-JP" altLang="en-US" sz="1100">
              <a:solidFill>
                <a:schemeClr val="dk1"/>
              </a:solidFill>
              <a:effectLst/>
              <a:latin typeface="+mn-lt"/>
              <a:ea typeface="+mn-ea"/>
              <a:cs typeface="+mn-cs"/>
            </a:rPr>
            <a:t>百万円の減となった。そのため、</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余剰金を財政調整基金に重点的に積立て、</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1,073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2,233</a:t>
          </a:r>
          <a:r>
            <a:rPr kumimoji="1" lang="ja-JP" altLang="ja-JP" sz="1100">
              <a:solidFill>
                <a:schemeClr val="dk1"/>
              </a:solidFill>
              <a:effectLst/>
              <a:latin typeface="+mn-lt"/>
              <a:ea typeface="+mn-ea"/>
              <a:cs typeface="+mn-cs"/>
            </a:rPr>
            <a:t>百万円となった</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結果、標準財政規模比は、</a:t>
          </a:r>
          <a:r>
            <a:rPr kumimoji="1" lang="en-US" altLang="ja-JP" sz="1100">
              <a:solidFill>
                <a:schemeClr val="dk1"/>
              </a:solidFill>
              <a:effectLst/>
              <a:latin typeface="+mn-lt"/>
              <a:ea typeface="+mn-ea"/>
              <a:cs typeface="+mn-cs"/>
            </a:rPr>
            <a:t>14.81</a:t>
          </a:r>
          <a:r>
            <a:rPr kumimoji="1" lang="ja-JP" altLang="ja-JP" sz="11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社会経済情勢の変化に伴う税収の急激な落込みや災害等の備えとして計画的に積立を行</a:t>
          </a:r>
          <a:r>
            <a:rPr kumimoji="1" lang="ja-JP" altLang="en-US" sz="1100">
              <a:solidFill>
                <a:schemeClr val="dk1"/>
              </a:solidFill>
              <a:effectLst/>
              <a:latin typeface="+mn-lt"/>
              <a:ea typeface="+mn-ea"/>
              <a:cs typeface="+mn-cs"/>
            </a:rPr>
            <a:t>い、適正な財政運営を行うため、標準財政規模の</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％の維持を図る。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年度については、前年度比</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百万円減となり</a:t>
          </a:r>
          <a:r>
            <a:rPr kumimoji="1" lang="en-US" altLang="ja-JP" sz="1100">
              <a:solidFill>
                <a:schemeClr val="dk1"/>
              </a:solidFill>
              <a:effectLst/>
              <a:latin typeface="+mn-lt"/>
              <a:ea typeface="+mn-ea"/>
              <a:cs typeface="+mn-cs"/>
            </a:rPr>
            <a:t>2,525</a:t>
          </a:r>
          <a:r>
            <a:rPr kumimoji="1" lang="ja-JP" altLang="ja-JP" sz="1100">
              <a:solidFill>
                <a:schemeClr val="dk1"/>
              </a:solidFill>
              <a:effectLst/>
              <a:latin typeface="+mn-lt"/>
              <a:ea typeface="+mn-ea"/>
              <a:cs typeface="+mn-cs"/>
            </a:rPr>
            <a:t>百万円となった。義務教育施設の耐震補強や大規模改修事業、庁舎関連事業で起債した合併特例債の償還が開始されたことにより公債費が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しており、今までこのような状況に備え計画的に基金積立を行なってきた。今後も公債費の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に伴う行政サービス等に与える影響等を考慮しながら基金の有効活用を図っていく。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現在施工中の義務教育学校整備や総合管理計画に基づく集約・長寿命化・転用事業に対す地方債、臨時財政対策債などの償還額が増加することが見込まれることから、市民サービスに影響を与えないよう償還財源を計画的に積立て行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DB357A7-4B6E-44A8-9142-B89BBAD74F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4D1824-C0B0-4056-8432-DFE10F0968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809AC09-67EE-4830-A0AE-F44FDDD92CF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7549E84-761F-4BBE-84B4-DF6D7F98677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F8FD8E2-C000-49F9-8A86-D5441D3F271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266B30D-4FDF-4C54-963D-81E105316CB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576D805-9B39-4352-A05E-81609C74F8F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5A89AE6-F721-48FF-BCEA-E571B64B34C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70FA122-B166-4628-9D17-F31457568ED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7FD839A-C0E1-4249-B646-1E34229E38E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4D97213-B569-43F8-91E7-AE8181E7804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F190411-C761-418F-8B11-12D189DD0FD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93880B5-EFBC-45F4-858C-309377767BF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F3D9375-7F90-4E56-B06D-E64FDDD1EB9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CB65B31-AFF9-4F47-B915-E4D6A5674F9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430CA74-BA85-430A-9C91-A92ED77BE5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CE5FFAB-730A-4F13-910B-0673B3BD084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3D7F6D9-0C73-4F36-9A2A-422E0D09433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611D100-3B20-4139-B893-1F0FA5861D0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41A2BF4-452E-4ABC-B02E-49E72F0CE07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30CE544-7A5A-47C3-B622-6DB8E49F76A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3D7643C-81BA-4402-8BD0-42870567972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60,163
59,378
74.59
36,016,436
34,036,909
1,717,004
15,079,948
28,007,707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425046D-B343-440B-B100-F86CF54CAF4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62ADD9F-413A-45A2-8C0B-C1ADA25E23A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EE4AE45-91DE-4D9F-9121-72ABB78D2F7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12D362A-D931-452F-82DC-A5277B7A0AC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E363044-C9D5-4282-82F4-7BD1C593763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542DA5B-9565-48A7-9003-404B008CBED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EF87470-7FA3-4009-8A6D-2D77AE3965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8E4CFE4-700B-4F1A-994F-55296A29BA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DB16C73-292A-45F5-AFC6-2559AA51EFC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BAE5459-AD20-4071-8BF2-2A009C06EB9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5BD79D7-439C-4C81-A6CB-DC80008252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A77E492-BB8F-4D42-8932-67F6FCBED4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25EB34B-091A-4EB5-A899-EBB1E6FBFCD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255EFEA-0A2B-444F-AF68-9ABD9DD7599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A5A148A-CEE2-40D3-BC64-68E7525743C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CDB19BE-B127-4075-BF96-FBAC88A1E01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A965DF3-C616-408C-B48A-CF5D6D62426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5232FD1-FE7B-4EB0-A590-107EB60288E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95B62D6-9F91-48BF-8C15-9F467C0C9B3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A2A2CD5-52FC-4DC7-B318-BEE67F3ED2E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91A261C-0E6F-4C5E-8097-3872B05A65A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2D4B649-DDA2-4FFD-8B77-83569C0BD2E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F868E13-EA3F-429D-9035-5F439160BFB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EBE61A6-220C-4F90-98EC-AB55C036F69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F16F843-D925-4F1F-8775-7F627CFD827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EE6A6C6-1036-4035-B35C-503E050CA5B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D843F15-7A37-4B9A-9C78-1DE138F19F9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6BA4553-02F8-400A-BCF0-40898185AE8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797E8D9-C27E-420C-9D56-03697CD13F6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16B7B24-5FF8-4827-9998-4E91E4CFCB3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14FB3B6-002A-4595-B948-DCA6F9C92FE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EFA582B-1499-4F88-94C4-8B61E0D673B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E2A7F40-C466-4FB7-B9AA-77C6CAA8C62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E47D268-A62E-4202-9961-8078C9715ED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6FBEF43-9604-43DC-89F7-14981ED71FB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有形固定資産減価償却率は、</a:t>
          </a:r>
          <a:r>
            <a:rPr kumimoji="1" lang="en-US" altLang="ja-JP" sz="1050">
              <a:solidFill>
                <a:schemeClr val="dk1"/>
              </a:solidFill>
              <a:effectLst/>
              <a:latin typeface="+mn-lt"/>
              <a:ea typeface="+mn-ea"/>
              <a:cs typeface="+mn-cs"/>
            </a:rPr>
            <a:t>H30</a:t>
          </a:r>
          <a:r>
            <a:rPr kumimoji="1" lang="ja-JP" altLang="en-US" sz="1050">
              <a:solidFill>
                <a:schemeClr val="dk1"/>
              </a:solidFill>
              <a:effectLst/>
              <a:latin typeface="+mn-lt"/>
              <a:ea typeface="+mn-ea"/>
              <a:cs typeface="+mn-cs"/>
            </a:rPr>
            <a:t>までは類似団体内平均値と</a:t>
          </a:r>
          <a:r>
            <a:rPr kumimoji="1" lang="ja-JP" altLang="ja-JP" sz="1050">
              <a:solidFill>
                <a:schemeClr val="dk1"/>
              </a:solidFill>
              <a:effectLst/>
              <a:latin typeface="+mn-lt"/>
              <a:ea typeface="+mn-ea"/>
              <a:cs typeface="+mn-cs"/>
            </a:rPr>
            <a:t>同水準</a:t>
          </a:r>
          <a:r>
            <a:rPr kumimoji="1" lang="ja-JP" altLang="en-US" sz="1050">
              <a:solidFill>
                <a:schemeClr val="dk1"/>
              </a:solidFill>
              <a:effectLst/>
              <a:latin typeface="+mn-lt"/>
              <a:ea typeface="+mn-ea"/>
              <a:cs typeface="+mn-cs"/>
            </a:rPr>
            <a:t>で推移していたが、公共施設等総合管理計画に基づき、旧庁舎を解体したことなどにより</a:t>
          </a:r>
          <a:r>
            <a:rPr kumimoji="1" lang="en-US" altLang="ja-JP" sz="1050">
              <a:solidFill>
                <a:schemeClr val="dk1"/>
              </a:solidFill>
              <a:effectLst/>
              <a:latin typeface="+mn-lt"/>
              <a:ea typeface="+mn-ea"/>
              <a:cs typeface="+mn-cs"/>
            </a:rPr>
            <a:t>R01</a:t>
          </a:r>
          <a:r>
            <a:rPr kumimoji="1" lang="ja-JP" altLang="en-US" sz="1050">
              <a:solidFill>
                <a:schemeClr val="dk1"/>
              </a:solidFill>
              <a:effectLst/>
              <a:latin typeface="+mn-lt"/>
              <a:ea typeface="+mn-ea"/>
              <a:cs typeface="+mn-cs"/>
            </a:rPr>
            <a:t>からは平均値を下回っている。</a:t>
          </a:r>
          <a:endParaRPr lang="ja-JP" altLang="ja-JP" sz="1050">
            <a:effectLst/>
          </a:endParaRPr>
        </a:p>
        <a:p>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も</a:t>
          </a:r>
          <a:r>
            <a:rPr kumimoji="1" lang="ja-JP" altLang="ja-JP" sz="1050">
              <a:solidFill>
                <a:schemeClr val="dk1"/>
              </a:solidFill>
              <a:effectLst/>
              <a:latin typeface="+mn-lt"/>
              <a:ea typeface="+mn-ea"/>
              <a:cs typeface="+mn-cs"/>
            </a:rPr>
            <a:t>、公共施設等総合管理計画に基づき公共施設マネジメントに取り組み、公共施設等の集約化や個別計画による長寿命化、更新等を効率的かつ効果的に実施する。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B78FEDC-3F5E-4BB5-AC55-7FAA28F565F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8F86D2A-3F8A-4BFF-9E14-CCA9F66DF96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7544232D-F87E-49EE-BF0B-B1F5F8D2A34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1CF8972D-BDA8-459A-93A9-37E58750E90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2BC49FB-C399-4405-B615-B05CB6F61E6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5F8CC77-8A2F-45C1-8710-76B3BE7811A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1DD621F5-5761-4366-AAEF-FC127752FE5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CF603CB-618F-4555-9DDC-C9C5F495693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BE49A5C-9D1A-40FD-A29A-F8D4E993771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D5BE2C5-3A2C-4ABB-838B-268B969A6F8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A596C15-B601-4690-A9CB-FEACB61491B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79631E1C-55EA-42C1-B218-1EBF4E59C2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C1D37151-26A1-4DF3-A7BF-880EE7D07EA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5E1F65A7-9E7D-46B0-87E8-FA913C1A21B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77036D8-9156-412A-BA4D-149EE7CF1E7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E98A1B7-6557-4306-AFE0-01D4CDA4513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A8C20E7-C9B2-4A9A-979D-A6D9E36708A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D08BFE1D-25BF-4F3D-9D95-8BE3754728F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a:extLst>
            <a:ext uri="{FF2B5EF4-FFF2-40B4-BE49-F238E27FC236}">
              <a16:creationId xmlns:a16="http://schemas.microsoft.com/office/drawing/2014/main" id="{4825A272-BC20-4487-96A6-A21D16FE1102}"/>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a:extLst>
            <a:ext uri="{FF2B5EF4-FFF2-40B4-BE49-F238E27FC236}">
              <a16:creationId xmlns:a16="http://schemas.microsoft.com/office/drawing/2014/main" id="{EE85334E-2F66-4D6D-9A24-15C06892868E}"/>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a:extLst>
            <a:ext uri="{FF2B5EF4-FFF2-40B4-BE49-F238E27FC236}">
              <a16:creationId xmlns:a16="http://schemas.microsoft.com/office/drawing/2014/main" id="{A1B751B4-AD0B-4A08-9F27-9C202889DCA3}"/>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a:extLst>
            <a:ext uri="{FF2B5EF4-FFF2-40B4-BE49-F238E27FC236}">
              <a16:creationId xmlns:a16="http://schemas.microsoft.com/office/drawing/2014/main" id="{E42A971A-1AC7-4603-B9DA-73D35B8A8CAF}"/>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a:extLst>
            <a:ext uri="{FF2B5EF4-FFF2-40B4-BE49-F238E27FC236}">
              <a16:creationId xmlns:a16="http://schemas.microsoft.com/office/drawing/2014/main" id="{FEF9C618-254E-437D-9061-282AE37D26B1}"/>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a16="http://schemas.microsoft.com/office/drawing/2014/main" id="{CA39CF4F-EEDC-4CEF-AEC9-651B5566149E}"/>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417B1F27-8876-446A-A1FF-3F806038BA23}"/>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a:extLst>
            <a:ext uri="{FF2B5EF4-FFF2-40B4-BE49-F238E27FC236}">
              <a16:creationId xmlns:a16="http://schemas.microsoft.com/office/drawing/2014/main" id="{69FD0F3C-6FBF-4080-A691-89790E8DD843}"/>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a:extLst>
            <a:ext uri="{FF2B5EF4-FFF2-40B4-BE49-F238E27FC236}">
              <a16:creationId xmlns:a16="http://schemas.microsoft.com/office/drawing/2014/main" id="{522BCF8A-0248-4CBF-9B87-B29E4EFCA589}"/>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a:extLst>
            <a:ext uri="{FF2B5EF4-FFF2-40B4-BE49-F238E27FC236}">
              <a16:creationId xmlns:a16="http://schemas.microsoft.com/office/drawing/2014/main" id="{D24639FF-65A5-4C22-B981-28CD8627696B}"/>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a:extLst>
            <a:ext uri="{FF2B5EF4-FFF2-40B4-BE49-F238E27FC236}">
              <a16:creationId xmlns:a16="http://schemas.microsoft.com/office/drawing/2014/main" id="{CA33D367-F814-47B1-8285-BCE452DBE07A}"/>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5A2BA5A-C56C-4D4F-B097-B1B64C249A5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3A44CE6-E2EA-4D25-9F2B-F2E34919A34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6DE9000-5190-4F69-9ED6-14D2CCD3DC0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D82825C-138F-4485-B0FF-ADD0580B0CF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15D5DCD-3148-4613-8D20-FB331F404C6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18597</xdr:rowOff>
    </xdr:from>
    <xdr:to>
      <xdr:col>23</xdr:col>
      <xdr:colOff>136525</xdr:colOff>
      <xdr:row>31</xdr:row>
      <xdr:rowOff>120197</xdr:rowOff>
    </xdr:to>
    <xdr:sp macro="" textlink="">
      <xdr:nvSpPr>
        <xdr:cNvPr id="93" name="楕円 92">
          <a:extLst>
            <a:ext uri="{FF2B5EF4-FFF2-40B4-BE49-F238E27FC236}">
              <a16:creationId xmlns:a16="http://schemas.microsoft.com/office/drawing/2014/main" id="{2ADC059A-2E68-45CB-A287-5958A5DD4D06}"/>
            </a:ext>
          </a:extLst>
        </xdr:cNvPr>
        <xdr:cNvSpPr/>
      </xdr:nvSpPr>
      <xdr:spPr>
        <a:xfrm>
          <a:off x="47117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41474</xdr:rowOff>
    </xdr:from>
    <xdr:ext cx="405111" cy="259045"/>
    <xdr:sp macro="" textlink="">
      <xdr:nvSpPr>
        <xdr:cNvPr id="94" name="有形固定資産減価償却率該当値テキスト">
          <a:extLst>
            <a:ext uri="{FF2B5EF4-FFF2-40B4-BE49-F238E27FC236}">
              <a16:creationId xmlns:a16="http://schemas.microsoft.com/office/drawing/2014/main" id="{0C82EE6C-0EB3-4E22-A5EF-F7FB7BF0FCA3}"/>
            </a:ext>
          </a:extLst>
        </xdr:cNvPr>
        <xdr:cNvSpPr txBox="1"/>
      </xdr:nvSpPr>
      <xdr:spPr>
        <a:xfrm>
          <a:off x="4813300"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37102</xdr:rowOff>
    </xdr:from>
    <xdr:to>
      <xdr:col>19</xdr:col>
      <xdr:colOff>187325</xdr:colOff>
      <xdr:row>31</xdr:row>
      <xdr:rowOff>138702</xdr:rowOff>
    </xdr:to>
    <xdr:sp macro="" textlink="">
      <xdr:nvSpPr>
        <xdr:cNvPr id="95" name="楕円 94">
          <a:extLst>
            <a:ext uri="{FF2B5EF4-FFF2-40B4-BE49-F238E27FC236}">
              <a16:creationId xmlns:a16="http://schemas.microsoft.com/office/drawing/2014/main" id="{6EA08E94-AD82-4CA2-A62D-657721D2D844}"/>
            </a:ext>
          </a:extLst>
        </xdr:cNvPr>
        <xdr:cNvSpPr/>
      </xdr:nvSpPr>
      <xdr:spPr>
        <a:xfrm>
          <a:off x="4000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69397</xdr:rowOff>
    </xdr:from>
    <xdr:to>
      <xdr:col>23</xdr:col>
      <xdr:colOff>85725</xdr:colOff>
      <xdr:row>31</xdr:row>
      <xdr:rowOff>87902</xdr:rowOff>
    </xdr:to>
    <xdr:cxnSp macro="">
      <xdr:nvCxnSpPr>
        <xdr:cNvPr id="96" name="直線コネクタ 95">
          <a:extLst>
            <a:ext uri="{FF2B5EF4-FFF2-40B4-BE49-F238E27FC236}">
              <a16:creationId xmlns:a16="http://schemas.microsoft.com/office/drawing/2014/main" id="{995823F0-2BF7-41D6-A944-76B6AEFE9865}"/>
            </a:ext>
          </a:extLst>
        </xdr:cNvPr>
        <xdr:cNvCxnSpPr/>
      </xdr:nvCxnSpPr>
      <xdr:spPr>
        <a:xfrm flipV="1">
          <a:off x="4051300" y="6155872"/>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61776</xdr:rowOff>
    </xdr:from>
    <xdr:to>
      <xdr:col>15</xdr:col>
      <xdr:colOff>187325</xdr:colOff>
      <xdr:row>31</xdr:row>
      <xdr:rowOff>163376</xdr:rowOff>
    </xdr:to>
    <xdr:sp macro="" textlink="">
      <xdr:nvSpPr>
        <xdr:cNvPr id="97" name="楕円 96">
          <a:extLst>
            <a:ext uri="{FF2B5EF4-FFF2-40B4-BE49-F238E27FC236}">
              <a16:creationId xmlns:a16="http://schemas.microsoft.com/office/drawing/2014/main" id="{3A840133-C21B-4614-BA9D-BDABA0951C19}"/>
            </a:ext>
          </a:extLst>
        </xdr:cNvPr>
        <xdr:cNvSpPr/>
      </xdr:nvSpPr>
      <xdr:spPr>
        <a:xfrm>
          <a:off x="3238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87902</xdr:rowOff>
    </xdr:from>
    <xdr:to>
      <xdr:col>19</xdr:col>
      <xdr:colOff>136525</xdr:colOff>
      <xdr:row>31</xdr:row>
      <xdr:rowOff>112576</xdr:rowOff>
    </xdr:to>
    <xdr:cxnSp macro="">
      <xdr:nvCxnSpPr>
        <xdr:cNvPr id="98" name="直線コネクタ 97">
          <a:extLst>
            <a:ext uri="{FF2B5EF4-FFF2-40B4-BE49-F238E27FC236}">
              <a16:creationId xmlns:a16="http://schemas.microsoft.com/office/drawing/2014/main" id="{E7E00F3D-C169-4D17-9FF8-B77F6420F117}"/>
            </a:ext>
          </a:extLst>
        </xdr:cNvPr>
        <xdr:cNvCxnSpPr/>
      </xdr:nvCxnSpPr>
      <xdr:spPr>
        <a:xfrm flipV="1">
          <a:off x="3289300" y="617437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27849</xdr:rowOff>
    </xdr:from>
    <xdr:to>
      <xdr:col>11</xdr:col>
      <xdr:colOff>187325</xdr:colOff>
      <xdr:row>31</xdr:row>
      <xdr:rowOff>129449</xdr:rowOff>
    </xdr:to>
    <xdr:sp macro="" textlink="">
      <xdr:nvSpPr>
        <xdr:cNvPr id="99" name="楕円 98">
          <a:extLst>
            <a:ext uri="{FF2B5EF4-FFF2-40B4-BE49-F238E27FC236}">
              <a16:creationId xmlns:a16="http://schemas.microsoft.com/office/drawing/2014/main" id="{D8166DBB-FD59-41B1-8BC3-671D039D9A65}"/>
            </a:ext>
          </a:extLst>
        </xdr:cNvPr>
        <xdr:cNvSpPr/>
      </xdr:nvSpPr>
      <xdr:spPr>
        <a:xfrm>
          <a:off x="2476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78649</xdr:rowOff>
    </xdr:from>
    <xdr:to>
      <xdr:col>15</xdr:col>
      <xdr:colOff>136525</xdr:colOff>
      <xdr:row>31</xdr:row>
      <xdr:rowOff>112576</xdr:rowOff>
    </xdr:to>
    <xdr:cxnSp macro="">
      <xdr:nvCxnSpPr>
        <xdr:cNvPr id="100" name="直線コネクタ 99">
          <a:extLst>
            <a:ext uri="{FF2B5EF4-FFF2-40B4-BE49-F238E27FC236}">
              <a16:creationId xmlns:a16="http://schemas.microsoft.com/office/drawing/2014/main" id="{B8AAE4B1-E802-41EE-BD79-9E3FC365136E}"/>
            </a:ext>
          </a:extLst>
        </xdr:cNvPr>
        <xdr:cNvCxnSpPr/>
      </xdr:nvCxnSpPr>
      <xdr:spPr>
        <a:xfrm>
          <a:off x="2527300" y="616512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9344</xdr:rowOff>
    </xdr:from>
    <xdr:to>
      <xdr:col>7</xdr:col>
      <xdr:colOff>187325</xdr:colOff>
      <xdr:row>31</xdr:row>
      <xdr:rowOff>110944</xdr:rowOff>
    </xdr:to>
    <xdr:sp macro="" textlink="">
      <xdr:nvSpPr>
        <xdr:cNvPr id="101" name="楕円 100">
          <a:extLst>
            <a:ext uri="{FF2B5EF4-FFF2-40B4-BE49-F238E27FC236}">
              <a16:creationId xmlns:a16="http://schemas.microsoft.com/office/drawing/2014/main" id="{DF41F25C-650D-4E21-983E-414ECF6981BE}"/>
            </a:ext>
          </a:extLst>
        </xdr:cNvPr>
        <xdr:cNvSpPr/>
      </xdr:nvSpPr>
      <xdr:spPr>
        <a:xfrm>
          <a:off x="1714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60144</xdr:rowOff>
    </xdr:from>
    <xdr:to>
      <xdr:col>11</xdr:col>
      <xdr:colOff>136525</xdr:colOff>
      <xdr:row>31</xdr:row>
      <xdr:rowOff>78649</xdr:rowOff>
    </xdr:to>
    <xdr:cxnSp macro="">
      <xdr:nvCxnSpPr>
        <xdr:cNvPr id="102" name="直線コネクタ 101">
          <a:extLst>
            <a:ext uri="{FF2B5EF4-FFF2-40B4-BE49-F238E27FC236}">
              <a16:creationId xmlns:a16="http://schemas.microsoft.com/office/drawing/2014/main" id="{D92539FD-1497-48B4-8255-C6B88A67B106}"/>
            </a:ext>
          </a:extLst>
        </xdr:cNvPr>
        <xdr:cNvCxnSpPr/>
      </xdr:nvCxnSpPr>
      <xdr:spPr>
        <a:xfrm>
          <a:off x="1765300" y="614661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a:extLst>
            <a:ext uri="{FF2B5EF4-FFF2-40B4-BE49-F238E27FC236}">
              <a16:creationId xmlns:a16="http://schemas.microsoft.com/office/drawing/2014/main" id="{F63785F4-9953-4168-94BD-CF4EF83B8EC8}"/>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4" name="n_2aveValue有形固定資産減価償却率">
          <a:extLst>
            <a:ext uri="{FF2B5EF4-FFF2-40B4-BE49-F238E27FC236}">
              <a16:creationId xmlns:a16="http://schemas.microsoft.com/office/drawing/2014/main" id="{1BFA9CBE-0476-4521-B013-A55304075487}"/>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a:extLst>
            <a:ext uri="{FF2B5EF4-FFF2-40B4-BE49-F238E27FC236}">
              <a16:creationId xmlns:a16="http://schemas.microsoft.com/office/drawing/2014/main" id="{7D4318D8-2B7E-46FE-A531-71565DE8802F}"/>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a:extLst>
            <a:ext uri="{FF2B5EF4-FFF2-40B4-BE49-F238E27FC236}">
              <a16:creationId xmlns:a16="http://schemas.microsoft.com/office/drawing/2014/main" id="{CAA0CCE6-61D1-46CD-BD68-8B6E7260805A}"/>
            </a:ext>
          </a:extLst>
        </xdr:cNvPr>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155229</xdr:rowOff>
    </xdr:from>
    <xdr:ext cx="405111" cy="259045"/>
    <xdr:sp macro="" textlink="">
      <xdr:nvSpPr>
        <xdr:cNvPr id="107" name="n_1mainValue有形固定資産減価償却率">
          <a:extLst>
            <a:ext uri="{FF2B5EF4-FFF2-40B4-BE49-F238E27FC236}">
              <a16:creationId xmlns:a16="http://schemas.microsoft.com/office/drawing/2014/main" id="{AC45B6D1-4AE0-47D9-81BA-39A8A585198C}"/>
            </a:ext>
          </a:extLst>
        </xdr:cNvPr>
        <xdr:cNvSpPr txBox="1"/>
      </xdr:nvSpPr>
      <xdr:spPr>
        <a:xfrm>
          <a:off x="3836044"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8" name="n_2mainValue有形固定資産減価償却率">
          <a:extLst>
            <a:ext uri="{FF2B5EF4-FFF2-40B4-BE49-F238E27FC236}">
              <a16:creationId xmlns:a16="http://schemas.microsoft.com/office/drawing/2014/main" id="{1758AC48-DA42-419B-A1C3-6D2B3132A667}"/>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9" name="n_3mainValue有形固定資産減価償却率">
          <a:extLst>
            <a:ext uri="{FF2B5EF4-FFF2-40B4-BE49-F238E27FC236}">
              <a16:creationId xmlns:a16="http://schemas.microsoft.com/office/drawing/2014/main" id="{E6E8E5E0-F2BF-4491-83FA-4ADB8D879417}"/>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127471</xdr:rowOff>
    </xdr:from>
    <xdr:ext cx="405111" cy="259045"/>
    <xdr:sp macro="" textlink="">
      <xdr:nvSpPr>
        <xdr:cNvPr id="110" name="n_4mainValue有形固定資産減価償却率">
          <a:extLst>
            <a:ext uri="{FF2B5EF4-FFF2-40B4-BE49-F238E27FC236}">
              <a16:creationId xmlns:a16="http://schemas.microsoft.com/office/drawing/2014/main" id="{674A5D4F-7DC9-47D8-B304-3E7F7D4A6A77}"/>
            </a:ext>
          </a:extLst>
        </xdr:cNvPr>
        <xdr:cNvSpPr txBox="1"/>
      </xdr:nvSpPr>
      <xdr:spPr>
        <a:xfrm>
          <a:off x="1562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945DA20D-3B55-4B39-93ED-0850F84F3B7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33078DC-684C-4633-895F-28640D52D7C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3430771-DC40-4DF5-AB02-C765EE31C35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C8A88CE9-BCCE-4114-B149-F32B6EE15D6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C0F0218-B15C-41B4-92C1-ADB5B0CF832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E6ED2804-DC9F-485C-A449-2F83199F36D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3986504-F65A-41B5-A1EA-4AB3168EAF2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AA912810-2B5F-4C84-9C50-20C895C7AF6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DBCFF92-3B0E-464D-9F94-B855809B228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B2580F23-4760-49ED-9DE5-C50865C3628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17983864-42D6-4B85-A745-DC48A7148B8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2F22A843-5979-48D1-A316-1A556559E2E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175C943F-8003-4AB8-8536-29F7A114461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充当可能基金への計画的な積立てや、繰上償還の実施などにより地方債残高の抑制に努めてきた結果、債務償還比率</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類似団体内平均値を大きく下</a:t>
          </a:r>
          <a:r>
            <a:rPr kumimoji="1" lang="ja-JP" altLang="ja-JP" sz="1100">
              <a:solidFill>
                <a:schemeClr val="dk1"/>
              </a:solidFill>
              <a:effectLst/>
              <a:latin typeface="+mn-lt"/>
              <a:ea typeface="+mn-ea"/>
              <a:cs typeface="+mn-cs"/>
            </a:rPr>
            <a:t>回っており、地方債残高に対する返済能力が確保されていると言える。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8C63BB1-1B65-4FB5-BF22-066D1DDD205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0D1F22E-56F7-4EA6-BECA-6C9BF057895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4D13EF49-1C96-4D57-B034-6C80131DE22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1B02D988-A5B9-42CE-80B2-348CB578D08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3E87A11C-2F79-46F1-B980-65F18FC1C18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AB52094B-C08E-41B3-8E41-D32FE5F4710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8BB6655-5841-4576-8865-8346016AB39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76AA8BF-9FD7-4975-B191-0CADD076FC8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50730619-5B2A-44AF-A989-7B678AEB728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49B7D675-358A-4243-8282-2771C013E61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A25EB82E-FC4C-44A2-945A-0BA2FC05CD7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39956818-9A20-4C49-9989-E9E2BC40AEA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50BDFB17-6A96-4925-A045-5928FE6940E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919E080-53A7-4498-9B64-DA6B9454C7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69B9E246-1BAC-4677-8436-80CACC876C1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a:extLst>
            <a:ext uri="{FF2B5EF4-FFF2-40B4-BE49-F238E27FC236}">
              <a16:creationId xmlns:a16="http://schemas.microsoft.com/office/drawing/2014/main" id="{9E7C15B3-B6A5-4A40-AE61-8E3A053A2572}"/>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a:extLst>
            <a:ext uri="{FF2B5EF4-FFF2-40B4-BE49-F238E27FC236}">
              <a16:creationId xmlns:a16="http://schemas.microsoft.com/office/drawing/2014/main" id="{A111796F-B1A0-4070-AFB2-0664087FCD17}"/>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a:extLst>
            <a:ext uri="{FF2B5EF4-FFF2-40B4-BE49-F238E27FC236}">
              <a16:creationId xmlns:a16="http://schemas.microsoft.com/office/drawing/2014/main" id="{44B1761D-7154-441A-B003-40CA4132AC67}"/>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D5896C44-8DAF-46D7-BFFD-1883A1143DC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85D86AF7-4983-4884-B633-E7898F55BAC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a:extLst>
            <a:ext uri="{FF2B5EF4-FFF2-40B4-BE49-F238E27FC236}">
              <a16:creationId xmlns:a16="http://schemas.microsoft.com/office/drawing/2014/main" id="{699C362A-42B1-4142-8448-C8878553DD1C}"/>
            </a:ext>
          </a:extLst>
        </xdr:cNvPr>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a:extLst>
            <a:ext uri="{FF2B5EF4-FFF2-40B4-BE49-F238E27FC236}">
              <a16:creationId xmlns:a16="http://schemas.microsoft.com/office/drawing/2014/main" id="{0CB46C7E-0093-48BD-8B8E-102BE46E10B1}"/>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a:extLst>
            <a:ext uri="{FF2B5EF4-FFF2-40B4-BE49-F238E27FC236}">
              <a16:creationId xmlns:a16="http://schemas.microsoft.com/office/drawing/2014/main" id="{3107EA64-941A-449A-B8CD-87271C9B29F3}"/>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a:extLst>
            <a:ext uri="{FF2B5EF4-FFF2-40B4-BE49-F238E27FC236}">
              <a16:creationId xmlns:a16="http://schemas.microsoft.com/office/drawing/2014/main" id="{CAA247F9-2700-4935-AE61-8923F65608C6}"/>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a:extLst>
            <a:ext uri="{FF2B5EF4-FFF2-40B4-BE49-F238E27FC236}">
              <a16:creationId xmlns:a16="http://schemas.microsoft.com/office/drawing/2014/main" id="{6F863076-369D-4499-BAE7-CA3609379023}"/>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a:extLst>
            <a:ext uri="{FF2B5EF4-FFF2-40B4-BE49-F238E27FC236}">
              <a16:creationId xmlns:a16="http://schemas.microsoft.com/office/drawing/2014/main" id="{2DDF7724-739F-40B8-8124-03C989C9C1FB}"/>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69A48DB-9B32-478C-8244-8A4A937FD82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00A459C-3B56-4D4C-B404-02173801A3A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EA26099-00AA-479A-A67A-071EA2AF32A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8270A82-D04B-4BCF-9BB8-05EDC7F52E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F2C17F3C-5CFA-4162-9241-FC2BCA82462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162370</xdr:rowOff>
    </xdr:from>
    <xdr:to>
      <xdr:col>76</xdr:col>
      <xdr:colOff>73025</xdr:colOff>
      <xdr:row>29</xdr:row>
      <xdr:rowOff>92520</xdr:rowOff>
    </xdr:to>
    <xdr:sp macro="" textlink="">
      <xdr:nvSpPr>
        <xdr:cNvPr id="155" name="楕円 154">
          <a:extLst>
            <a:ext uri="{FF2B5EF4-FFF2-40B4-BE49-F238E27FC236}">
              <a16:creationId xmlns:a16="http://schemas.microsoft.com/office/drawing/2014/main" id="{BB6C1B45-081B-492D-8F54-5CEBCC026FFF}"/>
            </a:ext>
          </a:extLst>
        </xdr:cNvPr>
        <xdr:cNvSpPr/>
      </xdr:nvSpPr>
      <xdr:spPr>
        <a:xfrm>
          <a:off x="14744700" y="57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13797</xdr:rowOff>
    </xdr:from>
    <xdr:ext cx="469744" cy="259045"/>
    <xdr:sp macro="" textlink="">
      <xdr:nvSpPr>
        <xdr:cNvPr id="156" name="債務償還比率該当値テキスト">
          <a:extLst>
            <a:ext uri="{FF2B5EF4-FFF2-40B4-BE49-F238E27FC236}">
              <a16:creationId xmlns:a16="http://schemas.microsoft.com/office/drawing/2014/main" id="{2E21D83D-8F39-4151-848C-4964EAC2EE6C}"/>
            </a:ext>
          </a:extLst>
        </xdr:cNvPr>
        <xdr:cNvSpPr txBox="1"/>
      </xdr:nvSpPr>
      <xdr:spPr>
        <a:xfrm>
          <a:off x="14846300" y="558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66245</xdr:rowOff>
    </xdr:from>
    <xdr:to>
      <xdr:col>72</xdr:col>
      <xdr:colOff>123825</xdr:colOff>
      <xdr:row>29</xdr:row>
      <xdr:rowOff>167845</xdr:rowOff>
    </xdr:to>
    <xdr:sp macro="" textlink="">
      <xdr:nvSpPr>
        <xdr:cNvPr id="157" name="楕円 156">
          <a:extLst>
            <a:ext uri="{FF2B5EF4-FFF2-40B4-BE49-F238E27FC236}">
              <a16:creationId xmlns:a16="http://schemas.microsoft.com/office/drawing/2014/main" id="{8D81E422-E994-48B0-8C98-092BCBB5AE25}"/>
            </a:ext>
          </a:extLst>
        </xdr:cNvPr>
        <xdr:cNvSpPr/>
      </xdr:nvSpPr>
      <xdr:spPr>
        <a:xfrm>
          <a:off x="14033500" y="58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41720</xdr:rowOff>
    </xdr:from>
    <xdr:to>
      <xdr:col>76</xdr:col>
      <xdr:colOff>22225</xdr:colOff>
      <xdr:row>29</xdr:row>
      <xdr:rowOff>117045</xdr:rowOff>
    </xdr:to>
    <xdr:cxnSp macro="">
      <xdr:nvCxnSpPr>
        <xdr:cNvPr id="158" name="直線コネクタ 157">
          <a:extLst>
            <a:ext uri="{FF2B5EF4-FFF2-40B4-BE49-F238E27FC236}">
              <a16:creationId xmlns:a16="http://schemas.microsoft.com/office/drawing/2014/main" id="{712BE50E-D0F0-4279-958C-5C12BDAB3E65}"/>
            </a:ext>
          </a:extLst>
        </xdr:cNvPr>
        <xdr:cNvCxnSpPr/>
      </xdr:nvCxnSpPr>
      <xdr:spPr>
        <a:xfrm flipV="1">
          <a:off x="14084300" y="5785295"/>
          <a:ext cx="711200" cy="7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145697</xdr:rowOff>
    </xdr:from>
    <xdr:to>
      <xdr:col>68</xdr:col>
      <xdr:colOff>123825</xdr:colOff>
      <xdr:row>29</xdr:row>
      <xdr:rowOff>75847</xdr:rowOff>
    </xdr:to>
    <xdr:sp macro="" textlink="">
      <xdr:nvSpPr>
        <xdr:cNvPr id="159" name="楕円 158">
          <a:extLst>
            <a:ext uri="{FF2B5EF4-FFF2-40B4-BE49-F238E27FC236}">
              <a16:creationId xmlns:a16="http://schemas.microsoft.com/office/drawing/2014/main" id="{C8442337-8570-482D-B648-91E14E8E0919}"/>
            </a:ext>
          </a:extLst>
        </xdr:cNvPr>
        <xdr:cNvSpPr/>
      </xdr:nvSpPr>
      <xdr:spPr>
        <a:xfrm>
          <a:off x="132715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25047</xdr:rowOff>
    </xdr:from>
    <xdr:to>
      <xdr:col>72</xdr:col>
      <xdr:colOff>73025</xdr:colOff>
      <xdr:row>29</xdr:row>
      <xdr:rowOff>117045</xdr:rowOff>
    </xdr:to>
    <xdr:cxnSp macro="">
      <xdr:nvCxnSpPr>
        <xdr:cNvPr id="160" name="直線コネクタ 159">
          <a:extLst>
            <a:ext uri="{FF2B5EF4-FFF2-40B4-BE49-F238E27FC236}">
              <a16:creationId xmlns:a16="http://schemas.microsoft.com/office/drawing/2014/main" id="{42FBBE75-840E-42C3-8591-F5ABD653E9AF}"/>
            </a:ext>
          </a:extLst>
        </xdr:cNvPr>
        <xdr:cNvCxnSpPr/>
      </xdr:nvCxnSpPr>
      <xdr:spPr>
        <a:xfrm>
          <a:off x="13322300" y="5768622"/>
          <a:ext cx="762000" cy="9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152534</xdr:rowOff>
    </xdr:from>
    <xdr:to>
      <xdr:col>64</xdr:col>
      <xdr:colOff>123825</xdr:colOff>
      <xdr:row>29</xdr:row>
      <xdr:rowOff>82684</xdr:rowOff>
    </xdr:to>
    <xdr:sp macro="" textlink="">
      <xdr:nvSpPr>
        <xdr:cNvPr id="161" name="楕円 160">
          <a:extLst>
            <a:ext uri="{FF2B5EF4-FFF2-40B4-BE49-F238E27FC236}">
              <a16:creationId xmlns:a16="http://schemas.microsoft.com/office/drawing/2014/main" id="{A844D815-537C-4765-8EE5-9868AA587010}"/>
            </a:ext>
          </a:extLst>
        </xdr:cNvPr>
        <xdr:cNvSpPr/>
      </xdr:nvSpPr>
      <xdr:spPr>
        <a:xfrm>
          <a:off x="12509500" y="57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25047</xdr:rowOff>
    </xdr:from>
    <xdr:to>
      <xdr:col>68</xdr:col>
      <xdr:colOff>73025</xdr:colOff>
      <xdr:row>29</xdr:row>
      <xdr:rowOff>31884</xdr:rowOff>
    </xdr:to>
    <xdr:cxnSp macro="">
      <xdr:nvCxnSpPr>
        <xdr:cNvPr id="162" name="直線コネクタ 161">
          <a:extLst>
            <a:ext uri="{FF2B5EF4-FFF2-40B4-BE49-F238E27FC236}">
              <a16:creationId xmlns:a16="http://schemas.microsoft.com/office/drawing/2014/main" id="{CAD771B4-9821-4EE7-B5B0-AF4FD14EADA0}"/>
            </a:ext>
          </a:extLst>
        </xdr:cNvPr>
        <xdr:cNvCxnSpPr/>
      </xdr:nvCxnSpPr>
      <xdr:spPr>
        <a:xfrm flipV="1">
          <a:off x="12560300" y="5768622"/>
          <a:ext cx="762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168247</xdr:rowOff>
    </xdr:from>
    <xdr:to>
      <xdr:col>60</xdr:col>
      <xdr:colOff>123825</xdr:colOff>
      <xdr:row>29</xdr:row>
      <xdr:rowOff>98397</xdr:rowOff>
    </xdr:to>
    <xdr:sp macro="" textlink="">
      <xdr:nvSpPr>
        <xdr:cNvPr id="163" name="楕円 162">
          <a:extLst>
            <a:ext uri="{FF2B5EF4-FFF2-40B4-BE49-F238E27FC236}">
              <a16:creationId xmlns:a16="http://schemas.microsoft.com/office/drawing/2014/main" id="{49497578-DB7F-462B-B81E-7C1472AC7E45}"/>
            </a:ext>
          </a:extLst>
        </xdr:cNvPr>
        <xdr:cNvSpPr/>
      </xdr:nvSpPr>
      <xdr:spPr>
        <a:xfrm>
          <a:off x="11747500" y="57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31884</xdr:rowOff>
    </xdr:from>
    <xdr:to>
      <xdr:col>64</xdr:col>
      <xdr:colOff>73025</xdr:colOff>
      <xdr:row>29</xdr:row>
      <xdr:rowOff>47597</xdr:rowOff>
    </xdr:to>
    <xdr:cxnSp macro="">
      <xdr:nvCxnSpPr>
        <xdr:cNvPr id="164" name="直線コネクタ 163">
          <a:extLst>
            <a:ext uri="{FF2B5EF4-FFF2-40B4-BE49-F238E27FC236}">
              <a16:creationId xmlns:a16="http://schemas.microsoft.com/office/drawing/2014/main" id="{3BB50A62-EC3A-491E-A39D-2C70EA3B0FB9}"/>
            </a:ext>
          </a:extLst>
        </xdr:cNvPr>
        <xdr:cNvCxnSpPr/>
      </xdr:nvCxnSpPr>
      <xdr:spPr>
        <a:xfrm flipV="1">
          <a:off x="11798300" y="5775459"/>
          <a:ext cx="762000" cy="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a:extLst>
            <a:ext uri="{FF2B5EF4-FFF2-40B4-BE49-F238E27FC236}">
              <a16:creationId xmlns:a16="http://schemas.microsoft.com/office/drawing/2014/main" id="{8B3D256F-1257-40F0-B52E-45B459632BA2}"/>
            </a:ext>
          </a:extLst>
        </xdr:cNvPr>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a:extLst>
            <a:ext uri="{FF2B5EF4-FFF2-40B4-BE49-F238E27FC236}">
              <a16:creationId xmlns:a16="http://schemas.microsoft.com/office/drawing/2014/main" id="{E71F213E-8DAF-449C-B2F1-C29F969CEB40}"/>
            </a:ext>
          </a:extLst>
        </xdr:cNvPr>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a:extLst>
            <a:ext uri="{FF2B5EF4-FFF2-40B4-BE49-F238E27FC236}">
              <a16:creationId xmlns:a16="http://schemas.microsoft.com/office/drawing/2014/main" id="{EB76FB99-ABCB-49CB-81A4-70EFC1E05FB5}"/>
            </a:ext>
          </a:extLst>
        </xdr:cNvPr>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a:extLst>
            <a:ext uri="{FF2B5EF4-FFF2-40B4-BE49-F238E27FC236}">
              <a16:creationId xmlns:a16="http://schemas.microsoft.com/office/drawing/2014/main" id="{96E349A6-D863-43FE-9743-68DC93C7E317}"/>
            </a:ext>
          </a:extLst>
        </xdr:cNvPr>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12922</xdr:rowOff>
    </xdr:from>
    <xdr:ext cx="469744" cy="259045"/>
    <xdr:sp macro="" textlink="">
      <xdr:nvSpPr>
        <xdr:cNvPr id="169" name="n_1mainValue債務償還比率">
          <a:extLst>
            <a:ext uri="{FF2B5EF4-FFF2-40B4-BE49-F238E27FC236}">
              <a16:creationId xmlns:a16="http://schemas.microsoft.com/office/drawing/2014/main" id="{A13636B9-893C-4FD0-BA25-9EF9B2CFEA10}"/>
            </a:ext>
          </a:extLst>
        </xdr:cNvPr>
        <xdr:cNvSpPr txBox="1"/>
      </xdr:nvSpPr>
      <xdr:spPr>
        <a:xfrm>
          <a:off x="13836727" y="558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92374</xdr:rowOff>
    </xdr:from>
    <xdr:ext cx="469744" cy="259045"/>
    <xdr:sp macro="" textlink="">
      <xdr:nvSpPr>
        <xdr:cNvPr id="170" name="n_2mainValue債務償還比率">
          <a:extLst>
            <a:ext uri="{FF2B5EF4-FFF2-40B4-BE49-F238E27FC236}">
              <a16:creationId xmlns:a16="http://schemas.microsoft.com/office/drawing/2014/main" id="{F8A31C10-791D-4BF4-B1CC-BAFD8EAF11B6}"/>
            </a:ext>
          </a:extLst>
        </xdr:cNvPr>
        <xdr:cNvSpPr txBox="1"/>
      </xdr:nvSpPr>
      <xdr:spPr>
        <a:xfrm>
          <a:off x="13087427" y="54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99211</xdr:rowOff>
    </xdr:from>
    <xdr:ext cx="469744" cy="259045"/>
    <xdr:sp macro="" textlink="">
      <xdr:nvSpPr>
        <xdr:cNvPr id="171" name="n_3mainValue債務償還比率">
          <a:extLst>
            <a:ext uri="{FF2B5EF4-FFF2-40B4-BE49-F238E27FC236}">
              <a16:creationId xmlns:a16="http://schemas.microsoft.com/office/drawing/2014/main" id="{CE485DF0-8AF0-424C-99FB-DDD0A095CFB7}"/>
            </a:ext>
          </a:extLst>
        </xdr:cNvPr>
        <xdr:cNvSpPr txBox="1"/>
      </xdr:nvSpPr>
      <xdr:spPr>
        <a:xfrm>
          <a:off x="12325427" y="549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114924</xdr:rowOff>
    </xdr:from>
    <xdr:ext cx="469744" cy="259045"/>
    <xdr:sp macro="" textlink="">
      <xdr:nvSpPr>
        <xdr:cNvPr id="172" name="n_4mainValue債務償還比率">
          <a:extLst>
            <a:ext uri="{FF2B5EF4-FFF2-40B4-BE49-F238E27FC236}">
              <a16:creationId xmlns:a16="http://schemas.microsoft.com/office/drawing/2014/main" id="{A70ADC09-AAA6-459C-88CC-ABC221CECEB0}"/>
            </a:ext>
          </a:extLst>
        </xdr:cNvPr>
        <xdr:cNvSpPr txBox="1"/>
      </xdr:nvSpPr>
      <xdr:spPr>
        <a:xfrm>
          <a:off x="11563427" y="55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BF3FD8F-C2AD-47DF-A4A9-4F61A7DC3F5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954CCAC-4C23-487D-ADFC-F3AAA8786F5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C2D9A717-1038-4643-929E-E688BC975AB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18998C7F-AD99-4761-99A6-E946F4A8F20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BE8136B7-855F-4843-88FD-082F4D26B4F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14DB679E-C631-4FF5-9874-AE3E6EE87FA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6D1117-A93D-4778-9549-9D053E7CEC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0FCEB5-742F-46DC-977B-398C746A7D3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AB18DB-A6F9-4A65-8CFE-51F54118592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7ECA46-1188-4C36-AECC-7917C95BA3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8E30FF-6602-4E98-8E81-1EC4F29105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BDEBB0-0C0D-4F90-B0FB-150893F4F7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EDE5DB-1A5C-4541-8E00-CD810F9AC8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13AE12-F42A-47CA-8F94-736EC33E41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3959B5-A397-44FD-954C-B74A86CBB4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9D58835-BF91-495B-9BBD-AAF326FB5E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60,163
59,378
74.59
36,016,436
34,036,909
1,717,004
15,079,948
28,007,707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62B20E-B514-4056-85CC-869DA56BEB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B420C0E-56C1-4790-9B60-F7CED9840C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2B70D74-2BE9-4EE5-980E-608A02D07C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94FA0E-3EBD-4AE9-BE9F-B1C6B2A91D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A6A749-A302-4B98-A3B1-21A56DD874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2970EF4-1A42-4B17-ACF6-7E7C001CA87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99B1CB-D1B3-4530-9AAA-817B65E22C0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9BFE42-9AFC-4A9D-B7DF-C2F6FA37E8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D8DD4D-49BF-4DA5-A2DF-7905E1B6F5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372F3C-F0A4-4EBC-8288-57D0CDEDD7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056664-8724-4F56-8B72-EECEECD37A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63A130-831B-4DFB-971C-35BA2281DB5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EE843A-2DA0-45E4-B18A-9C818CA1F8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64002C-8741-4A0D-A249-FC27F2462E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ABB4F1-905E-4E4D-8129-5D7B46DF0B5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B47D14-FC32-4387-9BC6-9A49F12333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0C5F5E-B856-4944-8A32-9C108321EF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42DE836-9146-4703-ACB6-5A5B4AC62CC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F41C09-8197-41BA-88A0-30CC53BA5DB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A922479-76D8-4033-8756-FAEFEF2EC1E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31D2FFD-1CB1-4779-8ED3-A7344FAE23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CB4B367-C71B-4070-A133-8CB01B984F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3199B8-E246-4C82-A9DE-7D63596CDDD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914FCA-8795-43CE-B33A-BF53158E4A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95B437-2201-4F1D-8040-B786817BDC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A4F2E98-2757-403B-AD56-E2648811AE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BF48CD9-D942-4AE4-A921-772B3410E1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989A809-6B75-42E9-8139-0160B52256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6313E3-14E6-4A57-980F-2FDB772A446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ECFFE77-1864-4904-B401-5BED5ABE7F6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3AC945F-9C63-4602-8182-450911F576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DD040DF-E593-449E-9693-5D8B4873205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98B2309-B798-4671-BE18-07BE642F833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29CB810-B056-41FA-836A-FD0AE08398A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68FC5F4-F4C3-4B24-9CF4-FFB1CBAB310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FB5DE63-F0EB-4150-B644-56F8C5055EF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CD7142F-1522-42D6-9EEE-3E1AEACEAD5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780D3D3-33C5-43F6-8CFE-4105C935F94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2DAC504-227A-4326-AE95-518206AE834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ACDBDF7-29E1-4ACA-85BE-BA364B5F80C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05AAB94-AB20-4DDF-90C0-BAE180B2BC6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02DFCA0-6045-4EC2-BC29-01EC4B4E0CA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F841E09-6AFB-4DC6-A70F-D083559057B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B568351-D736-431D-A5A5-3C6330DDF63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08C4198-CDB5-4170-A8A6-8511F211A45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BF10362-C845-4C30-8549-57C7DA0B5B3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37D7D4EA-2173-40F0-963A-2389C0513CB1}"/>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6A44780-EDC6-4D96-B0F8-E7218C366B2F}"/>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642AA4A3-0E8B-4267-92C8-88046A95F6CE}"/>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B26D5F8-B51C-44D6-A97C-70AF38892F6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A9B38DE-98CF-437F-A5A5-9567BDE126E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D341F130-B972-4CC8-B91B-28932885F8A7}"/>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E4F5D411-CCC7-44D1-A6ED-2639F0BC5DDC}"/>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5626FE3E-A05C-4BE0-A818-E4C314243C27}"/>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3DAB735A-B346-4800-9129-25BD1B3AE90B}"/>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1327CB72-0384-4305-87F7-A2CE2F9EC27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253A79AA-10EC-4F01-B2C7-F523F9E025B8}"/>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9248E74-E60C-4D24-8064-03F14EE9389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FC4438-6839-4F7F-A9B8-F1362CE51D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64911DA-096A-4627-A996-677228B573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012CF56-8D27-47CA-8FAA-5F2BB8E8A72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6763B5C-FA28-4521-A339-C7A8D49633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4" name="楕円 73">
          <a:extLst>
            <a:ext uri="{FF2B5EF4-FFF2-40B4-BE49-F238E27FC236}">
              <a16:creationId xmlns:a16="http://schemas.microsoft.com/office/drawing/2014/main" id="{38F76C1E-7883-490F-85CE-0DB6FA3890DE}"/>
            </a:ext>
          </a:extLst>
        </xdr:cNvPr>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5" name="【道路】&#10;有形固定資産減価償却率該当値テキスト">
          <a:extLst>
            <a:ext uri="{FF2B5EF4-FFF2-40B4-BE49-F238E27FC236}">
              <a16:creationId xmlns:a16="http://schemas.microsoft.com/office/drawing/2014/main" id="{6DDF3CF5-D44D-47EC-9864-F7E22CDB5697}"/>
            </a:ext>
          </a:extLst>
        </xdr:cNvPr>
        <xdr:cNvSpPr txBox="1"/>
      </xdr:nvSpPr>
      <xdr:spPr>
        <a:xfrm>
          <a:off x="4673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111941</xdr:rowOff>
    </xdr:from>
    <xdr:to>
      <xdr:col>20</xdr:col>
      <xdr:colOff>38100</xdr:colOff>
      <xdr:row>40</xdr:row>
      <xdr:rowOff>42091</xdr:rowOff>
    </xdr:to>
    <xdr:sp macro="" textlink="">
      <xdr:nvSpPr>
        <xdr:cNvPr id="76" name="楕円 75">
          <a:extLst>
            <a:ext uri="{FF2B5EF4-FFF2-40B4-BE49-F238E27FC236}">
              <a16:creationId xmlns:a16="http://schemas.microsoft.com/office/drawing/2014/main" id="{F97622B7-4869-432C-AC38-3304C8AB4286}"/>
            </a:ext>
          </a:extLst>
        </xdr:cNvPr>
        <xdr:cNvSpPr/>
      </xdr:nvSpPr>
      <xdr:spPr>
        <a:xfrm>
          <a:off x="3746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39</xdr:row>
      <xdr:rowOff>162741</xdr:rowOff>
    </xdr:to>
    <xdr:cxnSp macro="">
      <xdr:nvCxnSpPr>
        <xdr:cNvPr id="77" name="直線コネクタ 76">
          <a:extLst>
            <a:ext uri="{FF2B5EF4-FFF2-40B4-BE49-F238E27FC236}">
              <a16:creationId xmlns:a16="http://schemas.microsoft.com/office/drawing/2014/main" id="{5856A0A6-F491-41D8-8D98-8409501F5F1F}"/>
            </a:ext>
          </a:extLst>
        </xdr:cNvPr>
        <xdr:cNvCxnSpPr/>
      </xdr:nvCxnSpPr>
      <xdr:spPr>
        <a:xfrm flipV="1">
          <a:off x="3797300" y="683622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121738</xdr:rowOff>
    </xdr:from>
    <xdr:to>
      <xdr:col>15</xdr:col>
      <xdr:colOff>101600</xdr:colOff>
      <xdr:row>40</xdr:row>
      <xdr:rowOff>51888</xdr:rowOff>
    </xdr:to>
    <xdr:sp macro="" textlink="">
      <xdr:nvSpPr>
        <xdr:cNvPr id="78" name="楕円 77">
          <a:extLst>
            <a:ext uri="{FF2B5EF4-FFF2-40B4-BE49-F238E27FC236}">
              <a16:creationId xmlns:a16="http://schemas.microsoft.com/office/drawing/2014/main" id="{1040F5E7-E726-453A-9509-7D8AA9194C82}"/>
            </a:ext>
          </a:extLst>
        </xdr:cNvPr>
        <xdr:cNvSpPr/>
      </xdr:nvSpPr>
      <xdr:spPr>
        <a:xfrm>
          <a:off x="2857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162741</xdr:rowOff>
    </xdr:from>
    <xdr:to>
      <xdr:col>19</xdr:col>
      <xdr:colOff>177800</xdr:colOff>
      <xdr:row>40</xdr:row>
      <xdr:rowOff>1088</xdr:rowOff>
    </xdr:to>
    <xdr:cxnSp macro="">
      <xdr:nvCxnSpPr>
        <xdr:cNvPr id="79" name="直線コネクタ 78">
          <a:extLst>
            <a:ext uri="{FF2B5EF4-FFF2-40B4-BE49-F238E27FC236}">
              <a16:creationId xmlns:a16="http://schemas.microsoft.com/office/drawing/2014/main" id="{477FEB8A-2E08-4CCE-B9E7-10A0C0522DCD}"/>
            </a:ext>
          </a:extLst>
        </xdr:cNvPr>
        <xdr:cNvCxnSpPr/>
      </xdr:nvCxnSpPr>
      <xdr:spPr>
        <a:xfrm flipV="1">
          <a:off x="2908300" y="68492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125004</xdr:rowOff>
    </xdr:from>
    <xdr:to>
      <xdr:col>10</xdr:col>
      <xdr:colOff>165100</xdr:colOff>
      <xdr:row>40</xdr:row>
      <xdr:rowOff>55154</xdr:rowOff>
    </xdr:to>
    <xdr:sp macro="" textlink="">
      <xdr:nvSpPr>
        <xdr:cNvPr id="80" name="楕円 79">
          <a:extLst>
            <a:ext uri="{FF2B5EF4-FFF2-40B4-BE49-F238E27FC236}">
              <a16:creationId xmlns:a16="http://schemas.microsoft.com/office/drawing/2014/main" id="{75899376-5417-4857-A425-228D4F88349F}"/>
            </a:ext>
          </a:extLst>
        </xdr:cNvPr>
        <xdr:cNvSpPr/>
      </xdr:nvSpPr>
      <xdr:spPr>
        <a:xfrm>
          <a:off x="1968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xdr:rowOff>
    </xdr:from>
    <xdr:to>
      <xdr:col>15</xdr:col>
      <xdr:colOff>50800</xdr:colOff>
      <xdr:row>40</xdr:row>
      <xdr:rowOff>4354</xdr:rowOff>
    </xdr:to>
    <xdr:cxnSp macro="">
      <xdr:nvCxnSpPr>
        <xdr:cNvPr id="81" name="直線コネクタ 80">
          <a:extLst>
            <a:ext uri="{FF2B5EF4-FFF2-40B4-BE49-F238E27FC236}">
              <a16:creationId xmlns:a16="http://schemas.microsoft.com/office/drawing/2014/main" id="{3741A9F2-EDDB-4EFD-AB5F-65740FB7180D}"/>
            </a:ext>
          </a:extLst>
        </xdr:cNvPr>
        <xdr:cNvCxnSpPr/>
      </xdr:nvCxnSpPr>
      <xdr:spPr>
        <a:xfrm flipV="1">
          <a:off x="2019300" y="68590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128270</xdr:rowOff>
    </xdr:from>
    <xdr:to>
      <xdr:col>6</xdr:col>
      <xdr:colOff>38100</xdr:colOff>
      <xdr:row>40</xdr:row>
      <xdr:rowOff>58420</xdr:rowOff>
    </xdr:to>
    <xdr:sp macro="" textlink="">
      <xdr:nvSpPr>
        <xdr:cNvPr id="82" name="楕円 81">
          <a:extLst>
            <a:ext uri="{FF2B5EF4-FFF2-40B4-BE49-F238E27FC236}">
              <a16:creationId xmlns:a16="http://schemas.microsoft.com/office/drawing/2014/main" id="{772B2CD9-8FC1-4E47-89B1-827E4AA7632F}"/>
            </a:ext>
          </a:extLst>
        </xdr:cNvPr>
        <xdr:cNvSpPr/>
      </xdr:nvSpPr>
      <xdr:spPr>
        <a:xfrm>
          <a:off x="107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xdr:rowOff>
    </xdr:from>
    <xdr:to>
      <xdr:col>10</xdr:col>
      <xdr:colOff>114300</xdr:colOff>
      <xdr:row>40</xdr:row>
      <xdr:rowOff>7620</xdr:rowOff>
    </xdr:to>
    <xdr:cxnSp macro="">
      <xdr:nvCxnSpPr>
        <xdr:cNvPr id="83" name="直線コネクタ 82">
          <a:extLst>
            <a:ext uri="{FF2B5EF4-FFF2-40B4-BE49-F238E27FC236}">
              <a16:creationId xmlns:a16="http://schemas.microsoft.com/office/drawing/2014/main" id="{FA42D532-A32B-4D4D-BC53-DE57F006ABF0}"/>
            </a:ext>
          </a:extLst>
        </xdr:cNvPr>
        <xdr:cNvCxnSpPr/>
      </xdr:nvCxnSpPr>
      <xdr:spPr>
        <a:xfrm flipV="1">
          <a:off x="1130300" y="68623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C5E18C13-5BF5-4F36-A879-36E623E88A44}"/>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4F0C0022-E767-4497-94C2-9A28A86F5078}"/>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DAF16E7D-9800-445E-BE8E-BB1B78ACA3F3}"/>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3D46B2D7-256A-4B73-9B47-3857A8B2B9A7}"/>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33218</xdr:rowOff>
    </xdr:from>
    <xdr:ext cx="405111" cy="259045"/>
    <xdr:sp macro="" textlink="">
      <xdr:nvSpPr>
        <xdr:cNvPr id="88" name="n_1mainValue【道路】&#10;有形固定資産減価償却率">
          <a:extLst>
            <a:ext uri="{FF2B5EF4-FFF2-40B4-BE49-F238E27FC236}">
              <a16:creationId xmlns:a16="http://schemas.microsoft.com/office/drawing/2014/main" id="{386145CB-9442-4323-8C87-98BFA219AEFB}"/>
            </a:ext>
          </a:extLst>
        </xdr:cNvPr>
        <xdr:cNvSpPr txBox="1"/>
      </xdr:nvSpPr>
      <xdr:spPr>
        <a:xfrm>
          <a:off x="3582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43015</xdr:rowOff>
    </xdr:from>
    <xdr:ext cx="405111" cy="259045"/>
    <xdr:sp macro="" textlink="">
      <xdr:nvSpPr>
        <xdr:cNvPr id="89" name="n_2mainValue【道路】&#10;有形固定資産減価償却率">
          <a:extLst>
            <a:ext uri="{FF2B5EF4-FFF2-40B4-BE49-F238E27FC236}">
              <a16:creationId xmlns:a16="http://schemas.microsoft.com/office/drawing/2014/main" id="{BBD1D726-94F0-40CB-8764-9AF891D9DA35}"/>
            </a:ext>
          </a:extLst>
        </xdr:cNvPr>
        <xdr:cNvSpPr txBox="1"/>
      </xdr:nvSpPr>
      <xdr:spPr>
        <a:xfrm>
          <a:off x="2705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46281</xdr:rowOff>
    </xdr:from>
    <xdr:ext cx="405111" cy="259045"/>
    <xdr:sp macro="" textlink="">
      <xdr:nvSpPr>
        <xdr:cNvPr id="90" name="n_3mainValue【道路】&#10;有形固定資産減価償却率">
          <a:extLst>
            <a:ext uri="{FF2B5EF4-FFF2-40B4-BE49-F238E27FC236}">
              <a16:creationId xmlns:a16="http://schemas.microsoft.com/office/drawing/2014/main" id="{1026AFCC-2BCD-43BB-A961-2B81B4C4AD0D}"/>
            </a:ext>
          </a:extLst>
        </xdr:cNvPr>
        <xdr:cNvSpPr txBox="1"/>
      </xdr:nvSpPr>
      <xdr:spPr>
        <a:xfrm>
          <a:off x="1816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49547</xdr:rowOff>
    </xdr:from>
    <xdr:ext cx="405111" cy="259045"/>
    <xdr:sp macro="" textlink="">
      <xdr:nvSpPr>
        <xdr:cNvPr id="91" name="n_4mainValue【道路】&#10;有形固定資産減価償却率">
          <a:extLst>
            <a:ext uri="{FF2B5EF4-FFF2-40B4-BE49-F238E27FC236}">
              <a16:creationId xmlns:a16="http://schemas.microsoft.com/office/drawing/2014/main" id="{07DC04EE-2F26-46D1-8559-49A2F1DDE3A3}"/>
            </a:ext>
          </a:extLst>
        </xdr:cNvPr>
        <xdr:cNvSpPr txBox="1"/>
      </xdr:nvSpPr>
      <xdr:spPr>
        <a:xfrm>
          <a:off x="927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E775621-4D2D-45A4-A8F8-56F855758A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B4B3DC6-919B-4098-B187-3878C17DCA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3EA5D97-9B71-431C-AC38-F91BD500CC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3D692FB-9749-4EAA-9B75-E3E175B4A8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FB0F0CA-C149-4FC1-A240-4944613A1E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A01FC73-79A9-4893-9B4F-1008A6C206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79E4A4C-DAE8-4C9E-8951-38DE21C3E2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AEF21B0-A45B-45AC-8721-B0CA57408B2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65E7F70-3A10-471C-BC6D-422AA8F4E11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06EF2DA-A8A4-4454-8278-E97D32F2CE6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54F7790-9A0D-4BC9-8D79-6A27943C90D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9FAD7B9-0E4E-4F97-BCCD-63DFFA59FF7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3877055-4D82-4C26-A9C2-7CD43842BE0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13C85256-0A3D-46FA-BF1D-751C45520FF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AD167FA-3A5C-401D-9B1C-983CE04D03B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D0EA8E4-5F83-41F3-B3D6-4DA39EE7C4A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EE2C0E3-4286-45B6-8600-BCA17F42220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5E3F1659-47A1-4E36-84E3-27D4F5D3B15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B9AEFC3-89CA-4F37-B3F5-5A3E9D5144E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9E9E669-A699-470D-8FAB-450467B2CCF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60D8A81-EF2D-4297-84F6-9B3457CBEC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F052AA3A-03A8-4C3E-82EB-FCE2ED55C37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B236BF45-A5AA-4AF1-AF94-1BDCF3D04E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D245C679-6D50-4E85-8D59-C9B1B8B51525}"/>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BC0FEAE5-F3C8-48B8-985D-A3F71B710928}"/>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E361D6F4-0941-4EC2-8ED7-F71B5C3DA06C}"/>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9434B2FC-9293-4636-8C65-3F0D236A0074}"/>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A618FCDD-05F2-44EA-9B6D-A25D55C6B9B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a16="http://schemas.microsoft.com/office/drawing/2014/main" id="{48C971CA-B02C-4F8C-A2A9-958E084AB337}"/>
            </a:ext>
          </a:extLst>
        </xdr:cNvPr>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E5DD5D74-FC26-41B2-86D8-205450A48D46}"/>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1760C1B0-A807-4DA0-A281-10A08AB45421}"/>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49DC062F-B2BC-4EF3-A166-397F68916755}"/>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48773968-57D1-488F-A8DE-203DEB30239A}"/>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3F937E43-4E66-4D12-B651-5E00DD4DD56F}"/>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45750B-684C-4411-AF77-5C0A913FDB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13E61C1-8B5F-4238-9C75-F0F302DEF4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1117278-EA56-4815-B28C-88BC95DF447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BA84AE5-B334-4299-BD51-F87FC8C15C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83E6050-874D-4373-AC3A-C8F179CF50B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31" name="楕円 130">
          <a:extLst>
            <a:ext uri="{FF2B5EF4-FFF2-40B4-BE49-F238E27FC236}">
              <a16:creationId xmlns:a16="http://schemas.microsoft.com/office/drawing/2014/main" id="{39DC6E91-4D8B-476B-B1A1-26683822454E}"/>
            </a:ext>
          </a:extLst>
        </xdr:cNvPr>
        <xdr:cNvSpPr/>
      </xdr:nvSpPr>
      <xdr:spPr>
        <a:xfrm>
          <a:off x="10426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16273</xdr:rowOff>
    </xdr:from>
    <xdr:ext cx="534377" cy="259045"/>
    <xdr:sp macro="" textlink="">
      <xdr:nvSpPr>
        <xdr:cNvPr id="132" name="【道路】&#10;一人当たり延長該当値テキスト">
          <a:extLst>
            <a:ext uri="{FF2B5EF4-FFF2-40B4-BE49-F238E27FC236}">
              <a16:creationId xmlns:a16="http://schemas.microsoft.com/office/drawing/2014/main" id="{D1EB4713-05D3-4BA5-A270-6E9C51651F7D}"/>
            </a:ext>
          </a:extLst>
        </xdr:cNvPr>
        <xdr:cNvSpPr txBox="1"/>
      </xdr:nvSpPr>
      <xdr:spPr>
        <a:xfrm>
          <a:off x="10515600" y="6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165608</xdr:rowOff>
    </xdr:from>
    <xdr:to>
      <xdr:col>50</xdr:col>
      <xdr:colOff>165100</xdr:colOff>
      <xdr:row>39</xdr:row>
      <xdr:rowOff>95758</xdr:rowOff>
    </xdr:to>
    <xdr:sp macro="" textlink="">
      <xdr:nvSpPr>
        <xdr:cNvPr id="133" name="楕円 132">
          <a:extLst>
            <a:ext uri="{FF2B5EF4-FFF2-40B4-BE49-F238E27FC236}">
              <a16:creationId xmlns:a16="http://schemas.microsoft.com/office/drawing/2014/main" id="{B694D669-7F03-49A3-A210-6484F6AED1F0}"/>
            </a:ext>
          </a:extLst>
        </xdr:cNvPr>
        <xdr:cNvSpPr/>
      </xdr:nvSpPr>
      <xdr:spPr>
        <a:xfrm>
          <a:off x="9588500" y="668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44196</xdr:rowOff>
    </xdr:from>
    <xdr:to>
      <xdr:col>55</xdr:col>
      <xdr:colOff>0</xdr:colOff>
      <xdr:row>39</xdr:row>
      <xdr:rowOff>44958</xdr:rowOff>
    </xdr:to>
    <xdr:cxnSp macro="">
      <xdr:nvCxnSpPr>
        <xdr:cNvPr id="134" name="直線コネクタ 133">
          <a:extLst>
            <a:ext uri="{FF2B5EF4-FFF2-40B4-BE49-F238E27FC236}">
              <a16:creationId xmlns:a16="http://schemas.microsoft.com/office/drawing/2014/main" id="{0B65724B-CA8E-4891-97C3-FF4D83DC97EB}"/>
            </a:ext>
          </a:extLst>
        </xdr:cNvPr>
        <xdr:cNvCxnSpPr/>
      </xdr:nvCxnSpPr>
      <xdr:spPr>
        <a:xfrm flipV="1">
          <a:off x="9639300" y="67307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165265</xdr:rowOff>
    </xdr:from>
    <xdr:to>
      <xdr:col>46</xdr:col>
      <xdr:colOff>38100</xdr:colOff>
      <xdr:row>39</xdr:row>
      <xdr:rowOff>95415</xdr:rowOff>
    </xdr:to>
    <xdr:sp macro="" textlink="">
      <xdr:nvSpPr>
        <xdr:cNvPr id="135" name="楕円 134">
          <a:extLst>
            <a:ext uri="{FF2B5EF4-FFF2-40B4-BE49-F238E27FC236}">
              <a16:creationId xmlns:a16="http://schemas.microsoft.com/office/drawing/2014/main" id="{651100A6-50C6-4FF0-AE6A-8CCA28E5E6BE}"/>
            </a:ext>
          </a:extLst>
        </xdr:cNvPr>
        <xdr:cNvSpPr/>
      </xdr:nvSpPr>
      <xdr:spPr>
        <a:xfrm>
          <a:off x="8699500" y="66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44615</xdr:rowOff>
    </xdr:from>
    <xdr:to>
      <xdr:col>50</xdr:col>
      <xdr:colOff>114300</xdr:colOff>
      <xdr:row>39</xdr:row>
      <xdr:rowOff>44958</xdr:rowOff>
    </xdr:to>
    <xdr:cxnSp macro="">
      <xdr:nvCxnSpPr>
        <xdr:cNvPr id="136" name="直線コネクタ 135">
          <a:extLst>
            <a:ext uri="{FF2B5EF4-FFF2-40B4-BE49-F238E27FC236}">
              <a16:creationId xmlns:a16="http://schemas.microsoft.com/office/drawing/2014/main" id="{19A57DDD-0525-46C1-8436-82BBA030DD13}"/>
            </a:ext>
          </a:extLst>
        </xdr:cNvPr>
        <xdr:cNvCxnSpPr/>
      </xdr:nvCxnSpPr>
      <xdr:spPr>
        <a:xfrm>
          <a:off x="8750300" y="673116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167970</xdr:rowOff>
    </xdr:from>
    <xdr:to>
      <xdr:col>41</xdr:col>
      <xdr:colOff>101600</xdr:colOff>
      <xdr:row>39</xdr:row>
      <xdr:rowOff>98120</xdr:rowOff>
    </xdr:to>
    <xdr:sp macro="" textlink="">
      <xdr:nvSpPr>
        <xdr:cNvPr id="137" name="楕円 136">
          <a:extLst>
            <a:ext uri="{FF2B5EF4-FFF2-40B4-BE49-F238E27FC236}">
              <a16:creationId xmlns:a16="http://schemas.microsoft.com/office/drawing/2014/main" id="{FCE0120E-CC21-4EED-AF1A-354A4844D547}"/>
            </a:ext>
          </a:extLst>
        </xdr:cNvPr>
        <xdr:cNvSpPr/>
      </xdr:nvSpPr>
      <xdr:spPr>
        <a:xfrm>
          <a:off x="7810500" y="66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44615</xdr:rowOff>
    </xdr:from>
    <xdr:to>
      <xdr:col>45</xdr:col>
      <xdr:colOff>177800</xdr:colOff>
      <xdr:row>39</xdr:row>
      <xdr:rowOff>47320</xdr:rowOff>
    </xdr:to>
    <xdr:cxnSp macro="">
      <xdr:nvCxnSpPr>
        <xdr:cNvPr id="138" name="直線コネクタ 137">
          <a:extLst>
            <a:ext uri="{FF2B5EF4-FFF2-40B4-BE49-F238E27FC236}">
              <a16:creationId xmlns:a16="http://schemas.microsoft.com/office/drawing/2014/main" id="{2049464B-B8B8-4B30-8396-F8BE9BC94481}"/>
            </a:ext>
          </a:extLst>
        </xdr:cNvPr>
        <xdr:cNvCxnSpPr/>
      </xdr:nvCxnSpPr>
      <xdr:spPr>
        <a:xfrm flipV="1">
          <a:off x="7861300" y="6731165"/>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169837</xdr:rowOff>
    </xdr:from>
    <xdr:to>
      <xdr:col>36</xdr:col>
      <xdr:colOff>165100</xdr:colOff>
      <xdr:row>39</xdr:row>
      <xdr:rowOff>99987</xdr:rowOff>
    </xdr:to>
    <xdr:sp macro="" textlink="">
      <xdr:nvSpPr>
        <xdr:cNvPr id="139" name="楕円 138">
          <a:extLst>
            <a:ext uri="{FF2B5EF4-FFF2-40B4-BE49-F238E27FC236}">
              <a16:creationId xmlns:a16="http://schemas.microsoft.com/office/drawing/2014/main" id="{1A985644-1CB4-4935-AE0E-57E26DEF3756}"/>
            </a:ext>
          </a:extLst>
        </xdr:cNvPr>
        <xdr:cNvSpPr/>
      </xdr:nvSpPr>
      <xdr:spPr>
        <a:xfrm>
          <a:off x="6921500" y="66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47320</xdr:rowOff>
    </xdr:from>
    <xdr:to>
      <xdr:col>41</xdr:col>
      <xdr:colOff>50800</xdr:colOff>
      <xdr:row>39</xdr:row>
      <xdr:rowOff>49187</xdr:rowOff>
    </xdr:to>
    <xdr:cxnSp macro="">
      <xdr:nvCxnSpPr>
        <xdr:cNvPr id="140" name="直線コネクタ 139">
          <a:extLst>
            <a:ext uri="{FF2B5EF4-FFF2-40B4-BE49-F238E27FC236}">
              <a16:creationId xmlns:a16="http://schemas.microsoft.com/office/drawing/2014/main" id="{3A29B1AD-9CAA-463F-BB93-8BDCDFCC38F0}"/>
            </a:ext>
          </a:extLst>
        </xdr:cNvPr>
        <xdr:cNvCxnSpPr/>
      </xdr:nvCxnSpPr>
      <xdr:spPr>
        <a:xfrm flipV="1">
          <a:off x="6972300" y="673387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a:extLst>
            <a:ext uri="{FF2B5EF4-FFF2-40B4-BE49-F238E27FC236}">
              <a16:creationId xmlns:a16="http://schemas.microsoft.com/office/drawing/2014/main" id="{CA1C39DA-250E-4F27-ADFB-D18282255032}"/>
            </a:ext>
          </a:extLst>
        </xdr:cNvPr>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a16="http://schemas.microsoft.com/office/drawing/2014/main" id="{F11CC34F-DC6B-4EEC-9A1D-34A7B40FABEE}"/>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a:extLst>
            <a:ext uri="{FF2B5EF4-FFF2-40B4-BE49-F238E27FC236}">
              <a16:creationId xmlns:a16="http://schemas.microsoft.com/office/drawing/2014/main" id="{B1ADC88A-0E15-406E-A88F-12D2F6C99355}"/>
            </a:ext>
          </a:extLst>
        </xdr:cNvPr>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a:extLst>
            <a:ext uri="{FF2B5EF4-FFF2-40B4-BE49-F238E27FC236}">
              <a16:creationId xmlns:a16="http://schemas.microsoft.com/office/drawing/2014/main" id="{1A9CE098-A2CF-402B-BCEB-322C5C12F682}"/>
            </a:ext>
          </a:extLst>
        </xdr:cNvPr>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112285</xdr:rowOff>
    </xdr:from>
    <xdr:ext cx="534377" cy="259045"/>
    <xdr:sp macro="" textlink="">
      <xdr:nvSpPr>
        <xdr:cNvPr id="145" name="n_1mainValue【道路】&#10;一人当たり延長">
          <a:extLst>
            <a:ext uri="{FF2B5EF4-FFF2-40B4-BE49-F238E27FC236}">
              <a16:creationId xmlns:a16="http://schemas.microsoft.com/office/drawing/2014/main" id="{F1C7CAF2-A91C-4E1F-A98D-96F07605144E}"/>
            </a:ext>
          </a:extLst>
        </xdr:cNvPr>
        <xdr:cNvSpPr txBox="1"/>
      </xdr:nvSpPr>
      <xdr:spPr>
        <a:xfrm>
          <a:off x="9359411" y="64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111942</xdr:rowOff>
    </xdr:from>
    <xdr:ext cx="534377" cy="259045"/>
    <xdr:sp macro="" textlink="">
      <xdr:nvSpPr>
        <xdr:cNvPr id="146" name="n_2mainValue【道路】&#10;一人当たり延長">
          <a:extLst>
            <a:ext uri="{FF2B5EF4-FFF2-40B4-BE49-F238E27FC236}">
              <a16:creationId xmlns:a16="http://schemas.microsoft.com/office/drawing/2014/main" id="{EB77CB66-F7A4-4E32-9CE2-99AA1841704E}"/>
            </a:ext>
          </a:extLst>
        </xdr:cNvPr>
        <xdr:cNvSpPr txBox="1"/>
      </xdr:nvSpPr>
      <xdr:spPr>
        <a:xfrm>
          <a:off x="8483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114647</xdr:rowOff>
    </xdr:from>
    <xdr:ext cx="534377" cy="259045"/>
    <xdr:sp macro="" textlink="">
      <xdr:nvSpPr>
        <xdr:cNvPr id="147" name="n_3mainValue【道路】&#10;一人当たり延長">
          <a:extLst>
            <a:ext uri="{FF2B5EF4-FFF2-40B4-BE49-F238E27FC236}">
              <a16:creationId xmlns:a16="http://schemas.microsoft.com/office/drawing/2014/main" id="{86EA70CE-C6A2-4059-A707-5E98738855F8}"/>
            </a:ext>
          </a:extLst>
        </xdr:cNvPr>
        <xdr:cNvSpPr txBox="1"/>
      </xdr:nvSpPr>
      <xdr:spPr>
        <a:xfrm>
          <a:off x="7594111" y="64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116514</xdr:rowOff>
    </xdr:from>
    <xdr:ext cx="534377" cy="259045"/>
    <xdr:sp macro="" textlink="">
      <xdr:nvSpPr>
        <xdr:cNvPr id="148" name="n_4mainValue【道路】&#10;一人当たり延長">
          <a:extLst>
            <a:ext uri="{FF2B5EF4-FFF2-40B4-BE49-F238E27FC236}">
              <a16:creationId xmlns:a16="http://schemas.microsoft.com/office/drawing/2014/main" id="{3F8DDFBB-EEF8-4BA9-923D-2AAB48CB60F4}"/>
            </a:ext>
          </a:extLst>
        </xdr:cNvPr>
        <xdr:cNvSpPr txBox="1"/>
      </xdr:nvSpPr>
      <xdr:spPr>
        <a:xfrm>
          <a:off x="6705111" y="64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F2C0FD4-6411-4F13-B7E9-65A1C5A2182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F3773FA-A997-4848-B63A-822280609BB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BAE82A1-71A0-4B29-BAE0-56236A02B0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9ADD69E-6DC8-48BC-A423-011252B6E5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8DA9755-66F9-4A4B-A062-020EFF40A7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A278DD6-916C-4141-89C1-1E92B2958DA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95E197A-7C9B-4952-9F13-245268E627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1FD6971-AFE9-4469-8C47-CB25750D2E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3279AC9-93FA-487D-ADED-D2D59D3D67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BC41F8C-CF78-42DE-A76E-574672444B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A306D17-1961-47C4-A5D8-1C851D4441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E7FCD02-8F1D-4095-AFDB-74EDF92C0CC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56BA069-75FC-4741-8D8A-902CB4C9718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28DEBEB-DD36-4B52-891C-262257E1589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ADFE4EF-6F8E-4110-836E-387ACDD6FE0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A05B319-C37D-4FE5-AB7B-E9565F44A06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9CFCBB2-62C8-4D63-89D3-6095554A58C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74D3F82-F01A-4CFF-9BBA-B86A7B71744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56E250B-50DA-4EB8-BE56-EED7881B9B9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3F66FB6-B661-48EC-ABFB-DBD0918887A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53DE784-3667-451C-AEF2-3A1963AEF2E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452E066-3FB7-46DE-95E6-7378EBDEAE3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40176C6-5214-4489-A921-FCB04C0F64D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0E7CEE6-D10C-4E98-9086-43FE86F8986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4D03C6E-D2C1-4749-A48F-881235A324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A1911A02-49F0-4934-9424-51DC590FC0E4}"/>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E0675F8-6713-4661-B293-3275A2DD9203}"/>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15EB706D-DAD8-4762-B66B-7042525DCD35}"/>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46FC0AC3-025B-4473-AAA7-7C4540A889B4}"/>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AEA69D80-8375-48FF-945A-0DB57678DEFF}"/>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C8868B7-4427-4F6E-B21F-696DBFB74F28}"/>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FF021BB0-B27F-4E58-9A59-B6561CCA51D9}"/>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61542C38-8AD7-4B8E-8AA9-7164DA7E9467}"/>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591AF87D-5F97-4DE6-AED8-89773C746F1E}"/>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3FBB6B1E-79D1-48D4-91A8-2732645EBC24}"/>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E848F96B-E88A-4E4F-8D98-053EBC86620B}"/>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6912D6E-2E1F-4B7A-B4DD-473914CC7D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4F1AC4C-3846-4825-B1AB-9C341B9BDE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BA47C37-3218-4706-A12C-B0D2CE0EDB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E367A0B-9621-4A73-8720-8C450BB3A6C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23956D1-BD0F-49C9-AC10-67B5F71252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164737</xdr:rowOff>
    </xdr:from>
    <xdr:to>
      <xdr:col>24</xdr:col>
      <xdr:colOff>114300</xdr:colOff>
      <xdr:row>62</xdr:row>
      <xdr:rowOff>94887</xdr:rowOff>
    </xdr:to>
    <xdr:sp macro="" textlink="">
      <xdr:nvSpPr>
        <xdr:cNvPr id="190" name="楕円 189">
          <a:extLst>
            <a:ext uri="{FF2B5EF4-FFF2-40B4-BE49-F238E27FC236}">
              <a16:creationId xmlns:a16="http://schemas.microsoft.com/office/drawing/2014/main" id="{AFCE2D1F-2BBF-401A-BA69-9A5B846D1E49}"/>
            </a:ext>
          </a:extLst>
        </xdr:cNvPr>
        <xdr:cNvSpPr/>
      </xdr:nvSpPr>
      <xdr:spPr>
        <a:xfrm>
          <a:off x="45847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143164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CEFADE5E-E511-4761-B6BC-F030F182CBD4}"/>
            </a:ext>
          </a:extLst>
        </xdr:cNvPr>
        <xdr:cNvSpPr txBox="1"/>
      </xdr:nvSpPr>
      <xdr:spPr>
        <a:xfrm>
          <a:off x="4673600"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135346</xdr:rowOff>
    </xdr:from>
    <xdr:to>
      <xdr:col>20</xdr:col>
      <xdr:colOff>38100</xdr:colOff>
      <xdr:row>62</xdr:row>
      <xdr:rowOff>65496</xdr:rowOff>
    </xdr:to>
    <xdr:sp macro="" textlink="">
      <xdr:nvSpPr>
        <xdr:cNvPr id="192" name="楕円 191">
          <a:extLst>
            <a:ext uri="{FF2B5EF4-FFF2-40B4-BE49-F238E27FC236}">
              <a16:creationId xmlns:a16="http://schemas.microsoft.com/office/drawing/2014/main" id="{64444D06-CC63-4325-A0BD-BC31E040FA16}"/>
            </a:ext>
          </a:extLst>
        </xdr:cNvPr>
        <xdr:cNvSpPr/>
      </xdr:nvSpPr>
      <xdr:spPr>
        <a:xfrm>
          <a:off x="3746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14696</xdr:rowOff>
    </xdr:from>
    <xdr:to>
      <xdr:col>24</xdr:col>
      <xdr:colOff>63500</xdr:colOff>
      <xdr:row>62</xdr:row>
      <xdr:rowOff>44087</xdr:rowOff>
    </xdr:to>
    <xdr:cxnSp macro="">
      <xdr:nvCxnSpPr>
        <xdr:cNvPr id="193" name="直線コネクタ 192">
          <a:extLst>
            <a:ext uri="{FF2B5EF4-FFF2-40B4-BE49-F238E27FC236}">
              <a16:creationId xmlns:a16="http://schemas.microsoft.com/office/drawing/2014/main" id="{7E5A48D5-C9F4-467A-8EA6-324CF1C5CF99}"/>
            </a:ext>
          </a:extLst>
        </xdr:cNvPr>
        <xdr:cNvCxnSpPr/>
      </xdr:nvCxnSpPr>
      <xdr:spPr>
        <a:xfrm>
          <a:off x="3797300" y="1064459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110853</xdr:rowOff>
    </xdr:from>
    <xdr:to>
      <xdr:col>15</xdr:col>
      <xdr:colOff>101600</xdr:colOff>
      <xdr:row>62</xdr:row>
      <xdr:rowOff>41003</xdr:rowOff>
    </xdr:to>
    <xdr:sp macro="" textlink="">
      <xdr:nvSpPr>
        <xdr:cNvPr id="194" name="楕円 193">
          <a:extLst>
            <a:ext uri="{FF2B5EF4-FFF2-40B4-BE49-F238E27FC236}">
              <a16:creationId xmlns:a16="http://schemas.microsoft.com/office/drawing/2014/main" id="{485CB05A-B978-4276-BE6D-FB068C237792}"/>
            </a:ext>
          </a:extLst>
        </xdr:cNvPr>
        <xdr:cNvSpPr/>
      </xdr:nvSpPr>
      <xdr:spPr>
        <a:xfrm>
          <a:off x="2857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161653</xdr:rowOff>
    </xdr:from>
    <xdr:to>
      <xdr:col>19</xdr:col>
      <xdr:colOff>177800</xdr:colOff>
      <xdr:row>62</xdr:row>
      <xdr:rowOff>14696</xdr:rowOff>
    </xdr:to>
    <xdr:cxnSp macro="">
      <xdr:nvCxnSpPr>
        <xdr:cNvPr id="195" name="直線コネクタ 194">
          <a:extLst>
            <a:ext uri="{FF2B5EF4-FFF2-40B4-BE49-F238E27FC236}">
              <a16:creationId xmlns:a16="http://schemas.microsoft.com/office/drawing/2014/main" id="{131F30D5-C310-471A-A53D-BDCB23062B00}"/>
            </a:ext>
          </a:extLst>
        </xdr:cNvPr>
        <xdr:cNvCxnSpPr/>
      </xdr:nvCxnSpPr>
      <xdr:spPr>
        <a:xfrm>
          <a:off x="2908300" y="106201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81462</xdr:rowOff>
    </xdr:from>
    <xdr:to>
      <xdr:col>10</xdr:col>
      <xdr:colOff>165100</xdr:colOff>
      <xdr:row>62</xdr:row>
      <xdr:rowOff>11612</xdr:rowOff>
    </xdr:to>
    <xdr:sp macro="" textlink="">
      <xdr:nvSpPr>
        <xdr:cNvPr id="196" name="楕円 195">
          <a:extLst>
            <a:ext uri="{FF2B5EF4-FFF2-40B4-BE49-F238E27FC236}">
              <a16:creationId xmlns:a16="http://schemas.microsoft.com/office/drawing/2014/main" id="{52C9AB94-EE92-48D5-9CAF-C89A3902C620}"/>
            </a:ext>
          </a:extLst>
        </xdr:cNvPr>
        <xdr:cNvSpPr/>
      </xdr:nvSpPr>
      <xdr:spPr>
        <a:xfrm>
          <a:off x="196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132262</xdr:rowOff>
    </xdr:from>
    <xdr:to>
      <xdr:col>15</xdr:col>
      <xdr:colOff>50800</xdr:colOff>
      <xdr:row>61</xdr:row>
      <xdr:rowOff>161653</xdr:rowOff>
    </xdr:to>
    <xdr:cxnSp macro="">
      <xdr:nvCxnSpPr>
        <xdr:cNvPr id="197" name="直線コネクタ 196">
          <a:extLst>
            <a:ext uri="{FF2B5EF4-FFF2-40B4-BE49-F238E27FC236}">
              <a16:creationId xmlns:a16="http://schemas.microsoft.com/office/drawing/2014/main" id="{5929B384-1BB3-40F9-848B-7EE288DB1E33}"/>
            </a:ext>
          </a:extLst>
        </xdr:cNvPr>
        <xdr:cNvCxnSpPr/>
      </xdr:nvCxnSpPr>
      <xdr:spPr>
        <a:xfrm>
          <a:off x="2019300" y="105907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53703</xdr:rowOff>
    </xdr:from>
    <xdr:to>
      <xdr:col>6</xdr:col>
      <xdr:colOff>38100</xdr:colOff>
      <xdr:row>61</xdr:row>
      <xdr:rowOff>155303</xdr:rowOff>
    </xdr:to>
    <xdr:sp macro="" textlink="">
      <xdr:nvSpPr>
        <xdr:cNvPr id="198" name="楕円 197">
          <a:extLst>
            <a:ext uri="{FF2B5EF4-FFF2-40B4-BE49-F238E27FC236}">
              <a16:creationId xmlns:a16="http://schemas.microsoft.com/office/drawing/2014/main" id="{BEEF0586-AAA3-4C47-AFCE-B5EE318844E6}"/>
            </a:ext>
          </a:extLst>
        </xdr:cNvPr>
        <xdr:cNvSpPr/>
      </xdr:nvSpPr>
      <xdr:spPr>
        <a:xfrm>
          <a:off x="1079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104503</xdr:rowOff>
    </xdr:from>
    <xdr:to>
      <xdr:col>10</xdr:col>
      <xdr:colOff>114300</xdr:colOff>
      <xdr:row>61</xdr:row>
      <xdr:rowOff>132262</xdr:rowOff>
    </xdr:to>
    <xdr:cxnSp macro="">
      <xdr:nvCxnSpPr>
        <xdr:cNvPr id="199" name="直線コネクタ 198">
          <a:extLst>
            <a:ext uri="{FF2B5EF4-FFF2-40B4-BE49-F238E27FC236}">
              <a16:creationId xmlns:a16="http://schemas.microsoft.com/office/drawing/2014/main" id="{873E4B9C-BC5D-4E2F-B2D0-1C9899F3AD8E}"/>
            </a:ext>
          </a:extLst>
        </xdr:cNvPr>
        <xdr:cNvCxnSpPr/>
      </xdr:nvCxnSpPr>
      <xdr:spPr>
        <a:xfrm>
          <a:off x="1130300" y="105629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47AB3F4-8D1E-49B7-A9AA-D8F62D4B7CBB}"/>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5A2DF96-57A3-4E65-A4AC-9CA0484102F9}"/>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0E02A57-582E-4BFA-8B59-B16B0F5838D1}"/>
            </a:ext>
          </a:extLst>
        </xdr:cNvPr>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B446D72-D3C6-47D9-97DD-833E0CB96B1F}"/>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56623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3FF3BC94-5DA0-418F-80FD-E73167FE25E5}"/>
            </a:ext>
          </a:extLst>
        </xdr:cNvPr>
        <xdr:cNvSpPr txBox="1"/>
      </xdr:nvSpPr>
      <xdr:spPr>
        <a:xfrm>
          <a:off x="35820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646F0EA-C9CD-4F6C-BBCF-0875B90AC149}"/>
            </a:ext>
          </a:extLst>
        </xdr:cNvPr>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2739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ECEC616-B474-409A-90DF-C08C55F1075E}"/>
            </a:ext>
          </a:extLst>
        </xdr:cNvPr>
        <xdr:cNvSpPr txBox="1"/>
      </xdr:nvSpPr>
      <xdr:spPr>
        <a:xfrm>
          <a:off x="1816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146430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58BFE05-4E09-4C50-B01E-0D666A136D07}"/>
            </a:ext>
          </a:extLst>
        </xdr:cNvPr>
        <xdr:cNvSpPr txBox="1"/>
      </xdr:nvSpPr>
      <xdr:spPr>
        <a:xfrm>
          <a:off x="927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9C14019-8D03-4501-9B56-EE0BB66DFB9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B32FC8E-0DCD-4B66-9188-0C31FEDF85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72FA063-4A11-4182-82B0-14087C5F04A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56900A9-CD6B-49CD-BDF5-C2A9A45124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615BFE9-8C32-40FA-B148-8F0D96A7B29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FC49185-6281-40AF-9006-D543F2702F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4977A73-A300-4006-83F4-6E47A4509F5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3B19B66-A1D4-4CD8-86E3-FEB9EA8ABC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6F77C7D-A376-4FF6-B038-C74255D7BE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8869039-A892-4E82-ADDB-A4407BE9BC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9DF8541-825A-4447-8655-0DCC206B000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5FAD9C9E-21A1-45AB-A6F8-CAAFDAF0C03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0E3D75F-AA0A-4101-AB90-D757657265B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8B8A50D3-E994-4B94-AC0E-E3F1A4D24FB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2F778AF-EF6C-4647-A2A4-61ECB0157D4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6C35D862-C654-4BEC-991C-A8590BFABA9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B1A3893-70EA-43B1-BD66-2BD93A2C7AE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E51873B5-0BFF-4550-A700-6749F7A063B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6BC0B29-1C12-4ACA-A4C4-119105F9C95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A1FF5447-1AD3-4E8B-8AF6-194A31FC7CC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E7C9570-E711-4E85-99BD-69D2933036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ECC27FA-15A9-4763-857E-DD84415C9B7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1763FC7A-D4E2-4B65-8B85-E1355A7CAC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975A830C-F876-4E6C-B205-C63E3FDDF68C}"/>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99400EB2-242F-4FFE-A838-8733A410606A}"/>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091453EB-5F44-4E25-AA11-AC1BBFD8CCC9}"/>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4C1FAAEA-0D5F-421F-A9AE-CE4A54434A1D}"/>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6C327374-F4B5-440B-8074-3A1E1EA1AE94}"/>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F0612D9A-7AB3-406B-A72E-4E7C4D948314}"/>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C6B1B430-B782-4551-8A1A-5471079BF13F}"/>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3F4E8FD4-5E38-4454-BC51-B20BFA240C55}"/>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9DC19903-BBA2-475C-A311-AB331E5BFF34}"/>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138D4E84-529C-416E-9A95-47D7D947E88C}"/>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2C164F03-7291-4A3D-8142-777094C5791E}"/>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8A0C084-D8DD-4242-A87F-EF2177A7C6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DA78761-B0B8-4975-ABD8-B6520CC192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2434AF5-7A6A-473E-BD0B-E5BD9051CD4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492B24D-C5CC-4C01-940D-493BF69A07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D598FC2-58FB-48FA-860A-8EE5D823F02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72120</xdr:rowOff>
    </xdr:from>
    <xdr:to>
      <xdr:col>55</xdr:col>
      <xdr:colOff>50800</xdr:colOff>
      <xdr:row>64</xdr:row>
      <xdr:rowOff>2270</xdr:rowOff>
    </xdr:to>
    <xdr:sp macro="" textlink="">
      <xdr:nvSpPr>
        <xdr:cNvPr id="247" name="楕円 246">
          <a:extLst>
            <a:ext uri="{FF2B5EF4-FFF2-40B4-BE49-F238E27FC236}">
              <a16:creationId xmlns:a16="http://schemas.microsoft.com/office/drawing/2014/main" id="{44285AAF-3FBF-437F-A390-2E0EF1BB056F}"/>
            </a:ext>
          </a:extLst>
        </xdr:cNvPr>
        <xdr:cNvSpPr/>
      </xdr:nvSpPr>
      <xdr:spPr>
        <a:xfrm>
          <a:off x="10426700" y="108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37813</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573B1779-3027-41C9-B51E-8D676D027712}"/>
            </a:ext>
          </a:extLst>
        </xdr:cNvPr>
        <xdr:cNvSpPr txBox="1"/>
      </xdr:nvSpPr>
      <xdr:spPr>
        <a:xfrm>
          <a:off x="10515600" y="108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72307</xdr:rowOff>
    </xdr:from>
    <xdr:to>
      <xdr:col>50</xdr:col>
      <xdr:colOff>165100</xdr:colOff>
      <xdr:row>64</xdr:row>
      <xdr:rowOff>2457</xdr:rowOff>
    </xdr:to>
    <xdr:sp macro="" textlink="">
      <xdr:nvSpPr>
        <xdr:cNvPr id="249" name="楕円 248">
          <a:extLst>
            <a:ext uri="{FF2B5EF4-FFF2-40B4-BE49-F238E27FC236}">
              <a16:creationId xmlns:a16="http://schemas.microsoft.com/office/drawing/2014/main" id="{0D53258E-B273-4801-8995-7BC49CAE57BF}"/>
            </a:ext>
          </a:extLst>
        </xdr:cNvPr>
        <xdr:cNvSpPr/>
      </xdr:nvSpPr>
      <xdr:spPr>
        <a:xfrm>
          <a:off x="9588500" y="108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122920</xdr:rowOff>
    </xdr:from>
    <xdr:to>
      <xdr:col>55</xdr:col>
      <xdr:colOff>0</xdr:colOff>
      <xdr:row>63</xdr:row>
      <xdr:rowOff>123107</xdr:rowOff>
    </xdr:to>
    <xdr:cxnSp macro="">
      <xdr:nvCxnSpPr>
        <xdr:cNvPr id="250" name="直線コネクタ 249">
          <a:extLst>
            <a:ext uri="{FF2B5EF4-FFF2-40B4-BE49-F238E27FC236}">
              <a16:creationId xmlns:a16="http://schemas.microsoft.com/office/drawing/2014/main" id="{A58CA9E8-1587-4893-BD1F-488747F38785}"/>
            </a:ext>
          </a:extLst>
        </xdr:cNvPr>
        <xdr:cNvCxnSpPr/>
      </xdr:nvCxnSpPr>
      <xdr:spPr>
        <a:xfrm flipV="1">
          <a:off x="9639300" y="10924270"/>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72661</xdr:rowOff>
    </xdr:from>
    <xdr:to>
      <xdr:col>46</xdr:col>
      <xdr:colOff>38100</xdr:colOff>
      <xdr:row>64</xdr:row>
      <xdr:rowOff>2811</xdr:rowOff>
    </xdr:to>
    <xdr:sp macro="" textlink="">
      <xdr:nvSpPr>
        <xdr:cNvPr id="251" name="楕円 250">
          <a:extLst>
            <a:ext uri="{FF2B5EF4-FFF2-40B4-BE49-F238E27FC236}">
              <a16:creationId xmlns:a16="http://schemas.microsoft.com/office/drawing/2014/main" id="{55098AF9-26D2-438A-B489-BFD3613539F6}"/>
            </a:ext>
          </a:extLst>
        </xdr:cNvPr>
        <xdr:cNvSpPr/>
      </xdr:nvSpPr>
      <xdr:spPr>
        <a:xfrm>
          <a:off x="8699500" y="1087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123107</xdr:rowOff>
    </xdr:from>
    <xdr:to>
      <xdr:col>50</xdr:col>
      <xdr:colOff>114300</xdr:colOff>
      <xdr:row>63</xdr:row>
      <xdr:rowOff>123461</xdr:rowOff>
    </xdr:to>
    <xdr:cxnSp macro="">
      <xdr:nvCxnSpPr>
        <xdr:cNvPr id="252" name="直線コネクタ 251">
          <a:extLst>
            <a:ext uri="{FF2B5EF4-FFF2-40B4-BE49-F238E27FC236}">
              <a16:creationId xmlns:a16="http://schemas.microsoft.com/office/drawing/2014/main" id="{A64967FD-3F1A-456E-BCA4-B93325290795}"/>
            </a:ext>
          </a:extLst>
        </xdr:cNvPr>
        <xdr:cNvCxnSpPr/>
      </xdr:nvCxnSpPr>
      <xdr:spPr>
        <a:xfrm flipV="1">
          <a:off x="8750300" y="10924457"/>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73035</xdr:rowOff>
    </xdr:from>
    <xdr:to>
      <xdr:col>41</xdr:col>
      <xdr:colOff>101600</xdr:colOff>
      <xdr:row>64</xdr:row>
      <xdr:rowOff>3185</xdr:rowOff>
    </xdr:to>
    <xdr:sp macro="" textlink="">
      <xdr:nvSpPr>
        <xdr:cNvPr id="253" name="楕円 252">
          <a:extLst>
            <a:ext uri="{FF2B5EF4-FFF2-40B4-BE49-F238E27FC236}">
              <a16:creationId xmlns:a16="http://schemas.microsoft.com/office/drawing/2014/main" id="{6E44FDDF-64E3-4EB6-AD54-FAFB94955F1F}"/>
            </a:ext>
          </a:extLst>
        </xdr:cNvPr>
        <xdr:cNvSpPr/>
      </xdr:nvSpPr>
      <xdr:spPr>
        <a:xfrm>
          <a:off x="7810500" y="10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123461</xdr:rowOff>
    </xdr:from>
    <xdr:to>
      <xdr:col>45</xdr:col>
      <xdr:colOff>177800</xdr:colOff>
      <xdr:row>63</xdr:row>
      <xdr:rowOff>123835</xdr:rowOff>
    </xdr:to>
    <xdr:cxnSp macro="">
      <xdr:nvCxnSpPr>
        <xdr:cNvPr id="254" name="直線コネクタ 253">
          <a:extLst>
            <a:ext uri="{FF2B5EF4-FFF2-40B4-BE49-F238E27FC236}">
              <a16:creationId xmlns:a16="http://schemas.microsoft.com/office/drawing/2014/main" id="{E43C3652-1C4B-473D-A99F-62C094E3E847}"/>
            </a:ext>
          </a:extLst>
        </xdr:cNvPr>
        <xdr:cNvCxnSpPr/>
      </xdr:nvCxnSpPr>
      <xdr:spPr>
        <a:xfrm flipV="1">
          <a:off x="7861300" y="10924811"/>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73089</xdr:rowOff>
    </xdr:from>
    <xdr:to>
      <xdr:col>36</xdr:col>
      <xdr:colOff>165100</xdr:colOff>
      <xdr:row>64</xdr:row>
      <xdr:rowOff>3239</xdr:rowOff>
    </xdr:to>
    <xdr:sp macro="" textlink="">
      <xdr:nvSpPr>
        <xdr:cNvPr id="255" name="楕円 254">
          <a:extLst>
            <a:ext uri="{FF2B5EF4-FFF2-40B4-BE49-F238E27FC236}">
              <a16:creationId xmlns:a16="http://schemas.microsoft.com/office/drawing/2014/main" id="{80E9CF32-545D-4A7B-A136-F525E0B8A7E9}"/>
            </a:ext>
          </a:extLst>
        </xdr:cNvPr>
        <xdr:cNvSpPr/>
      </xdr:nvSpPr>
      <xdr:spPr>
        <a:xfrm>
          <a:off x="6921500" y="108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123835</xdr:rowOff>
    </xdr:from>
    <xdr:to>
      <xdr:col>41</xdr:col>
      <xdr:colOff>50800</xdr:colOff>
      <xdr:row>63</xdr:row>
      <xdr:rowOff>123889</xdr:rowOff>
    </xdr:to>
    <xdr:cxnSp macro="">
      <xdr:nvCxnSpPr>
        <xdr:cNvPr id="256" name="直線コネクタ 255">
          <a:extLst>
            <a:ext uri="{FF2B5EF4-FFF2-40B4-BE49-F238E27FC236}">
              <a16:creationId xmlns:a16="http://schemas.microsoft.com/office/drawing/2014/main" id="{7CE1EDBD-B9EE-4BFC-863C-F68A465BE04C}"/>
            </a:ext>
          </a:extLst>
        </xdr:cNvPr>
        <xdr:cNvCxnSpPr/>
      </xdr:nvCxnSpPr>
      <xdr:spPr>
        <a:xfrm flipV="1">
          <a:off x="6972300" y="10925185"/>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22D851A2-8EDF-4ACD-90C5-C9DFFB166EE8}"/>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52BEED5-E953-401E-8BFE-64C4551FE445}"/>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B4FC315F-57F7-414B-B010-091E669BC82B}"/>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EE757F3C-9480-47E4-A2DF-9F3283C777EE}"/>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165034</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B75BB209-60A2-4495-ABF2-09B113A086F4}"/>
            </a:ext>
          </a:extLst>
        </xdr:cNvPr>
        <xdr:cNvSpPr txBox="1"/>
      </xdr:nvSpPr>
      <xdr:spPr>
        <a:xfrm>
          <a:off x="9359411" y="1096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165388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183A2FF3-7A08-403D-A144-B05502637995}"/>
            </a:ext>
          </a:extLst>
        </xdr:cNvPr>
        <xdr:cNvSpPr txBox="1"/>
      </xdr:nvSpPr>
      <xdr:spPr>
        <a:xfrm>
          <a:off x="8483111" y="109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165762</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4B9464BC-D515-46FC-8E0F-8D5E28891551}"/>
            </a:ext>
          </a:extLst>
        </xdr:cNvPr>
        <xdr:cNvSpPr txBox="1"/>
      </xdr:nvSpPr>
      <xdr:spPr>
        <a:xfrm>
          <a:off x="7594111" y="109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165816</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C0B41BE0-AEC5-4530-B587-8D59FE9199F4}"/>
            </a:ext>
          </a:extLst>
        </xdr:cNvPr>
        <xdr:cNvSpPr txBox="1"/>
      </xdr:nvSpPr>
      <xdr:spPr>
        <a:xfrm>
          <a:off x="6705111" y="109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4C6D9A2-BE08-485F-97E2-97C3A683D3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6D313B2-A5A5-4CFD-8B51-C9CEF520839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CFB8BB8-D807-477C-8944-695795D22FA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4A0730E-73D2-4134-9D16-0C2342DB3E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0B5D3F3-09AB-45BD-BC9C-57DEC752D2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C7C77B6-F0AC-4E72-8677-9DDE580135E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59F3349-3D61-49A7-BFB0-80BCBF6FEE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6027AC0-DECC-4A73-BB67-435464ADF8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71923B4-F8AA-4D08-91C8-29088D38ADC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E3A76CC-8F36-47F2-9874-6CF7EEB466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4ACDB6C-AA75-480E-BAA5-C513DE641D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4497DD6-ADBA-44D5-95DE-596E62D22F9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F6A68E25-9862-44A9-BFA3-E8FDF3968E2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248A02EC-32DE-4C0A-A5D9-980443584B8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34BA4D55-B7EF-4193-B756-B7B8F38E2A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FF1C897-7858-418C-99A1-D3545B910BD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5AEC2A17-1A15-4636-BE51-1C9AF2E9254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A5798AE2-A2D0-4F93-A367-E987C1D6039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E195933-B7E2-40B1-BC60-39BB444DBCA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462D67E-2A23-45EE-AB09-F35C0484784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7CCF9533-8ED9-4520-B9DA-DB3F2354535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A581C04-F188-4732-8052-F54D666213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1E5540E-F6FA-4286-A851-0A55E6354A8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7E06A9A-C126-4598-A227-BB46E7E2861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95AA8961-FD07-496D-A409-9658EE67989B}"/>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CA64FECC-2FF7-4A22-9DE8-FC919314D0A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A9EABC95-C68F-495B-BB6A-522E1A40851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A5B58549-0A80-45E0-B529-D957B9094026}"/>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C0AE07F4-3CD8-4BEA-9DAD-9D751EE68A1B}"/>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AD1C7B6-B308-4677-8145-506F581B9CB1}"/>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A90CDA5F-8986-4FF8-85DE-F644B48F2097}"/>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806B4BFF-7480-46D1-94E3-FF599DDE8B38}"/>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6013D4D6-618C-4717-8A33-0CC54D949032}"/>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2FCDFAF8-1711-45A6-BDCE-2974B50985C5}"/>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355AC462-5AFD-4F4C-BFBA-A8B53BBE910C}"/>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64A0FA5-2B51-4C95-B8C8-A1B4C0E535F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28CD34F-3D92-410C-81D7-391DCC6B627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D1BCFF3-06EE-4703-AE0A-54248F975C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53F23F9-E309-44E6-BE90-DA97A42CC4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C806520-C51B-47FB-AE4A-5FAB8F3F34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5" name="楕円 304">
          <a:extLst>
            <a:ext uri="{FF2B5EF4-FFF2-40B4-BE49-F238E27FC236}">
              <a16:creationId xmlns:a16="http://schemas.microsoft.com/office/drawing/2014/main" id="{7BF6223E-3932-481E-BE4A-DB3EAE91423B}"/>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6" name="【公営住宅】&#10;有形固定資産減価償却率該当値テキスト">
          <a:extLst>
            <a:ext uri="{FF2B5EF4-FFF2-40B4-BE49-F238E27FC236}">
              <a16:creationId xmlns:a16="http://schemas.microsoft.com/office/drawing/2014/main" id="{A31DF0E2-079A-407D-AA9D-68A8505F51DE}"/>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7" name="楕円 306">
          <a:extLst>
            <a:ext uri="{FF2B5EF4-FFF2-40B4-BE49-F238E27FC236}">
              <a16:creationId xmlns:a16="http://schemas.microsoft.com/office/drawing/2014/main" id="{EA423DCC-898A-4948-A2B8-D5672E093C9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8" name="直線コネクタ 307">
          <a:extLst>
            <a:ext uri="{FF2B5EF4-FFF2-40B4-BE49-F238E27FC236}">
              <a16:creationId xmlns:a16="http://schemas.microsoft.com/office/drawing/2014/main" id="{67097ED5-4A52-4285-B85F-5FCCA1D69BF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9" name="楕円 308">
          <a:extLst>
            <a:ext uri="{FF2B5EF4-FFF2-40B4-BE49-F238E27FC236}">
              <a16:creationId xmlns:a16="http://schemas.microsoft.com/office/drawing/2014/main" id="{870FC285-7B07-4214-B451-ABC2CC634AF1}"/>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0" name="直線コネクタ 309">
          <a:extLst>
            <a:ext uri="{FF2B5EF4-FFF2-40B4-BE49-F238E27FC236}">
              <a16:creationId xmlns:a16="http://schemas.microsoft.com/office/drawing/2014/main" id="{3766A3C4-A5AC-4FC2-9B94-953AFE900C42}"/>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1" name="楕円 310">
          <a:extLst>
            <a:ext uri="{FF2B5EF4-FFF2-40B4-BE49-F238E27FC236}">
              <a16:creationId xmlns:a16="http://schemas.microsoft.com/office/drawing/2014/main" id="{3B39D424-5203-459F-95B0-35EF7DC9930E}"/>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2" name="直線コネクタ 311">
          <a:extLst>
            <a:ext uri="{FF2B5EF4-FFF2-40B4-BE49-F238E27FC236}">
              <a16:creationId xmlns:a16="http://schemas.microsoft.com/office/drawing/2014/main" id="{E3117619-E85D-4AFC-B984-A80C6BE20D72}"/>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3" name="楕円 312">
          <a:extLst>
            <a:ext uri="{FF2B5EF4-FFF2-40B4-BE49-F238E27FC236}">
              <a16:creationId xmlns:a16="http://schemas.microsoft.com/office/drawing/2014/main" id="{8DA8749B-E42C-4C46-BADC-C481BDD5858D}"/>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4" name="直線コネクタ 313">
          <a:extLst>
            <a:ext uri="{FF2B5EF4-FFF2-40B4-BE49-F238E27FC236}">
              <a16:creationId xmlns:a16="http://schemas.microsoft.com/office/drawing/2014/main" id="{1FC4BDFF-0816-482C-AA3F-886D3173CC1F}"/>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072E9C3B-2ED7-466E-BFAF-550B6A6F301C}"/>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DF9DD0A0-043B-454F-A85C-7847647FAC31}"/>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a:extLst>
            <a:ext uri="{FF2B5EF4-FFF2-40B4-BE49-F238E27FC236}">
              <a16:creationId xmlns:a16="http://schemas.microsoft.com/office/drawing/2014/main" id="{40AE2C4C-DDE2-4D52-B71B-BFF6EC44B4DF}"/>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a:extLst>
            <a:ext uri="{FF2B5EF4-FFF2-40B4-BE49-F238E27FC236}">
              <a16:creationId xmlns:a16="http://schemas.microsoft.com/office/drawing/2014/main" id="{ECFD4489-CFE8-42AC-B7CE-54CDE169D9FE}"/>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9" name="n_1mainValue【公営住宅】&#10;有形固定資産減価償却率">
          <a:extLst>
            <a:ext uri="{FF2B5EF4-FFF2-40B4-BE49-F238E27FC236}">
              <a16:creationId xmlns:a16="http://schemas.microsoft.com/office/drawing/2014/main" id="{09C80D66-D2AC-4FB7-93B5-75BBA61A06EA}"/>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0" name="n_2mainValue【公営住宅】&#10;有形固定資産減価償却率">
          <a:extLst>
            <a:ext uri="{FF2B5EF4-FFF2-40B4-BE49-F238E27FC236}">
              <a16:creationId xmlns:a16="http://schemas.microsoft.com/office/drawing/2014/main" id="{0D466816-F483-4832-8F35-7F6969BC2E08}"/>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1" name="n_3mainValue【公営住宅】&#10;有形固定資産減価償却率">
          <a:extLst>
            <a:ext uri="{FF2B5EF4-FFF2-40B4-BE49-F238E27FC236}">
              <a16:creationId xmlns:a16="http://schemas.microsoft.com/office/drawing/2014/main" id="{04869EB6-DE9A-4513-94E7-B846C8E374BB}"/>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2" name="n_4mainValue【公営住宅】&#10;有形固定資産減価償却率">
          <a:extLst>
            <a:ext uri="{FF2B5EF4-FFF2-40B4-BE49-F238E27FC236}">
              <a16:creationId xmlns:a16="http://schemas.microsoft.com/office/drawing/2014/main" id="{AAD165EF-0AA0-42F2-B2B6-189B1A53A818}"/>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D6DDEC8-48DF-4547-BFF3-7C9CA3E4C2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4D90DBA-1C05-4702-B6AD-A7AFE7C5C9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AD62649-030B-4891-BA45-D54FBEAAA9E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F10087C-476C-4BA8-9AD4-96083565CF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7DF996B-44BA-4FDD-A998-700B665636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D657EE7-E592-446C-9FF0-BF1251F497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44C258A-049E-4F5E-9E1D-F99EE833C4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53A9DE3-675A-4413-83E6-24F0B6D10A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4884CD7-2103-45C6-BDD1-F41C859085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CEFDA22-AB2C-471A-9348-FDD3333F90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36AEA1F-3C58-4ABF-93C0-6622A0DBD2D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67AF4AB-933D-497A-8900-F92CABA2480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5B5007A-4DED-4841-9E9E-B6EB8F49866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1466B50-8CD1-426C-BEBC-143A2081497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33BBED4-CE00-46F8-9D6D-539AA3C2605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7968B4B2-18B2-42CB-B59A-DA2C952960B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BFA4B262-1D20-4CC6-9570-319E47A3109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3AE1EBCD-1CFF-46F1-B3DC-5895D02EAB9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11620472-129F-480B-B85F-7163F3BDD3E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5ECBB346-897E-47B6-A7B2-4E5D683100B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39CC667-0657-497B-AFE4-E33441ACE74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C15FE922-B13D-4904-AF70-30F436B147C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2045D09-4D22-4297-B747-F27BC71CAC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5C715244-E244-47DC-B4EB-686A9FDF37E8}"/>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830C732D-A3B0-4AE0-B93C-225DE625A8B3}"/>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41BA3C31-37E3-48E2-A81B-B8AB13967583}"/>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FEF0FE6A-D47B-49D7-BAE6-3959AE0A31EA}"/>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E1A3562F-A400-4B3C-BC24-84BFEC352E1D}"/>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E8EBBCC3-81C2-4492-82B1-9B045D725899}"/>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16F19045-2EC7-439B-B7B6-1F71E074FE6B}"/>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9CDFAFE9-0955-45F9-9345-5BCBBDEE9A84}"/>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32BCA83F-CBBA-4193-9286-C440CEAF10EE}"/>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18000939-1001-44DC-9AFE-8D8ADA8D644C}"/>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4E41E731-A9E6-42C4-A281-FEB23B74E203}"/>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460264C-D1EE-490D-AFE0-72F62777C8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54A5017-8500-4191-81D1-0E7ED0F5951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C58915A-0D76-4346-9F29-27E8EC29DE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BA19B85-D2E3-447A-92CA-7B23265316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6956145-397E-4BDB-A155-7BB5B9B986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61976</xdr:rowOff>
    </xdr:from>
    <xdr:to>
      <xdr:col>55</xdr:col>
      <xdr:colOff>50800</xdr:colOff>
      <xdr:row>86</xdr:row>
      <xdr:rowOff>163576</xdr:rowOff>
    </xdr:to>
    <xdr:sp macro="" textlink="">
      <xdr:nvSpPr>
        <xdr:cNvPr id="362" name="楕円 361">
          <a:extLst>
            <a:ext uri="{FF2B5EF4-FFF2-40B4-BE49-F238E27FC236}">
              <a16:creationId xmlns:a16="http://schemas.microsoft.com/office/drawing/2014/main" id="{DA3A5019-BBC0-4D87-9FAD-A67D3A1A76D9}"/>
            </a:ext>
          </a:extLst>
        </xdr:cNvPr>
        <xdr:cNvSpPr/>
      </xdr:nvSpPr>
      <xdr:spPr>
        <a:xfrm>
          <a:off x="104267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148353</xdr:rowOff>
    </xdr:from>
    <xdr:ext cx="469744" cy="259045"/>
    <xdr:sp macro="" textlink="">
      <xdr:nvSpPr>
        <xdr:cNvPr id="363" name="【公営住宅】&#10;一人当たり面積該当値テキスト">
          <a:extLst>
            <a:ext uri="{FF2B5EF4-FFF2-40B4-BE49-F238E27FC236}">
              <a16:creationId xmlns:a16="http://schemas.microsoft.com/office/drawing/2014/main" id="{2CF82F07-B784-436D-AC41-D66F3F3EFCB0}"/>
            </a:ext>
          </a:extLst>
        </xdr:cNvPr>
        <xdr:cNvSpPr txBox="1"/>
      </xdr:nvSpPr>
      <xdr:spPr>
        <a:xfrm>
          <a:off x="10515600" y="1472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61976</xdr:rowOff>
    </xdr:from>
    <xdr:to>
      <xdr:col>50</xdr:col>
      <xdr:colOff>165100</xdr:colOff>
      <xdr:row>86</xdr:row>
      <xdr:rowOff>163576</xdr:rowOff>
    </xdr:to>
    <xdr:sp macro="" textlink="">
      <xdr:nvSpPr>
        <xdr:cNvPr id="364" name="楕円 363">
          <a:extLst>
            <a:ext uri="{FF2B5EF4-FFF2-40B4-BE49-F238E27FC236}">
              <a16:creationId xmlns:a16="http://schemas.microsoft.com/office/drawing/2014/main" id="{C0305A51-5D8A-4D01-B48A-7F4E8F14213B}"/>
            </a:ext>
          </a:extLst>
        </xdr:cNvPr>
        <xdr:cNvSpPr/>
      </xdr:nvSpPr>
      <xdr:spPr>
        <a:xfrm>
          <a:off x="9588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112776</xdr:rowOff>
    </xdr:from>
    <xdr:to>
      <xdr:col>55</xdr:col>
      <xdr:colOff>0</xdr:colOff>
      <xdr:row>86</xdr:row>
      <xdr:rowOff>112776</xdr:rowOff>
    </xdr:to>
    <xdr:cxnSp macro="">
      <xdr:nvCxnSpPr>
        <xdr:cNvPr id="365" name="直線コネクタ 364">
          <a:extLst>
            <a:ext uri="{FF2B5EF4-FFF2-40B4-BE49-F238E27FC236}">
              <a16:creationId xmlns:a16="http://schemas.microsoft.com/office/drawing/2014/main" id="{EB44D4B5-B12C-4078-852C-A24BA0E6A7A8}"/>
            </a:ext>
          </a:extLst>
        </xdr:cNvPr>
        <xdr:cNvCxnSpPr/>
      </xdr:nvCxnSpPr>
      <xdr:spPr>
        <a:xfrm>
          <a:off x="9639300" y="14857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61976</xdr:rowOff>
    </xdr:from>
    <xdr:to>
      <xdr:col>46</xdr:col>
      <xdr:colOff>38100</xdr:colOff>
      <xdr:row>86</xdr:row>
      <xdr:rowOff>163576</xdr:rowOff>
    </xdr:to>
    <xdr:sp macro="" textlink="">
      <xdr:nvSpPr>
        <xdr:cNvPr id="366" name="楕円 365">
          <a:extLst>
            <a:ext uri="{FF2B5EF4-FFF2-40B4-BE49-F238E27FC236}">
              <a16:creationId xmlns:a16="http://schemas.microsoft.com/office/drawing/2014/main" id="{3B16A1C6-BBC4-4AF7-B17E-B2551025374B}"/>
            </a:ext>
          </a:extLst>
        </xdr:cNvPr>
        <xdr:cNvSpPr/>
      </xdr:nvSpPr>
      <xdr:spPr>
        <a:xfrm>
          <a:off x="8699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112776</xdr:rowOff>
    </xdr:from>
    <xdr:to>
      <xdr:col>50</xdr:col>
      <xdr:colOff>114300</xdr:colOff>
      <xdr:row>86</xdr:row>
      <xdr:rowOff>112776</xdr:rowOff>
    </xdr:to>
    <xdr:cxnSp macro="">
      <xdr:nvCxnSpPr>
        <xdr:cNvPr id="367" name="直線コネクタ 366">
          <a:extLst>
            <a:ext uri="{FF2B5EF4-FFF2-40B4-BE49-F238E27FC236}">
              <a16:creationId xmlns:a16="http://schemas.microsoft.com/office/drawing/2014/main" id="{C1CB17B6-BF1B-4C0F-B674-2F63078F4DB6}"/>
            </a:ext>
          </a:extLst>
        </xdr:cNvPr>
        <xdr:cNvCxnSpPr/>
      </xdr:nvCxnSpPr>
      <xdr:spPr>
        <a:xfrm>
          <a:off x="8750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61976</xdr:rowOff>
    </xdr:from>
    <xdr:to>
      <xdr:col>41</xdr:col>
      <xdr:colOff>101600</xdr:colOff>
      <xdr:row>86</xdr:row>
      <xdr:rowOff>163576</xdr:rowOff>
    </xdr:to>
    <xdr:sp macro="" textlink="">
      <xdr:nvSpPr>
        <xdr:cNvPr id="368" name="楕円 367">
          <a:extLst>
            <a:ext uri="{FF2B5EF4-FFF2-40B4-BE49-F238E27FC236}">
              <a16:creationId xmlns:a16="http://schemas.microsoft.com/office/drawing/2014/main" id="{0980F605-EC06-4BC0-925A-608A8F40AAFD}"/>
            </a:ext>
          </a:extLst>
        </xdr:cNvPr>
        <xdr:cNvSpPr/>
      </xdr:nvSpPr>
      <xdr:spPr>
        <a:xfrm>
          <a:off x="7810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112776</xdr:rowOff>
    </xdr:from>
    <xdr:to>
      <xdr:col>45</xdr:col>
      <xdr:colOff>177800</xdr:colOff>
      <xdr:row>86</xdr:row>
      <xdr:rowOff>112776</xdr:rowOff>
    </xdr:to>
    <xdr:cxnSp macro="">
      <xdr:nvCxnSpPr>
        <xdr:cNvPr id="369" name="直線コネクタ 368">
          <a:extLst>
            <a:ext uri="{FF2B5EF4-FFF2-40B4-BE49-F238E27FC236}">
              <a16:creationId xmlns:a16="http://schemas.microsoft.com/office/drawing/2014/main" id="{58BA2E0C-0A4D-4F66-B497-4D3E92B5A54A}"/>
            </a:ext>
          </a:extLst>
        </xdr:cNvPr>
        <xdr:cNvCxnSpPr/>
      </xdr:nvCxnSpPr>
      <xdr:spPr>
        <a:xfrm>
          <a:off x="7861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61976</xdr:rowOff>
    </xdr:from>
    <xdr:to>
      <xdr:col>36</xdr:col>
      <xdr:colOff>165100</xdr:colOff>
      <xdr:row>86</xdr:row>
      <xdr:rowOff>163576</xdr:rowOff>
    </xdr:to>
    <xdr:sp macro="" textlink="">
      <xdr:nvSpPr>
        <xdr:cNvPr id="370" name="楕円 369">
          <a:extLst>
            <a:ext uri="{FF2B5EF4-FFF2-40B4-BE49-F238E27FC236}">
              <a16:creationId xmlns:a16="http://schemas.microsoft.com/office/drawing/2014/main" id="{7DD8595F-FBB8-44FB-9FA4-B8CBB4F3F19B}"/>
            </a:ext>
          </a:extLst>
        </xdr:cNvPr>
        <xdr:cNvSpPr/>
      </xdr:nvSpPr>
      <xdr:spPr>
        <a:xfrm>
          <a:off x="6921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112776</xdr:rowOff>
    </xdr:from>
    <xdr:to>
      <xdr:col>41</xdr:col>
      <xdr:colOff>50800</xdr:colOff>
      <xdr:row>86</xdr:row>
      <xdr:rowOff>112776</xdr:rowOff>
    </xdr:to>
    <xdr:cxnSp macro="">
      <xdr:nvCxnSpPr>
        <xdr:cNvPr id="371" name="直線コネクタ 370">
          <a:extLst>
            <a:ext uri="{FF2B5EF4-FFF2-40B4-BE49-F238E27FC236}">
              <a16:creationId xmlns:a16="http://schemas.microsoft.com/office/drawing/2014/main" id="{8A225B86-7C78-4F8B-BCA5-5D9EEE4FD13C}"/>
            </a:ext>
          </a:extLst>
        </xdr:cNvPr>
        <xdr:cNvCxnSpPr/>
      </xdr:nvCxnSpPr>
      <xdr:spPr>
        <a:xfrm>
          <a:off x="6972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F4D030FB-17C1-40C7-83F8-EA67880EA6DD}"/>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93E36E59-BBAE-4A3B-B80D-7AA5B324A7FA}"/>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F8449F2B-FB05-436C-A73A-35D88B29B793}"/>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A6A40E50-E22C-45D7-8ECC-EC02450A5FEE}"/>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154703</xdr:rowOff>
    </xdr:from>
    <xdr:ext cx="469744" cy="259045"/>
    <xdr:sp macro="" textlink="">
      <xdr:nvSpPr>
        <xdr:cNvPr id="376" name="n_1mainValue【公営住宅】&#10;一人当たり面積">
          <a:extLst>
            <a:ext uri="{FF2B5EF4-FFF2-40B4-BE49-F238E27FC236}">
              <a16:creationId xmlns:a16="http://schemas.microsoft.com/office/drawing/2014/main" id="{ABF8A5EA-350E-46F2-A9FA-E3B3A9565B42}"/>
            </a:ext>
          </a:extLst>
        </xdr:cNvPr>
        <xdr:cNvSpPr txBox="1"/>
      </xdr:nvSpPr>
      <xdr:spPr>
        <a:xfrm>
          <a:off x="93917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154703</xdr:rowOff>
    </xdr:from>
    <xdr:ext cx="469744" cy="259045"/>
    <xdr:sp macro="" textlink="">
      <xdr:nvSpPr>
        <xdr:cNvPr id="377" name="n_2mainValue【公営住宅】&#10;一人当たり面積">
          <a:extLst>
            <a:ext uri="{FF2B5EF4-FFF2-40B4-BE49-F238E27FC236}">
              <a16:creationId xmlns:a16="http://schemas.microsoft.com/office/drawing/2014/main" id="{BDED8700-18B7-4D6D-B72C-E8CBA7295357}"/>
            </a:ext>
          </a:extLst>
        </xdr:cNvPr>
        <xdr:cNvSpPr txBox="1"/>
      </xdr:nvSpPr>
      <xdr:spPr>
        <a:xfrm>
          <a:off x="8515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154703</xdr:rowOff>
    </xdr:from>
    <xdr:ext cx="469744" cy="259045"/>
    <xdr:sp macro="" textlink="">
      <xdr:nvSpPr>
        <xdr:cNvPr id="378" name="n_3mainValue【公営住宅】&#10;一人当たり面積">
          <a:extLst>
            <a:ext uri="{FF2B5EF4-FFF2-40B4-BE49-F238E27FC236}">
              <a16:creationId xmlns:a16="http://schemas.microsoft.com/office/drawing/2014/main" id="{ED5D1A25-05EE-4932-ADC4-21E134469340}"/>
            </a:ext>
          </a:extLst>
        </xdr:cNvPr>
        <xdr:cNvSpPr txBox="1"/>
      </xdr:nvSpPr>
      <xdr:spPr>
        <a:xfrm>
          <a:off x="7626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154703</xdr:rowOff>
    </xdr:from>
    <xdr:ext cx="469744" cy="259045"/>
    <xdr:sp macro="" textlink="">
      <xdr:nvSpPr>
        <xdr:cNvPr id="379" name="n_4mainValue【公営住宅】&#10;一人当たり面積">
          <a:extLst>
            <a:ext uri="{FF2B5EF4-FFF2-40B4-BE49-F238E27FC236}">
              <a16:creationId xmlns:a16="http://schemas.microsoft.com/office/drawing/2014/main" id="{8B968D0F-D5D0-4436-8EBC-8216ED1D897E}"/>
            </a:ext>
          </a:extLst>
        </xdr:cNvPr>
        <xdr:cNvSpPr txBox="1"/>
      </xdr:nvSpPr>
      <xdr:spPr>
        <a:xfrm>
          <a:off x="6737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7CA04DE-01D7-4B2D-BB93-210F0A3D92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620B79E-7C1E-4990-9420-4133CDE458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CB865D8-FCCC-40EC-8BDB-F7A3A1C04A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6F6B4B3-F0BD-48AF-BEF4-B24953F729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31A819CC-90C8-4BB7-A5A4-3D536F069B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203B920-ACF6-4047-8589-C7B733360F0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C534C5B1-1A82-4B76-B31D-D0E8C30194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AA4142D-58E1-4AA0-AD63-FB439775FCA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8ECA9B3-4D27-4148-9350-AFD97F1658B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5F372A6-C5D6-4472-BB68-643492F35D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A5270FD-8B5F-43D9-A6DB-FC233C5FC2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5BBDBA0E-C3F0-4BED-9353-4851D303D9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A45E591B-255A-468B-9DD9-38BFC65818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45765BBB-050D-4561-B407-5C1812A451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5F2179A-58A9-4C47-AFD8-38260AFC59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06B31A3-E56D-4953-ABE5-29A1DE4AF0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D266FA2A-C5AC-418D-89C8-08F2C929FA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958A4D3-63AB-43A6-957B-C595484891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F5F4454-4CEA-46C5-82E3-6710BD0AAB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1168B39-AB7B-4BA2-8AC6-FA1E3E2D13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77CF3D31-3CFA-478F-BAD5-B124B9FFF7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A993BBC4-87F5-4C91-997B-503C9A1703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17CD833F-BDE4-4682-832B-4B70AE0D34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738E75DB-DA7F-418D-A2E4-34A053E043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DCA36E7-41C8-4250-869F-EA42BEA893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C0D0965D-88FC-44F7-B8C8-5733F84038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867FDCA9-1971-4A4C-BC5E-1FCACFD7F06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52BA809-C654-4115-9FF8-623F850CBE9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A40F66A1-9F92-462E-B533-86CB53C0589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F795D895-1201-44F9-B064-6213F00A7BB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3DCED26-D178-4EFA-9BB5-9A8183B65A5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85B99966-7040-401C-891B-C8C6B152E43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5FD08D9D-124C-45A1-988F-875A085A664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DBCE1F90-F43C-4321-BC79-4FF958E2C8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61960459-25F8-44C2-9528-6C32D61FC45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B4B734AE-E02D-47AF-A760-C817984C877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AC9EE4A0-5D3C-481B-925D-37A259F53F1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DDA65892-30DC-49A6-8CD9-50F60974BE1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B75314F-24F5-4225-9BF6-1F2EDEE29FB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DF68EB48-2198-4D5B-879E-0983D2F537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F7C3DDA-2E38-4F16-A7CD-18320DB9D4C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F2B0199B-38D2-4AB9-B8BF-8C6BDF89D7C7}"/>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66611092-D8DA-4307-A05D-67D2644DCB1C}"/>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870764B0-D57D-4290-8C71-81FA3401B5F3}"/>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8F2F6CD5-B7A6-490F-B0AF-A5037BAFFFB1}"/>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9FC4FEE7-91E1-469D-B123-C645F163C8CB}"/>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B1C05B6-9C35-479E-BCA6-83A4BEEEB74C}"/>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94DA6D3A-321C-4DD7-B221-04D40FBEBA9B}"/>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D3725551-47A1-43DA-84B4-0FBC2061F67B}"/>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3597C5B4-E4E5-48FD-94C7-F31B5A96CE1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938B7729-2430-4C54-866A-83BA11118DC9}"/>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53EE6DD9-70DA-4D73-AEEE-169AFDCA3D15}"/>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74B93A2-CA09-427F-BC8F-27B0C1A184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27F964A-D753-4C95-90F4-C7B1D34BE6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FF05C28-E9F2-4D71-9D31-C160741B29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BEE0682-221F-40FF-8190-B8ACD2E968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D5FDBCA-2AED-40BF-AFF0-2048B25920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152763</xdr:rowOff>
    </xdr:from>
    <xdr:to>
      <xdr:col>85</xdr:col>
      <xdr:colOff>177800</xdr:colOff>
      <xdr:row>39</xdr:row>
      <xdr:rowOff>82913</xdr:rowOff>
    </xdr:to>
    <xdr:sp macro="" textlink="">
      <xdr:nvSpPr>
        <xdr:cNvPr id="437" name="楕円 436">
          <a:extLst>
            <a:ext uri="{FF2B5EF4-FFF2-40B4-BE49-F238E27FC236}">
              <a16:creationId xmlns:a16="http://schemas.microsoft.com/office/drawing/2014/main" id="{4064369B-396A-4E5B-858C-76A68C51A027}"/>
            </a:ext>
          </a:extLst>
        </xdr:cNvPr>
        <xdr:cNvSpPr/>
      </xdr:nvSpPr>
      <xdr:spPr>
        <a:xfrm>
          <a:off x="16268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131190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10A2A0A-BD12-4BC5-8F0D-5176C19C0E3E}"/>
            </a:ext>
          </a:extLst>
        </xdr:cNvPr>
        <xdr:cNvSpPr txBox="1"/>
      </xdr:nvSpPr>
      <xdr:spPr>
        <a:xfrm>
          <a:off x="16357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439" name="楕円 438">
          <a:extLst>
            <a:ext uri="{FF2B5EF4-FFF2-40B4-BE49-F238E27FC236}">
              <a16:creationId xmlns:a16="http://schemas.microsoft.com/office/drawing/2014/main" id="{1A3FF9C7-4935-4A1F-A832-5BC34A561650}"/>
            </a:ext>
          </a:extLst>
        </xdr:cNvPr>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32113</xdr:rowOff>
    </xdr:to>
    <xdr:cxnSp macro="">
      <xdr:nvCxnSpPr>
        <xdr:cNvPr id="440" name="直線コネクタ 439">
          <a:extLst>
            <a:ext uri="{FF2B5EF4-FFF2-40B4-BE49-F238E27FC236}">
              <a16:creationId xmlns:a16="http://schemas.microsoft.com/office/drawing/2014/main" id="{F6B3890C-A1C1-4CDB-99C6-DF754B423D2D}"/>
            </a:ext>
          </a:extLst>
        </xdr:cNvPr>
        <xdr:cNvCxnSpPr/>
      </xdr:nvCxnSpPr>
      <xdr:spPr>
        <a:xfrm>
          <a:off x="15481300" y="66860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89081</xdr:rowOff>
    </xdr:from>
    <xdr:to>
      <xdr:col>76</xdr:col>
      <xdr:colOff>165100</xdr:colOff>
      <xdr:row>39</xdr:row>
      <xdr:rowOff>19231</xdr:rowOff>
    </xdr:to>
    <xdr:sp macro="" textlink="">
      <xdr:nvSpPr>
        <xdr:cNvPr id="441" name="楕円 440">
          <a:extLst>
            <a:ext uri="{FF2B5EF4-FFF2-40B4-BE49-F238E27FC236}">
              <a16:creationId xmlns:a16="http://schemas.microsoft.com/office/drawing/2014/main" id="{785DB512-B359-4B59-A91D-99FA362A68EF}"/>
            </a:ext>
          </a:extLst>
        </xdr:cNvPr>
        <xdr:cNvSpPr/>
      </xdr:nvSpPr>
      <xdr:spPr>
        <a:xfrm>
          <a:off x="14541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139881</xdr:rowOff>
    </xdr:from>
    <xdr:to>
      <xdr:col>81</xdr:col>
      <xdr:colOff>50800</xdr:colOff>
      <xdr:row>38</xdr:row>
      <xdr:rowOff>170906</xdr:rowOff>
    </xdr:to>
    <xdr:cxnSp macro="">
      <xdr:nvCxnSpPr>
        <xdr:cNvPr id="442" name="直線コネクタ 441">
          <a:extLst>
            <a:ext uri="{FF2B5EF4-FFF2-40B4-BE49-F238E27FC236}">
              <a16:creationId xmlns:a16="http://schemas.microsoft.com/office/drawing/2014/main" id="{F534D40A-95B9-4E81-8172-4F41C89266AE}"/>
            </a:ext>
          </a:extLst>
        </xdr:cNvPr>
        <xdr:cNvCxnSpPr/>
      </xdr:nvCxnSpPr>
      <xdr:spPr>
        <a:xfrm>
          <a:off x="14592300" y="66549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54791</xdr:rowOff>
    </xdr:from>
    <xdr:to>
      <xdr:col>72</xdr:col>
      <xdr:colOff>38100</xdr:colOff>
      <xdr:row>38</xdr:row>
      <xdr:rowOff>156391</xdr:rowOff>
    </xdr:to>
    <xdr:sp macro="" textlink="">
      <xdr:nvSpPr>
        <xdr:cNvPr id="443" name="楕円 442">
          <a:extLst>
            <a:ext uri="{FF2B5EF4-FFF2-40B4-BE49-F238E27FC236}">
              <a16:creationId xmlns:a16="http://schemas.microsoft.com/office/drawing/2014/main" id="{905A2E08-F184-45BE-9031-BBD126141FC8}"/>
            </a:ext>
          </a:extLst>
        </xdr:cNvPr>
        <xdr:cNvSpPr/>
      </xdr:nvSpPr>
      <xdr:spPr>
        <a:xfrm>
          <a:off x="13652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105591</xdr:rowOff>
    </xdr:from>
    <xdr:to>
      <xdr:col>76</xdr:col>
      <xdr:colOff>114300</xdr:colOff>
      <xdr:row>38</xdr:row>
      <xdr:rowOff>139881</xdr:rowOff>
    </xdr:to>
    <xdr:cxnSp macro="">
      <xdr:nvCxnSpPr>
        <xdr:cNvPr id="444" name="直線コネクタ 443">
          <a:extLst>
            <a:ext uri="{FF2B5EF4-FFF2-40B4-BE49-F238E27FC236}">
              <a16:creationId xmlns:a16="http://schemas.microsoft.com/office/drawing/2014/main" id="{9E2FCFA8-05A3-4463-9B3D-97C20CE6724D}"/>
            </a:ext>
          </a:extLst>
        </xdr:cNvPr>
        <xdr:cNvCxnSpPr/>
      </xdr:nvCxnSpPr>
      <xdr:spPr>
        <a:xfrm>
          <a:off x="13703300" y="66206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33565</xdr:rowOff>
    </xdr:from>
    <xdr:to>
      <xdr:col>67</xdr:col>
      <xdr:colOff>101600</xdr:colOff>
      <xdr:row>38</xdr:row>
      <xdr:rowOff>135165</xdr:rowOff>
    </xdr:to>
    <xdr:sp macro="" textlink="">
      <xdr:nvSpPr>
        <xdr:cNvPr id="445" name="楕円 444">
          <a:extLst>
            <a:ext uri="{FF2B5EF4-FFF2-40B4-BE49-F238E27FC236}">
              <a16:creationId xmlns:a16="http://schemas.microsoft.com/office/drawing/2014/main" id="{DF34F025-93F5-4CC2-A40C-B662F6953696}"/>
            </a:ext>
          </a:extLst>
        </xdr:cNvPr>
        <xdr:cNvSpPr/>
      </xdr:nvSpPr>
      <xdr:spPr>
        <a:xfrm>
          <a:off x="12763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84365</xdr:rowOff>
    </xdr:from>
    <xdr:to>
      <xdr:col>71</xdr:col>
      <xdr:colOff>177800</xdr:colOff>
      <xdr:row>38</xdr:row>
      <xdr:rowOff>105591</xdr:rowOff>
    </xdr:to>
    <xdr:cxnSp macro="">
      <xdr:nvCxnSpPr>
        <xdr:cNvPr id="446" name="直線コネクタ 445">
          <a:extLst>
            <a:ext uri="{FF2B5EF4-FFF2-40B4-BE49-F238E27FC236}">
              <a16:creationId xmlns:a16="http://schemas.microsoft.com/office/drawing/2014/main" id="{978CF00C-C162-492D-ABC5-908AF2753916}"/>
            </a:ext>
          </a:extLst>
        </xdr:cNvPr>
        <xdr:cNvCxnSpPr/>
      </xdr:nvCxnSpPr>
      <xdr:spPr>
        <a:xfrm>
          <a:off x="12814300" y="65994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500028A-48E0-4455-BB06-337FD59B31F3}"/>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944F6691-02AA-404D-8E5B-A6815CB4B261}"/>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F4F9E49-4BC6-4D8E-B48F-E8AC1B2E74F7}"/>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792DB08-3ED2-4A1F-A96D-E523CE5A1113}"/>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41383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8A4ECF3A-0A41-4EC4-B16A-A2CDCD3B3708}"/>
            </a:ext>
          </a:extLst>
        </xdr:cNvPr>
        <xdr:cNvSpPr txBox="1"/>
      </xdr:nvSpPr>
      <xdr:spPr>
        <a:xfrm>
          <a:off x="15266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440029C-317E-4B84-9A90-E241497176B6}"/>
            </a:ext>
          </a:extLst>
        </xdr:cNvPr>
        <xdr:cNvSpPr txBox="1"/>
      </xdr:nvSpPr>
      <xdr:spPr>
        <a:xfrm>
          <a:off x="14389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147518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1C1FB0DF-E7BB-42FF-B424-C8510D912B76}"/>
            </a:ext>
          </a:extLst>
        </xdr:cNvPr>
        <xdr:cNvSpPr txBox="1"/>
      </xdr:nvSpPr>
      <xdr:spPr>
        <a:xfrm>
          <a:off x="13500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126292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D9C2EDE-3546-4125-A614-3E726DDADE21}"/>
            </a:ext>
          </a:extLst>
        </xdr:cNvPr>
        <xdr:cNvSpPr txBox="1"/>
      </xdr:nvSpPr>
      <xdr:spPr>
        <a:xfrm>
          <a:off x="12611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F032118-EC39-418D-8293-5173DC0512B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F68492C1-6E10-48C7-B72C-1B27539E596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EFAA126-DD66-4D80-B548-7B106C5E90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8588449-FC9B-4560-91A3-24C6560A0C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6A1895F4-2C37-4999-B6CF-F7F780B1CD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1754EFC-0D3B-4BD2-9F19-237A43635DB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15FBBBF-DA72-4E67-9D86-8772F306D18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FC7232DF-CD91-4691-A3D8-89E7494D6D7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D08D643-3BB5-4948-99F8-6621201CCF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13DBACD-50DF-43A9-80C1-DDE08A0ECE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681151B3-FD02-4DCE-BA6D-80C7E04C201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BEFCF3C8-178E-4DED-9C94-925A1585D02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3967E421-4043-445F-8503-68D9D857EAC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8A0103AA-0738-4F94-A6D3-96D4A6B535F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E352DD23-FA09-4130-97AE-F9674536700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80D2FE17-3BF0-44D5-8BF0-565819C5CA5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C64413CB-EF00-4F06-B548-C7506B10350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820D9367-CB4A-403F-8349-1E6B455B263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F1D0FB72-3F41-4BFF-99AF-41C4655325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36B1328-FBFB-4D66-B259-2BBD7B76D9A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21D6076A-B9A4-441F-A7E9-EFFD9313899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F7313ABC-FF5E-4608-9332-DF1A67D83434}"/>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4D395739-9933-49B8-B1FD-54E2EA018923}"/>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D45A40EB-AD38-4AB9-B699-A44759DA623C}"/>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39896C18-6865-4DA4-938C-DEA3A88351FE}"/>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AE420993-5E58-4C48-A310-8D21FB648BCD}"/>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930069E-9843-4BED-A769-9A127C68C31D}"/>
            </a:ext>
          </a:extLst>
        </xdr:cNvPr>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01C6098E-4754-4C6E-8BEB-5774EC5BC1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2F6E5EB9-0AC2-4C15-A6DC-933C353F514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B019BA63-7F7D-4C36-939C-DAD3367E327C}"/>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E6E86D8D-E2A6-4FFD-9283-BA6F49805145}"/>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766ADB46-DF49-4569-BA70-2C86A0F4F589}"/>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999D28A-030A-4FB8-A515-5F64D0D978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7384AB6-3580-457E-92C6-8788192BE29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7753C01-5C5B-4059-B325-91461527EF7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59B1B12-46C9-443D-9319-E521BEE783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F82C001-9655-4101-B5B7-6A092B076A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92" name="楕円 491">
          <a:extLst>
            <a:ext uri="{FF2B5EF4-FFF2-40B4-BE49-F238E27FC236}">
              <a16:creationId xmlns:a16="http://schemas.microsoft.com/office/drawing/2014/main" id="{6BBF97FA-E43D-4D61-BD5C-206C960E0989}"/>
            </a:ext>
          </a:extLst>
        </xdr:cNvPr>
        <xdr:cNvSpPr/>
      </xdr:nvSpPr>
      <xdr:spPr>
        <a:xfrm>
          <a:off x="22110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664373DB-B853-421B-9863-6FE63DFACD3B}"/>
            </a:ext>
          </a:extLst>
        </xdr:cNvPr>
        <xdr:cNvSpPr txBox="1"/>
      </xdr:nvSpPr>
      <xdr:spPr>
        <a:xfrm>
          <a:off x="22199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494" name="楕円 493">
          <a:extLst>
            <a:ext uri="{FF2B5EF4-FFF2-40B4-BE49-F238E27FC236}">
              <a16:creationId xmlns:a16="http://schemas.microsoft.com/office/drawing/2014/main" id="{89A56360-9BF5-44A3-9769-74972DFD367C}"/>
            </a:ext>
          </a:extLst>
        </xdr:cNvPr>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xdr:rowOff>
    </xdr:from>
    <xdr:to>
      <xdr:col>116</xdr:col>
      <xdr:colOff>63500</xdr:colOff>
      <xdr:row>40</xdr:row>
      <xdr:rowOff>12192</xdr:rowOff>
    </xdr:to>
    <xdr:cxnSp macro="">
      <xdr:nvCxnSpPr>
        <xdr:cNvPr id="495" name="直線コネクタ 494">
          <a:extLst>
            <a:ext uri="{FF2B5EF4-FFF2-40B4-BE49-F238E27FC236}">
              <a16:creationId xmlns:a16="http://schemas.microsoft.com/office/drawing/2014/main" id="{BDEBCA13-8913-4B00-8934-6DD7C886A9F6}"/>
            </a:ext>
          </a:extLst>
        </xdr:cNvPr>
        <xdr:cNvCxnSpPr/>
      </xdr:nvCxnSpPr>
      <xdr:spPr>
        <a:xfrm>
          <a:off x="21323300" y="687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132842</xdr:rowOff>
    </xdr:from>
    <xdr:to>
      <xdr:col>107</xdr:col>
      <xdr:colOff>101600</xdr:colOff>
      <xdr:row>40</xdr:row>
      <xdr:rowOff>62992</xdr:rowOff>
    </xdr:to>
    <xdr:sp macro="" textlink="">
      <xdr:nvSpPr>
        <xdr:cNvPr id="496" name="楕円 495">
          <a:extLst>
            <a:ext uri="{FF2B5EF4-FFF2-40B4-BE49-F238E27FC236}">
              <a16:creationId xmlns:a16="http://schemas.microsoft.com/office/drawing/2014/main" id="{C49B327A-8DC0-4450-B2B0-5FC1AF0510A8}"/>
            </a:ext>
          </a:extLst>
        </xdr:cNvPr>
        <xdr:cNvSpPr/>
      </xdr:nvSpPr>
      <xdr:spPr>
        <a:xfrm>
          <a:off x="2038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xdr:rowOff>
    </xdr:from>
    <xdr:to>
      <xdr:col>111</xdr:col>
      <xdr:colOff>177800</xdr:colOff>
      <xdr:row>40</xdr:row>
      <xdr:rowOff>12192</xdr:rowOff>
    </xdr:to>
    <xdr:cxnSp macro="">
      <xdr:nvCxnSpPr>
        <xdr:cNvPr id="497" name="直線コネクタ 496">
          <a:extLst>
            <a:ext uri="{FF2B5EF4-FFF2-40B4-BE49-F238E27FC236}">
              <a16:creationId xmlns:a16="http://schemas.microsoft.com/office/drawing/2014/main" id="{A5F83BB0-2F0C-40EB-B409-9FF3BC697487}"/>
            </a:ext>
          </a:extLst>
        </xdr:cNvPr>
        <xdr:cNvCxnSpPr/>
      </xdr:nvCxnSpPr>
      <xdr:spPr>
        <a:xfrm>
          <a:off x="20434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98" name="楕円 497">
          <a:extLst>
            <a:ext uri="{FF2B5EF4-FFF2-40B4-BE49-F238E27FC236}">
              <a16:creationId xmlns:a16="http://schemas.microsoft.com/office/drawing/2014/main" id="{89D0D90D-7E1A-4A00-8772-808EA54FB466}"/>
            </a:ext>
          </a:extLst>
        </xdr:cNvPr>
        <xdr:cNvSpPr/>
      </xdr:nvSpPr>
      <xdr:spPr>
        <a:xfrm>
          <a:off x="19494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xdr:rowOff>
    </xdr:from>
    <xdr:to>
      <xdr:col>107</xdr:col>
      <xdr:colOff>50800</xdr:colOff>
      <xdr:row>40</xdr:row>
      <xdr:rowOff>12192</xdr:rowOff>
    </xdr:to>
    <xdr:cxnSp macro="">
      <xdr:nvCxnSpPr>
        <xdr:cNvPr id="499" name="直線コネクタ 498">
          <a:extLst>
            <a:ext uri="{FF2B5EF4-FFF2-40B4-BE49-F238E27FC236}">
              <a16:creationId xmlns:a16="http://schemas.microsoft.com/office/drawing/2014/main" id="{1616A77C-FF77-48E6-AEA4-3FC2BC79C091}"/>
            </a:ext>
          </a:extLst>
        </xdr:cNvPr>
        <xdr:cNvCxnSpPr/>
      </xdr:nvCxnSpPr>
      <xdr:spPr>
        <a:xfrm>
          <a:off x="19545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132842</xdr:rowOff>
    </xdr:from>
    <xdr:to>
      <xdr:col>98</xdr:col>
      <xdr:colOff>38100</xdr:colOff>
      <xdr:row>40</xdr:row>
      <xdr:rowOff>62992</xdr:rowOff>
    </xdr:to>
    <xdr:sp macro="" textlink="">
      <xdr:nvSpPr>
        <xdr:cNvPr id="500" name="楕円 499">
          <a:extLst>
            <a:ext uri="{FF2B5EF4-FFF2-40B4-BE49-F238E27FC236}">
              <a16:creationId xmlns:a16="http://schemas.microsoft.com/office/drawing/2014/main" id="{728E7B59-E982-4CA0-8888-D3D5FB61FCCB}"/>
            </a:ext>
          </a:extLst>
        </xdr:cNvPr>
        <xdr:cNvSpPr/>
      </xdr:nvSpPr>
      <xdr:spPr>
        <a:xfrm>
          <a:off x="18605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xdr:rowOff>
    </xdr:from>
    <xdr:to>
      <xdr:col>102</xdr:col>
      <xdr:colOff>114300</xdr:colOff>
      <xdr:row>40</xdr:row>
      <xdr:rowOff>12192</xdr:rowOff>
    </xdr:to>
    <xdr:cxnSp macro="">
      <xdr:nvCxnSpPr>
        <xdr:cNvPr id="501" name="直線コネクタ 500">
          <a:extLst>
            <a:ext uri="{FF2B5EF4-FFF2-40B4-BE49-F238E27FC236}">
              <a16:creationId xmlns:a16="http://schemas.microsoft.com/office/drawing/2014/main" id="{4C223F9C-705D-4323-B648-5BF0626655CA}"/>
            </a:ext>
          </a:extLst>
        </xdr:cNvPr>
        <xdr:cNvCxnSpPr/>
      </xdr:nvCxnSpPr>
      <xdr:spPr>
        <a:xfrm>
          <a:off x="18656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DFF7349-FCE0-42C5-AD04-263993EE11BE}"/>
            </a:ext>
          </a:extLst>
        </xdr:cNvPr>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C11A3F38-A564-4BFC-AE55-4A62FAE52BB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7409CBC9-9743-4400-9E10-39FB4EEEA97A}"/>
            </a:ext>
          </a:extLst>
        </xdr:cNvPr>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15051E97-8BF6-4770-964F-4AA941D727D3}"/>
            </a:ext>
          </a:extLst>
        </xdr:cNvPr>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54119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AA541929-88D9-4041-ABD3-19D37B669654}"/>
            </a:ext>
          </a:extLst>
        </xdr:cNvPr>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4EF99EB-2E0E-47C3-9B0B-75B3E9836CE8}"/>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3CFE812-7A5B-41F8-AFD1-0D4B76B015CA}"/>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30804E95-6D4A-496D-BC50-63AC1FA9D202}"/>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B7FC1B5-7EAE-4D66-8669-42FB9DC2B2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DB70FE59-EA80-4DC7-B72E-BD2A660D677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E6180A9-DD79-4E6E-B7FF-6D2A1FF28D8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03766D1-D720-4D1E-9B9A-A51E6BC642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7961D84-D4F2-450D-B8D3-0FB385B808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841F187-737C-420C-BCC6-3F94BB8C0C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3F234F4E-CB56-41EA-AEC6-235B4F894F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82A9ED33-8F53-4101-958B-C8CC9C4C56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65DCCA43-2081-47D2-B9F2-9CC444B475E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C26E1C0-6CD3-4219-8EA1-69F6DCFFE5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E9AAD37-255F-4512-BA48-FF72B68D49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3902F804-244F-4FD0-B500-9F3281CFC16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FE845057-570B-40CD-9852-A41CB9EB96B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F8537C46-6CD4-4EDC-B587-81D6AEE41D7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22FC2681-831E-4409-89BD-DB49065337C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3146A111-DC30-4217-8D96-1C0E8A4E915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43C0D3D8-2615-454F-95B1-7C78109B6C1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CF0C2B15-569A-483D-A2B8-3F2310477EF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68D95E50-4612-4EB6-9E3F-254A71B4A3F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6A72AF6F-2DD7-457F-A3BF-C24EFCC3497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C3666C46-8844-4FD8-BAB8-9B4ABD9E6C2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E38EECE8-280C-4EEE-AC98-8C6104048E0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ED091287-A1A7-495A-8D17-8D94D88CC3D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72FF9917-62D6-4343-B122-6EEE13A219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3BF49114-7D3D-48AD-BB52-3CE8D8ECB901}"/>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BEC68F25-8966-4695-A553-805880EB7B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CEC2141A-9F3F-4D17-A1A6-488DA5A06FB5}"/>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2A9D5A4A-7C1E-4186-8ABC-A9A503A1A2E4}"/>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DB8C341D-C9DA-4518-B68A-6E5AD15874A2}"/>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15BAD9B-6033-4FCB-918D-766C22E1FC59}"/>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73A6E107-DE24-453F-AFE6-853EDEC624BC}"/>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251E8397-97AA-40BA-8F3D-B59A7EE85683}"/>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C3233B78-ABAB-4CC1-8D73-F413D7D2D05D}"/>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F7598406-BE81-4C72-82E5-2443E4F7325C}"/>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6CC508FD-B643-462E-BC0E-BAEB6F88A083}"/>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1A76DD0-F988-402E-BAAB-72B93CF4A83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8E95B08-1A64-41A1-BB02-DB338B6B75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D14143C-8A66-4166-8696-49EB1E074A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342C05C-1223-47BF-9483-3D7A723F89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AF3D2B3-8AB7-4B0E-A265-851BB60CB3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50" name="楕円 549">
          <a:extLst>
            <a:ext uri="{FF2B5EF4-FFF2-40B4-BE49-F238E27FC236}">
              <a16:creationId xmlns:a16="http://schemas.microsoft.com/office/drawing/2014/main" id="{CB0C0633-1CC9-4D42-8D47-A14D6D4013E7}"/>
            </a:ext>
          </a:extLst>
        </xdr:cNvPr>
        <xdr:cNvSpPr/>
      </xdr:nvSpPr>
      <xdr:spPr>
        <a:xfrm>
          <a:off x="16268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33037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C3F76157-C447-4EB2-8FEC-C85CD856BEF5}"/>
            </a:ext>
          </a:extLst>
        </xdr:cNvPr>
        <xdr:cNvSpPr txBox="1"/>
      </xdr:nvSpPr>
      <xdr:spPr>
        <a:xfrm>
          <a:off x="16357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52" name="楕円 551">
          <a:extLst>
            <a:ext uri="{FF2B5EF4-FFF2-40B4-BE49-F238E27FC236}">
              <a16:creationId xmlns:a16="http://schemas.microsoft.com/office/drawing/2014/main" id="{852D16C9-EE83-43E9-A4B4-65ECC7105C26}"/>
            </a:ext>
          </a:extLst>
        </xdr:cNvPr>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114300</xdr:rowOff>
    </xdr:to>
    <xdr:cxnSp macro="">
      <xdr:nvCxnSpPr>
        <xdr:cNvPr id="553" name="直線コネクタ 552">
          <a:extLst>
            <a:ext uri="{FF2B5EF4-FFF2-40B4-BE49-F238E27FC236}">
              <a16:creationId xmlns:a16="http://schemas.microsoft.com/office/drawing/2014/main" id="{B6296832-46D1-4CC6-ACD4-34B2A0209F8F}"/>
            </a:ext>
          </a:extLst>
        </xdr:cNvPr>
        <xdr:cNvCxnSpPr/>
      </xdr:nvCxnSpPr>
      <xdr:spPr>
        <a:xfrm flipV="1">
          <a:off x="15481300" y="101765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554" name="楕円 553">
          <a:extLst>
            <a:ext uri="{FF2B5EF4-FFF2-40B4-BE49-F238E27FC236}">
              <a16:creationId xmlns:a16="http://schemas.microsoft.com/office/drawing/2014/main" id="{25BE7AC8-97B4-4990-BBAA-687CF43FF0F6}"/>
            </a:ext>
          </a:extLst>
        </xdr:cNvPr>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114300</xdr:rowOff>
    </xdr:to>
    <xdr:cxnSp macro="">
      <xdr:nvCxnSpPr>
        <xdr:cNvPr id="555" name="直線コネクタ 554">
          <a:extLst>
            <a:ext uri="{FF2B5EF4-FFF2-40B4-BE49-F238E27FC236}">
              <a16:creationId xmlns:a16="http://schemas.microsoft.com/office/drawing/2014/main" id="{0A831CD0-74CB-44ED-AE3B-615F18DB7289}"/>
            </a:ext>
          </a:extLst>
        </xdr:cNvPr>
        <xdr:cNvCxnSpPr/>
      </xdr:nvCxnSpPr>
      <xdr:spPr>
        <a:xfrm>
          <a:off x="14592300" y="1019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168275</xdr:rowOff>
    </xdr:from>
    <xdr:to>
      <xdr:col>72</xdr:col>
      <xdr:colOff>38100</xdr:colOff>
      <xdr:row>59</xdr:row>
      <xdr:rowOff>98425</xdr:rowOff>
    </xdr:to>
    <xdr:sp macro="" textlink="">
      <xdr:nvSpPr>
        <xdr:cNvPr id="556" name="楕円 555">
          <a:extLst>
            <a:ext uri="{FF2B5EF4-FFF2-40B4-BE49-F238E27FC236}">
              <a16:creationId xmlns:a16="http://schemas.microsoft.com/office/drawing/2014/main" id="{957AEFD7-85FA-4821-9C3D-0F6533059474}"/>
            </a:ext>
          </a:extLst>
        </xdr:cNvPr>
        <xdr:cNvSpPr/>
      </xdr:nvSpPr>
      <xdr:spPr>
        <a:xfrm>
          <a:off x="13652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47625</xdr:rowOff>
    </xdr:from>
    <xdr:to>
      <xdr:col>76</xdr:col>
      <xdr:colOff>114300</xdr:colOff>
      <xdr:row>59</xdr:row>
      <xdr:rowOff>76200</xdr:rowOff>
    </xdr:to>
    <xdr:cxnSp macro="">
      <xdr:nvCxnSpPr>
        <xdr:cNvPr id="557" name="直線コネクタ 556">
          <a:extLst>
            <a:ext uri="{FF2B5EF4-FFF2-40B4-BE49-F238E27FC236}">
              <a16:creationId xmlns:a16="http://schemas.microsoft.com/office/drawing/2014/main" id="{BEA61108-AD75-4CD9-9501-3FF328D66E6E}"/>
            </a:ext>
          </a:extLst>
        </xdr:cNvPr>
        <xdr:cNvCxnSpPr/>
      </xdr:nvCxnSpPr>
      <xdr:spPr>
        <a:xfrm>
          <a:off x="13703300" y="10163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141605</xdr:rowOff>
    </xdr:from>
    <xdr:to>
      <xdr:col>67</xdr:col>
      <xdr:colOff>101600</xdr:colOff>
      <xdr:row>59</xdr:row>
      <xdr:rowOff>71755</xdr:rowOff>
    </xdr:to>
    <xdr:sp macro="" textlink="">
      <xdr:nvSpPr>
        <xdr:cNvPr id="558" name="楕円 557">
          <a:extLst>
            <a:ext uri="{FF2B5EF4-FFF2-40B4-BE49-F238E27FC236}">
              <a16:creationId xmlns:a16="http://schemas.microsoft.com/office/drawing/2014/main" id="{AF3FCD57-8B5B-4C66-B2A5-646279513309}"/>
            </a:ext>
          </a:extLst>
        </xdr:cNvPr>
        <xdr:cNvSpPr/>
      </xdr:nvSpPr>
      <xdr:spPr>
        <a:xfrm>
          <a:off x="12763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20955</xdr:rowOff>
    </xdr:from>
    <xdr:to>
      <xdr:col>71</xdr:col>
      <xdr:colOff>177800</xdr:colOff>
      <xdr:row>59</xdr:row>
      <xdr:rowOff>47625</xdr:rowOff>
    </xdr:to>
    <xdr:cxnSp macro="">
      <xdr:nvCxnSpPr>
        <xdr:cNvPr id="559" name="直線コネクタ 558">
          <a:extLst>
            <a:ext uri="{FF2B5EF4-FFF2-40B4-BE49-F238E27FC236}">
              <a16:creationId xmlns:a16="http://schemas.microsoft.com/office/drawing/2014/main" id="{54F9255B-36EC-40C9-ACE1-D9B4079FBD51}"/>
            </a:ext>
          </a:extLst>
        </xdr:cNvPr>
        <xdr:cNvCxnSpPr/>
      </xdr:nvCxnSpPr>
      <xdr:spPr>
        <a:xfrm>
          <a:off x="12814300" y="101365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a:extLst>
            <a:ext uri="{FF2B5EF4-FFF2-40B4-BE49-F238E27FC236}">
              <a16:creationId xmlns:a16="http://schemas.microsoft.com/office/drawing/2014/main" id="{A1BA7C1A-4EC4-4EC9-8652-5115A5FADE36}"/>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a:extLst>
            <a:ext uri="{FF2B5EF4-FFF2-40B4-BE49-F238E27FC236}">
              <a16:creationId xmlns:a16="http://schemas.microsoft.com/office/drawing/2014/main" id="{5E2DA18B-4243-41F0-A20A-F899A95BD2EC}"/>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a:extLst>
            <a:ext uri="{FF2B5EF4-FFF2-40B4-BE49-F238E27FC236}">
              <a16:creationId xmlns:a16="http://schemas.microsoft.com/office/drawing/2014/main" id="{744AD3EE-6148-4FA1-BE62-FB2C24865EE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a:extLst>
            <a:ext uri="{FF2B5EF4-FFF2-40B4-BE49-F238E27FC236}">
              <a16:creationId xmlns:a16="http://schemas.microsoft.com/office/drawing/2014/main" id="{B39CAC6E-B7E4-46C4-9D3E-F143B65FFDA8}"/>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564" name="n_1mainValue【学校施設】&#10;有形固定資産減価償却率">
          <a:extLst>
            <a:ext uri="{FF2B5EF4-FFF2-40B4-BE49-F238E27FC236}">
              <a16:creationId xmlns:a16="http://schemas.microsoft.com/office/drawing/2014/main" id="{E1493A55-5405-4139-962A-C5D06C0C1FBE}"/>
            </a:ext>
          </a:extLst>
        </xdr:cNvPr>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143527</xdr:rowOff>
    </xdr:from>
    <xdr:ext cx="405111" cy="259045"/>
    <xdr:sp macro="" textlink="">
      <xdr:nvSpPr>
        <xdr:cNvPr id="565" name="n_2mainValue【学校施設】&#10;有形固定資産減価償却率">
          <a:extLst>
            <a:ext uri="{FF2B5EF4-FFF2-40B4-BE49-F238E27FC236}">
              <a16:creationId xmlns:a16="http://schemas.microsoft.com/office/drawing/2014/main" id="{3E0EC21A-86B7-4340-82F8-BFDADACF0302}"/>
            </a:ext>
          </a:extLst>
        </xdr:cNvPr>
        <xdr:cNvSpPr txBox="1"/>
      </xdr:nvSpPr>
      <xdr:spPr>
        <a:xfrm>
          <a:off x="14389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114952</xdr:rowOff>
    </xdr:from>
    <xdr:ext cx="405111" cy="259045"/>
    <xdr:sp macro="" textlink="">
      <xdr:nvSpPr>
        <xdr:cNvPr id="566" name="n_3mainValue【学校施設】&#10;有形固定資産減価償却率">
          <a:extLst>
            <a:ext uri="{FF2B5EF4-FFF2-40B4-BE49-F238E27FC236}">
              <a16:creationId xmlns:a16="http://schemas.microsoft.com/office/drawing/2014/main" id="{347527AA-9FA5-460F-ABD9-82EDB08744E6}"/>
            </a:ext>
          </a:extLst>
        </xdr:cNvPr>
        <xdr:cNvSpPr txBox="1"/>
      </xdr:nvSpPr>
      <xdr:spPr>
        <a:xfrm>
          <a:off x="13500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88282</xdr:rowOff>
    </xdr:from>
    <xdr:ext cx="405111" cy="259045"/>
    <xdr:sp macro="" textlink="">
      <xdr:nvSpPr>
        <xdr:cNvPr id="567" name="n_4mainValue【学校施設】&#10;有形固定資産減価償却率">
          <a:extLst>
            <a:ext uri="{FF2B5EF4-FFF2-40B4-BE49-F238E27FC236}">
              <a16:creationId xmlns:a16="http://schemas.microsoft.com/office/drawing/2014/main" id="{488BAB4B-FCD5-4DED-BF08-792D690562D1}"/>
            </a:ext>
          </a:extLst>
        </xdr:cNvPr>
        <xdr:cNvSpPr txBox="1"/>
      </xdr:nvSpPr>
      <xdr:spPr>
        <a:xfrm>
          <a:off x="12611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2642F792-6811-4EB3-B9BC-980A6784199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1B0041BA-109C-4F7B-8288-600A5589E2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ACDCE902-3C01-49B0-8757-0642311629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C86AE12C-1F00-473E-B914-3C68EFFC79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620645A-202A-467C-8E2F-8E8BB3552C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41AD5D5F-FE2E-4E72-953B-E7E7BA5EF0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77B84A63-5000-48E5-8091-10B43E9B177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5172874E-6B89-4C13-9EE8-99A2C50CF4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1024FC3E-CFBA-4897-B4BC-D50ABE15CD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C6FFEFD3-461F-4A0D-9934-ADC284FE97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711C3D4D-D2A5-4BB5-B445-0DA91F54CD3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FD27805D-750B-4538-8F72-DDF14615795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D7DB92B8-828A-4423-B52D-C274934FCD0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4A3CFF7C-EC02-4F98-9E95-3305E6FCF66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92BFB7B1-0088-438C-A0DE-76A4223E4F2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532062AE-2938-4004-B21C-AB6BAFDFE20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8288EBE-7927-4D67-9D53-D50FF0E58FF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BF1884D0-8F9B-462F-8D60-B969DB66080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127BC52B-8751-4BBA-9124-97905C735BE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8D135639-222C-4B4B-9722-272A3A5FD3C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31730AD8-FDBA-47D5-B944-5CC87D9B10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BF2254E-2BF9-46A9-BD5C-BEB08DC4990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CC7B15C6-1483-43B5-927E-8D4D3079A75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873B441A-3D6F-439E-BFCF-E5CE3BF3466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D80F3263-A1B0-4ABF-83C5-B6911AC69664}"/>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9AE7DBD3-33F0-454A-A3FD-C365BF8D06FC}"/>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5CC36DEF-4791-4E9A-B608-3BC11B7751E7}"/>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49CFE631-BD6E-4698-8870-3310D0A048FE}"/>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6" name="【学校施設】&#10;一人当たり面積平均値テキスト">
          <a:extLst>
            <a:ext uri="{FF2B5EF4-FFF2-40B4-BE49-F238E27FC236}">
              <a16:creationId xmlns:a16="http://schemas.microsoft.com/office/drawing/2014/main" id="{10088A11-4A21-4A20-A138-32B0A01D8651}"/>
            </a:ext>
          </a:extLst>
        </xdr:cNvPr>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F89D9730-6579-4EBA-9555-F7670FB39DD5}"/>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AB31B0A4-1D63-4C2B-B8E1-9F58DB5D8962}"/>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4CD0801F-377B-47BB-B0D4-2F8C036AC318}"/>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8D38063C-E7CE-4967-BE97-BD5F70944A44}"/>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07D58614-573E-491C-A0C0-CDC3891E49B7}"/>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66AE35B-BB3C-4E33-94D3-C50FD91904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A42D5D5-7951-44BA-8192-AB11B98D3BF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15AEB8E-7BF7-43FA-BD6C-F86FC4BD63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90E6F46-E276-4CB8-8DF5-D6E1B4DB03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B30D8A8-3653-49A5-8CDC-0BC935D282B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38354</xdr:rowOff>
    </xdr:from>
    <xdr:to>
      <xdr:col>116</xdr:col>
      <xdr:colOff>114300</xdr:colOff>
      <xdr:row>62</xdr:row>
      <xdr:rowOff>139954</xdr:rowOff>
    </xdr:to>
    <xdr:sp macro="" textlink="">
      <xdr:nvSpPr>
        <xdr:cNvPr id="607" name="楕円 606">
          <a:extLst>
            <a:ext uri="{FF2B5EF4-FFF2-40B4-BE49-F238E27FC236}">
              <a16:creationId xmlns:a16="http://schemas.microsoft.com/office/drawing/2014/main" id="{C575AD54-D8DC-4BF2-9C16-25A936685BD1}"/>
            </a:ext>
          </a:extLst>
        </xdr:cNvPr>
        <xdr:cNvSpPr/>
      </xdr:nvSpPr>
      <xdr:spPr>
        <a:xfrm>
          <a:off x="221107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61231</xdr:rowOff>
    </xdr:from>
    <xdr:ext cx="469744" cy="259045"/>
    <xdr:sp macro="" textlink="">
      <xdr:nvSpPr>
        <xdr:cNvPr id="608" name="【学校施設】&#10;一人当たり面積該当値テキスト">
          <a:extLst>
            <a:ext uri="{FF2B5EF4-FFF2-40B4-BE49-F238E27FC236}">
              <a16:creationId xmlns:a16="http://schemas.microsoft.com/office/drawing/2014/main" id="{E715A8B5-9977-46CF-9102-0056B62F2A9C}"/>
            </a:ext>
          </a:extLst>
        </xdr:cNvPr>
        <xdr:cNvSpPr txBox="1"/>
      </xdr:nvSpPr>
      <xdr:spPr>
        <a:xfrm>
          <a:off x="22199600"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38926</xdr:rowOff>
    </xdr:from>
    <xdr:to>
      <xdr:col>112</xdr:col>
      <xdr:colOff>38100</xdr:colOff>
      <xdr:row>62</xdr:row>
      <xdr:rowOff>140526</xdr:rowOff>
    </xdr:to>
    <xdr:sp macro="" textlink="">
      <xdr:nvSpPr>
        <xdr:cNvPr id="609" name="楕円 608">
          <a:extLst>
            <a:ext uri="{FF2B5EF4-FFF2-40B4-BE49-F238E27FC236}">
              <a16:creationId xmlns:a16="http://schemas.microsoft.com/office/drawing/2014/main" id="{422B8DDC-C6F2-48AF-8284-D04ADE7443C2}"/>
            </a:ext>
          </a:extLst>
        </xdr:cNvPr>
        <xdr:cNvSpPr/>
      </xdr:nvSpPr>
      <xdr:spPr>
        <a:xfrm>
          <a:off x="21272500" y="10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89154</xdr:rowOff>
    </xdr:from>
    <xdr:to>
      <xdr:col>116</xdr:col>
      <xdr:colOff>63500</xdr:colOff>
      <xdr:row>62</xdr:row>
      <xdr:rowOff>89726</xdr:rowOff>
    </xdr:to>
    <xdr:cxnSp macro="">
      <xdr:nvCxnSpPr>
        <xdr:cNvPr id="610" name="直線コネクタ 609">
          <a:extLst>
            <a:ext uri="{FF2B5EF4-FFF2-40B4-BE49-F238E27FC236}">
              <a16:creationId xmlns:a16="http://schemas.microsoft.com/office/drawing/2014/main" id="{F1DCEF7E-A9A9-45C4-B222-F4F996FFC127}"/>
            </a:ext>
          </a:extLst>
        </xdr:cNvPr>
        <xdr:cNvCxnSpPr/>
      </xdr:nvCxnSpPr>
      <xdr:spPr>
        <a:xfrm flipV="1">
          <a:off x="21323300" y="1071905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35687</xdr:rowOff>
    </xdr:from>
    <xdr:to>
      <xdr:col>107</xdr:col>
      <xdr:colOff>101600</xdr:colOff>
      <xdr:row>62</xdr:row>
      <xdr:rowOff>137287</xdr:rowOff>
    </xdr:to>
    <xdr:sp macro="" textlink="">
      <xdr:nvSpPr>
        <xdr:cNvPr id="611" name="楕円 610">
          <a:extLst>
            <a:ext uri="{FF2B5EF4-FFF2-40B4-BE49-F238E27FC236}">
              <a16:creationId xmlns:a16="http://schemas.microsoft.com/office/drawing/2014/main" id="{DF043D17-3964-42A9-9AA2-604F3537616C}"/>
            </a:ext>
          </a:extLst>
        </xdr:cNvPr>
        <xdr:cNvSpPr/>
      </xdr:nvSpPr>
      <xdr:spPr>
        <a:xfrm>
          <a:off x="20383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86487</xdr:rowOff>
    </xdr:from>
    <xdr:to>
      <xdr:col>111</xdr:col>
      <xdr:colOff>177800</xdr:colOff>
      <xdr:row>62</xdr:row>
      <xdr:rowOff>89726</xdr:rowOff>
    </xdr:to>
    <xdr:cxnSp macro="">
      <xdr:nvCxnSpPr>
        <xdr:cNvPr id="612" name="直線コネクタ 611">
          <a:extLst>
            <a:ext uri="{FF2B5EF4-FFF2-40B4-BE49-F238E27FC236}">
              <a16:creationId xmlns:a16="http://schemas.microsoft.com/office/drawing/2014/main" id="{1C64B763-DE4B-40C5-9541-203265B5E28F}"/>
            </a:ext>
          </a:extLst>
        </xdr:cNvPr>
        <xdr:cNvCxnSpPr/>
      </xdr:nvCxnSpPr>
      <xdr:spPr>
        <a:xfrm>
          <a:off x="20434300" y="1071638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36640</xdr:rowOff>
    </xdr:from>
    <xdr:to>
      <xdr:col>102</xdr:col>
      <xdr:colOff>165100</xdr:colOff>
      <xdr:row>62</xdr:row>
      <xdr:rowOff>138240</xdr:rowOff>
    </xdr:to>
    <xdr:sp macro="" textlink="">
      <xdr:nvSpPr>
        <xdr:cNvPr id="613" name="楕円 612">
          <a:extLst>
            <a:ext uri="{FF2B5EF4-FFF2-40B4-BE49-F238E27FC236}">
              <a16:creationId xmlns:a16="http://schemas.microsoft.com/office/drawing/2014/main" id="{7AAF7236-D8C0-4089-BD59-C8F92251EBE3}"/>
            </a:ext>
          </a:extLst>
        </xdr:cNvPr>
        <xdr:cNvSpPr/>
      </xdr:nvSpPr>
      <xdr:spPr>
        <a:xfrm>
          <a:off x="19494500" y="106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86487</xdr:rowOff>
    </xdr:from>
    <xdr:to>
      <xdr:col>107</xdr:col>
      <xdr:colOff>50800</xdr:colOff>
      <xdr:row>62</xdr:row>
      <xdr:rowOff>87440</xdr:rowOff>
    </xdr:to>
    <xdr:cxnSp macro="">
      <xdr:nvCxnSpPr>
        <xdr:cNvPr id="614" name="直線コネクタ 613">
          <a:extLst>
            <a:ext uri="{FF2B5EF4-FFF2-40B4-BE49-F238E27FC236}">
              <a16:creationId xmlns:a16="http://schemas.microsoft.com/office/drawing/2014/main" id="{2ECD9DEA-69AB-4CB3-BAE5-B6A454EC6B9C}"/>
            </a:ext>
          </a:extLst>
        </xdr:cNvPr>
        <xdr:cNvCxnSpPr/>
      </xdr:nvCxnSpPr>
      <xdr:spPr>
        <a:xfrm flipV="1">
          <a:off x="19545300" y="1071638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35687</xdr:rowOff>
    </xdr:from>
    <xdr:to>
      <xdr:col>98</xdr:col>
      <xdr:colOff>38100</xdr:colOff>
      <xdr:row>62</xdr:row>
      <xdr:rowOff>137287</xdr:rowOff>
    </xdr:to>
    <xdr:sp macro="" textlink="">
      <xdr:nvSpPr>
        <xdr:cNvPr id="615" name="楕円 614">
          <a:extLst>
            <a:ext uri="{FF2B5EF4-FFF2-40B4-BE49-F238E27FC236}">
              <a16:creationId xmlns:a16="http://schemas.microsoft.com/office/drawing/2014/main" id="{0AE6F333-9786-43CD-9434-45C1B24D9CC6}"/>
            </a:ext>
          </a:extLst>
        </xdr:cNvPr>
        <xdr:cNvSpPr/>
      </xdr:nvSpPr>
      <xdr:spPr>
        <a:xfrm>
          <a:off x="18605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86487</xdr:rowOff>
    </xdr:from>
    <xdr:to>
      <xdr:col>102</xdr:col>
      <xdr:colOff>114300</xdr:colOff>
      <xdr:row>62</xdr:row>
      <xdr:rowOff>87440</xdr:rowOff>
    </xdr:to>
    <xdr:cxnSp macro="">
      <xdr:nvCxnSpPr>
        <xdr:cNvPr id="616" name="直線コネクタ 615">
          <a:extLst>
            <a:ext uri="{FF2B5EF4-FFF2-40B4-BE49-F238E27FC236}">
              <a16:creationId xmlns:a16="http://schemas.microsoft.com/office/drawing/2014/main" id="{89432944-2573-4C65-ACDC-D59EEF27EFCF}"/>
            </a:ext>
          </a:extLst>
        </xdr:cNvPr>
        <xdr:cNvCxnSpPr/>
      </xdr:nvCxnSpPr>
      <xdr:spPr>
        <a:xfrm>
          <a:off x="18656300" y="1071638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17" name="n_1aveValue【学校施設】&#10;一人当たり面積">
          <a:extLst>
            <a:ext uri="{FF2B5EF4-FFF2-40B4-BE49-F238E27FC236}">
              <a16:creationId xmlns:a16="http://schemas.microsoft.com/office/drawing/2014/main" id="{3675B7A7-EE0C-4A38-8B8F-91D73455FB74}"/>
            </a:ext>
          </a:extLst>
        </xdr:cNvPr>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8" name="n_2aveValue【学校施設】&#10;一人当たり面積">
          <a:extLst>
            <a:ext uri="{FF2B5EF4-FFF2-40B4-BE49-F238E27FC236}">
              <a16:creationId xmlns:a16="http://schemas.microsoft.com/office/drawing/2014/main" id="{4EEB000C-99D1-4FD7-8251-89015832B484}"/>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9" name="n_3aveValue【学校施設】&#10;一人当たり面積">
          <a:extLst>
            <a:ext uri="{FF2B5EF4-FFF2-40B4-BE49-F238E27FC236}">
              <a16:creationId xmlns:a16="http://schemas.microsoft.com/office/drawing/2014/main" id="{47D5D8DD-2E9C-4B92-8563-E5924B838795}"/>
            </a:ext>
          </a:extLst>
        </xdr:cNvPr>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20" name="n_4aveValue【学校施設】&#10;一人当たり面積">
          <a:extLst>
            <a:ext uri="{FF2B5EF4-FFF2-40B4-BE49-F238E27FC236}">
              <a16:creationId xmlns:a16="http://schemas.microsoft.com/office/drawing/2014/main" id="{DB3D2724-EB23-462B-81FE-05C6837FEAEE}"/>
            </a:ext>
          </a:extLst>
        </xdr:cNvPr>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157053</xdr:rowOff>
    </xdr:from>
    <xdr:ext cx="469744" cy="259045"/>
    <xdr:sp macro="" textlink="">
      <xdr:nvSpPr>
        <xdr:cNvPr id="621" name="n_1mainValue【学校施設】&#10;一人当たり面積">
          <a:extLst>
            <a:ext uri="{FF2B5EF4-FFF2-40B4-BE49-F238E27FC236}">
              <a16:creationId xmlns:a16="http://schemas.microsoft.com/office/drawing/2014/main" id="{DACB6F2A-3F2C-4D1F-A793-B620B9FBBB22}"/>
            </a:ext>
          </a:extLst>
        </xdr:cNvPr>
        <xdr:cNvSpPr txBox="1"/>
      </xdr:nvSpPr>
      <xdr:spPr>
        <a:xfrm>
          <a:off x="21075727" y="1044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153814</xdr:rowOff>
    </xdr:from>
    <xdr:ext cx="469744" cy="259045"/>
    <xdr:sp macro="" textlink="">
      <xdr:nvSpPr>
        <xdr:cNvPr id="622" name="n_2mainValue【学校施設】&#10;一人当たり面積">
          <a:extLst>
            <a:ext uri="{FF2B5EF4-FFF2-40B4-BE49-F238E27FC236}">
              <a16:creationId xmlns:a16="http://schemas.microsoft.com/office/drawing/2014/main" id="{686E9968-5E1B-41B3-9537-B95D9BE67455}"/>
            </a:ext>
          </a:extLst>
        </xdr:cNvPr>
        <xdr:cNvSpPr txBox="1"/>
      </xdr:nvSpPr>
      <xdr:spPr>
        <a:xfrm>
          <a:off x="20199427" y="104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154767</xdr:rowOff>
    </xdr:from>
    <xdr:ext cx="469744" cy="259045"/>
    <xdr:sp macro="" textlink="">
      <xdr:nvSpPr>
        <xdr:cNvPr id="623" name="n_3mainValue【学校施設】&#10;一人当たり面積">
          <a:extLst>
            <a:ext uri="{FF2B5EF4-FFF2-40B4-BE49-F238E27FC236}">
              <a16:creationId xmlns:a16="http://schemas.microsoft.com/office/drawing/2014/main" id="{10FB0C45-12E1-41E8-8B3F-A451E0078EB8}"/>
            </a:ext>
          </a:extLst>
        </xdr:cNvPr>
        <xdr:cNvSpPr txBox="1"/>
      </xdr:nvSpPr>
      <xdr:spPr>
        <a:xfrm>
          <a:off x="19310427" y="1044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153814</xdr:rowOff>
    </xdr:from>
    <xdr:ext cx="469744" cy="259045"/>
    <xdr:sp macro="" textlink="">
      <xdr:nvSpPr>
        <xdr:cNvPr id="624" name="n_4mainValue【学校施設】&#10;一人当たり面積">
          <a:extLst>
            <a:ext uri="{FF2B5EF4-FFF2-40B4-BE49-F238E27FC236}">
              <a16:creationId xmlns:a16="http://schemas.microsoft.com/office/drawing/2014/main" id="{3B0D9842-670B-4A30-8DC9-9EF4DB9CFAE6}"/>
            </a:ext>
          </a:extLst>
        </xdr:cNvPr>
        <xdr:cNvSpPr txBox="1"/>
      </xdr:nvSpPr>
      <xdr:spPr>
        <a:xfrm>
          <a:off x="18421427" y="104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F6C904C-9853-4333-9372-8C85580AF3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9FA284A-92E9-468B-AE31-926B67D355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3F0D05D5-159D-4F7E-9879-42D5AC8E20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B954D4C4-0465-4A8C-BB82-7C42938A5F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57A973D7-3FF2-4A40-87F0-AEF776E350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63E4F2D8-3661-4311-919A-11F4B89A38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A7AE271-956B-4FB5-B487-58053F3B28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3FAC5574-231B-4456-AF13-6000AB7E03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F3F3DC7C-A365-49C1-A3D9-9567C996CEB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B92034E0-AD5C-4D64-B3D5-EEC564F16EA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44AC4922-8F05-4535-B524-D90F0943378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ACC9D506-356E-4F42-8928-C8703025275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9DBC75C2-DC1D-469F-A932-747CAD6B780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B06BD876-5ED8-44D5-9AF4-3E4E95F355E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2D08A24-22AB-4EE7-A657-808044DB9F6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7D3C4614-1AF9-4A22-947A-AD633ADF542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33DD3F97-99DC-4127-AC17-3AFCEB97A87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7887E087-27F1-4ADA-8859-CDFB3B94078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DEECA425-2EBD-4B90-B174-0E657D691BA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36FC148D-3BF8-4ECE-90A5-CE351DC493D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D678FCDB-6A17-46DC-851F-F56FF517078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8677930C-C71F-4F15-B7C0-69DF52610BA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839C2564-7DBD-4B14-A846-1F37051BA43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3C010220-50C8-4D38-947B-BBBE15F43DC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45DAFAC2-F6AE-4370-B76F-213A008CD1C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76BE2B77-EC95-4EBA-AB91-FFAA6E4C8E2A}"/>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33B5EC35-C27E-490A-9802-711E74A94DF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3ED33BB8-9859-47A1-A7CE-105F3F212EA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73F36942-274D-4A36-8428-98C4FA0BB0DA}"/>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53AA7F7D-B9BC-40F2-BBE8-53E9052CA3BA}"/>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a:extLst>
            <a:ext uri="{FF2B5EF4-FFF2-40B4-BE49-F238E27FC236}">
              <a16:creationId xmlns:a16="http://schemas.microsoft.com/office/drawing/2014/main" id="{22E6E00C-6025-4529-A07C-7FECFB6CC8C9}"/>
            </a:ext>
          </a:extLst>
        </xdr:cNvPr>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E17F1BB6-377C-42BC-926D-B9D760B0F2F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D39ED6CF-8248-461B-9954-A3D237AF4917}"/>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1C029F3B-BF57-4062-AB76-F7BAF7D5EE2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28C9BB66-8CB3-4881-BAC5-FB38F395F004}"/>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922C24DA-66F3-4EA5-B223-D2EF5208053B}"/>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995B2A6-D3CA-4212-83CC-FF77F630881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DA63388-4B86-4472-BB65-66F4066F43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2C361DF-E4D1-4AEB-BA96-82BE7FC1C0F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CA20593-C13E-468D-A68E-B241EBEE16A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5923AC9-3E4C-4ED9-BFFE-B165D3321FC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666" name="楕円 665">
          <a:extLst>
            <a:ext uri="{FF2B5EF4-FFF2-40B4-BE49-F238E27FC236}">
              <a16:creationId xmlns:a16="http://schemas.microsoft.com/office/drawing/2014/main" id="{C602DBB7-57BF-46BF-8B47-925211AA31F7}"/>
            </a:ext>
          </a:extLst>
        </xdr:cNvPr>
        <xdr:cNvSpPr/>
      </xdr:nvSpPr>
      <xdr:spPr>
        <a:xfrm>
          <a:off x="16268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65695</xdr:rowOff>
    </xdr:from>
    <xdr:ext cx="405111" cy="259045"/>
    <xdr:sp macro="" textlink="">
      <xdr:nvSpPr>
        <xdr:cNvPr id="667" name="【児童館】&#10;有形固定資産減価償却率該当値テキスト">
          <a:extLst>
            <a:ext uri="{FF2B5EF4-FFF2-40B4-BE49-F238E27FC236}">
              <a16:creationId xmlns:a16="http://schemas.microsoft.com/office/drawing/2014/main" id="{74816463-B77B-4D6D-BA3D-2636E378DCD0}"/>
            </a:ext>
          </a:extLst>
        </xdr:cNvPr>
        <xdr:cNvSpPr txBox="1"/>
      </xdr:nvSpPr>
      <xdr:spPr>
        <a:xfrm>
          <a:off x="16357600"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668" name="楕円 667">
          <a:extLst>
            <a:ext uri="{FF2B5EF4-FFF2-40B4-BE49-F238E27FC236}">
              <a16:creationId xmlns:a16="http://schemas.microsoft.com/office/drawing/2014/main" id="{B1852297-4312-4177-AD47-BCD8D194E483}"/>
            </a:ext>
          </a:extLst>
        </xdr:cNvPr>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93618</xdr:rowOff>
    </xdr:to>
    <xdr:cxnSp macro="">
      <xdr:nvCxnSpPr>
        <xdr:cNvPr id="669" name="直線コネクタ 668">
          <a:extLst>
            <a:ext uri="{FF2B5EF4-FFF2-40B4-BE49-F238E27FC236}">
              <a16:creationId xmlns:a16="http://schemas.microsoft.com/office/drawing/2014/main" id="{4C8AC8B8-AA5E-4DA0-BD35-46A4CEB1C6AF}"/>
            </a:ext>
          </a:extLst>
        </xdr:cNvPr>
        <xdr:cNvCxnSpPr/>
      </xdr:nvCxnSpPr>
      <xdr:spPr>
        <a:xfrm>
          <a:off x="15481300" y="14108430"/>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xdr:nvSpPr>
        <xdr:cNvPr id="670" name="楕円 669">
          <a:extLst>
            <a:ext uri="{FF2B5EF4-FFF2-40B4-BE49-F238E27FC236}">
              <a16:creationId xmlns:a16="http://schemas.microsoft.com/office/drawing/2014/main" id="{47463498-0CBA-41D1-932A-BED994ADE1AB}"/>
            </a:ext>
          </a:extLst>
        </xdr:cNvPr>
        <xdr:cNvSpPr/>
      </xdr:nvSpPr>
      <xdr:spPr>
        <a:xfrm>
          <a:off x="1454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49530</xdr:rowOff>
    </xdr:to>
    <xdr:cxnSp macro="">
      <xdr:nvCxnSpPr>
        <xdr:cNvPr id="671" name="直線コネクタ 670">
          <a:extLst>
            <a:ext uri="{FF2B5EF4-FFF2-40B4-BE49-F238E27FC236}">
              <a16:creationId xmlns:a16="http://schemas.microsoft.com/office/drawing/2014/main" id="{3133B956-C6F8-4B7B-A403-6A2BC9CD0624}"/>
            </a:ext>
          </a:extLst>
        </xdr:cNvPr>
        <xdr:cNvCxnSpPr/>
      </xdr:nvCxnSpPr>
      <xdr:spPr>
        <a:xfrm>
          <a:off x="14592300" y="140643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19957</xdr:rowOff>
    </xdr:from>
    <xdr:to>
      <xdr:col>72</xdr:col>
      <xdr:colOff>38100</xdr:colOff>
      <xdr:row>82</xdr:row>
      <xdr:rowOff>121557</xdr:rowOff>
    </xdr:to>
    <xdr:sp macro="" textlink="">
      <xdr:nvSpPr>
        <xdr:cNvPr id="672" name="楕円 671">
          <a:extLst>
            <a:ext uri="{FF2B5EF4-FFF2-40B4-BE49-F238E27FC236}">
              <a16:creationId xmlns:a16="http://schemas.microsoft.com/office/drawing/2014/main" id="{6EF248E7-38CF-4948-8EB0-0CDAE0EE2340}"/>
            </a:ext>
          </a:extLst>
        </xdr:cNvPr>
        <xdr:cNvSpPr/>
      </xdr:nvSpPr>
      <xdr:spPr>
        <a:xfrm>
          <a:off x="1365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5443</xdr:rowOff>
    </xdr:from>
    <xdr:to>
      <xdr:col>76</xdr:col>
      <xdr:colOff>114300</xdr:colOff>
      <xdr:row>82</xdr:row>
      <xdr:rowOff>70757</xdr:rowOff>
    </xdr:to>
    <xdr:cxnSp macro="">
      <xdr:nvCxnSpPr>
        <xdr:cNvPr id="673" name="直線コネクタ 672">
          <a:extLst>
            <a:ext uri="{FF2B5EF4-FFF2-40B4-BE49-F238E27FC236}">
              <a16:creationId xmlns:a16="http://schemas.microsoft.com/office/drawing/2014/main" id="{C592E245-D6DE-4ECD-B2A9-DC477C80E5E7}"/>
            </a:ext>
          </a:extLst>
        </xdr:cNvPr>
        <xdr:cNvCxnSpPr/>
      </xdr:nvCxnSpPr>
      <xdr:spPr>
        <a:xfrm flipV="1">
          <a:off x="13703300" y="14064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72208</xdr:rowOff>
    </xdr:from>
    <xdr:to>
      <xdr:col>67</xdr:col>
      <xdr:colOff>101600</xdr:colOff>
      <xdr:row>83</xdr:row>
      <xdr:rowOff>2358</xdr:rowOff>
    </xdr:to>
    <xdr:sp macro="" textlink="">
      <xdr:nvSpPr>
        <xdr:cNvPr id="674" name="楕円 673">
          <a:extLst>
            <a:ext uri="{FF2B5EF4-FFF2-40B4-BE49-F238E27FC236}">
              <a16:creationId xmlns:a16="http://schemas.microsoft.com/office/drawing/2014/main" id="{3B8874C1-EC2F-4AAC-847D-4BDF0AC82061}"/>
            </a:ext>
          </a:extLst>
        </xdr:cNvPr>
        <xdr:cNvSpPr/>
      </xdr:nvSpPr>
      <xdr:spPr>
        <a:xfrm>
          <a:off x="12763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70757</xdr:rowOff>
    </xdr:from>
    <xdr:to>
      <xdr:col>71</xdr:col>
      <xdr:colOff>177800</xdr:colOff>
      <xdr:row>82</xdr:row>
      <xdr:rowOff>123008</xdr:rowOff>
    </xdr:to>
    <xdr:cxnSp macro="">
      <xdr:nvCxnSpPr>
        <xdr:cNvPr id="675" name="直線コネクタ 674">
          <a:extLst>
            <a:ext uri="{FF2B5EF4-FFF2-40B4-BE49-F238E27FC236}">
              <a16:creationId xmlns:a16="http://schemas.microsoft.com/office/drawing/2014/main" id="{553AF31B-5199-4F6F-81F6-6F72E2478585}"/>
            </a:ext>
          </a:extLst>
        </xdr:cNvPr>
        <xdr:cNvCxnSpPr/>
      </xdr:nvCxnSpPr>
      <xdr:spPr>
        <a:xfrm flipV="1">
          <a:off x="12814300" y="141296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a:extLst>
            <a:ext uri="{FF2B5EF4-FFF2-40B4-BE49-F238E27FC236}">
              <a16:creationId xmlns:a16="http://schemas.microsoft.com/office/drawing/2014/main" id="{1BDBAB2C-6456-48D3-885E-EA44D2018323}"/>
            </a:ext>
          </a:extLst>
        </xdr:cNvPr>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a:extLst>
            <a:ext uri="{FF2B5EF4-FFF2-40B4-BE49-F238E27FC236}">
              <a16:creationId xmlns:a16="http://schemas.microsoft.com/office/drawing/2014/main" id="{D5FBF0FF-8971-4F00-A513-62CE6CC99DD6}"/>
            </a:ext>
          </a:extLst>
        </xdr:cNvPr>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a:extLst>
            <a:ext uri="{FF2B5EF4-FFF2-40B4-BE49-F238E27FC236}">
              <a16:creationId xmlns:a16="http://schemas.microsoft.com/office/drawing/2014/main" id="{EF8850B7-C572-41B5-BE4E-CD786362A3DA}"/>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a:extLst>
            <a:ext uri="{FF2B5EF4-FFF2-40B4-BE49-F238E27FC236}">
              <a16:creationId xmlns:a16="http://schemas.microsoft.com/office/drawing/2014/main" id="{7B8DF97D-B04C-4140-8C0D-D3ECB9B97DA2}"/>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116857</xdr:rowOff>
    </xdr:from>
    <xdr:ext cx="405111" cy="259045"/>
    <xdr:sp macro="" textlink="">
      <xdr:nvSpPr>
        <xdr:cNvPr id="680" name="n_1mainValue【児童館】&#10;有形固定資産減価償却率">
          <a:extLst>
            <a:ext uri="{FF2B5EF4-FFF2-40B4-BE49-F238E27FC236}">
              <a16:creationId xmlns:a16="http://schemas.microsoft.com/office/drawing/2014/main" id="{692B8531-EE9A-40EE-A143-1972BCE4E099}"/>
            </a:ext>
          </a:extLst>
        </xdr:cNvPr>
        <xdr:cNvSpPr txBox="1"/>
      </xdr:nvSpPr>
      <xdr:spPr>
        <a:xfrm>
          <a:off x="15266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72770</xdr:rowOff>
    </xdr:from>
    <xdr:ext cx="405111" cy="259045"/>
    <xdr:sp macro="" textlink="">
      <xdr:nvSpPr>
        <xdr:cNvPr id="681" name="n_2mainValue【児童館】&#10;有形固定資産減価償却率">
          <a:extLst>
            <a:ext uri="{FF2B5EF4-FFF2-40B4-BE49-F238E27FC236}">
              <a16:creationId xmlns:a16="http://schemas.microsoft.com/office/drawing/2014/main" id="{1F23B08E-6B89-459F-8035-8EE41F0D9A82}"/>
            </a:ext>
          </a:extLst>
        </xdr:cNvPr>
        <xdr:cNvSpPr txBox="1"/>
      </xdr:nvSpPr>
      <xdr:spPr>
        <a:xfrm>
          <a:off x="14389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138084</xdr:rowOff>
    </xdr:from>
    <xdr:ext cx="405111" cy="259045"/>
    <xdr:sp macro="" textlink="">
      <xdr:nvSpPr>
        <xdr:cNvPr id="682" name="n_3mainValue【児童館】&#10;有形固定資産減価償却率">
          <a:extLst>
            <a:ext uri="{FF2B5EF4-FFF2-40B4-BE49-F238E27FC236}">
              <a16:creationId xmlns:a16="http://schemas.microsoft.com/office/drawing/2014/main" id="{A432EFD9-5F12-4CF7-ADBE-171096B61FCE}"/>
            </a:ext>
          </a:extLst>
        </xdr:cNvPr>
        <xdr:cNvSpPr txBox="1"/>
      </xdr:nvSpPr>
      <xdr:spPr>
        <a:xfrm>
          <a:off x="13500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164935</xdr:rowOff>
    </xdr:from>
    <xdr:ext cx="405111" cy="259045"/>
    <xdr:sp macro="" textlink="">
      <xdr:nvSpPr>
        <xdr:cNvPr id="683" name="n_4mainValue【児童館】&#10;有形固定資産減価償却率">
          <a:extLst>
            <a:ext uri="{FF2B5EF4-FFF2-40B4-BE49-F238E27FC236}">
              <a16:creationId xmlns:a16="http://schemas.microsoft.com/office/drawing/2014/main" id="{55E4D61C-6A22-4F94-AAC2-5805879DCE6E}"/>
            </a:ext>
          </a:extLst>
        </xdr:cNvPr>
        <xdr:cNvSpPr txBox="1"/>
      </xdr:nvSpPr>
      <xdr:spPr>
        <a:xfrm>
          <a:off x="12611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7C555206-14EC-4116-9585-C6E6ECFD3C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71E98D80-545E-413B-8492-837D3974D5C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FBBA3AA3-DD59-411F-86BD-84DC9DEDFA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6BBBB7F5-7397-438F-BB55-49F676CFC0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883050CA-36CB-444A-8377-F484917919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1E7FFF1E-438C-4173-952C-C5A08DB7A5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8D0FABA7-1FEC-4955-9A55-01BE139C66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E352F530-E9BF-465C-AC55-7A9C529680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B8C99E45-80F5-4E18-B829-5B6D3100D1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EFD2EADC-717E-44AB-9FA9-3BBF0F87356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F0BF47A-B028-4F9F-A4E8-CF90CEB5B76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A6613DE6-0227-4350-997B-B72001EE992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D6EDDE63-7FBD-4FDD-B570-AA1059C9B25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80929C8D-AEB0-4385-B71A-196A0A18B0D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68E980E5-2229-414E-9C34-2F7930D527F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5BA20895-A0AA-42F6-81AC-D86DF0E749F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31198650-D0CF-4D0C-A588-31E00D01B6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79561943-152D-4E76-B066-CCA34D70F55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27ED6F9F-83EB-4812-A2E4-612C2527E98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15098FF8-F716-4DD6-9BD2-2A3D4BD97B4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DE9676AE-08ED-470B-8B62-5EDE1B49424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C2E91CFA-EFFF-44F6-B1C3-E2CF50CA23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49285944-9CF9-4133-A8E6-C0926DEF372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57076264-2A70-4F37-91FF-3BF675DEE8C9}"/>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7E7C5A11-4566-4226-AFEE-A12F61C48B37}"/>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8007BE67-6B1E-483A-A670-70821A2F0351}"/>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F86499AB-7B21-4D8C-9C04-FD2CD17C0A09}"/>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9F6D6F7E-D0A1-4AFA-AB56-81E00BEC944C}"/>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a:extLst>
            <a:ext uri="{FF2B5EF4-FFF2-40B4-BE49-F238E27FC236}">
              <a16:creationId xmlns:a16="http://schemas.microsoft.com/office/drawing/2014/main" id="{D660AD1C-1C31-4DE8-A710-D07DAAA9CCD5}"/>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5A6188E4-ADCE-41D8-9891-03F55A484BDD}"/>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9EDC2A4D-0EF8-4CC5-A4AF-0793A38418BB}"/>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30843157-51C9-48A6-90E4-C73444C0A395}"/>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438DE584-21C0-492D-AF49-02AA4A9001DD}"/>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36E0437B-5AA9-499A-9A57-6EE01640A98E}"/>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4B821A7-C3E7-463F-B1CE-D9DE6FADF0A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835DF68-3C8E-4F65-90B4-A7CF3E2F78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EC820EB-9957-4F26-A131-F0346F0A205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F32FD77-0A1A-4C78-A6D6-62434F6A5EF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88C9AC94-B256-42BF-9C40-5A543ED02A2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723" name="楕円 722">
          <a:extLst>
            <a:ext uri="{FF2B5EF4-FFF2-40B4-BE49-F238E27FC236}">
              <a16:creationId xmlns:a16="http://schemas.microsoft.com/office/drawing/2014/main" id="{210A3A6E-A5FB-49D3-83A4-DFF19AB0BEE4}"/>
            </a:ext>
          </a:extLst>
        </xdr:cNvPr>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724" name="【児童館】&#10;一人当たり面積該当値テキスト">
          <a:extLst>
            <a:ext uri="{FF2B5EF4-FFF2-40B4-BE49-F238E27FC236}">
              <a16:creationId xmlns:a16="http://schemas.microsoft.com/office/drawing/2014/main" id="{4C9498BF-32F3-4474-9938-C49431D14B41}"/>
            </a:ext>
          </a:extLst>
        </xdr:cNvPr>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725" name="楕円 724">
          <a:extLst>
            <a:ext uri="{FF2B5EF4-FFF2-40B4-BE49-F238E27FC236}">
              <a16:creationId xmlns:a16="http://schemas.microsoft.com/office/drawing/2014/main" id="{C9C0993B-F46D-4D11-A25E-BCDB825D52B1}"/>
            </a:ext>
          </a:extLst>
        </xdr:cNvPr>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0</xdr:rowOff>
    </xdr:to>
    <xdr:cxnSp macro="">
      <xdr:nvCxnSpPr>
        <xdr:cNvPr id="726" name="直線コネクタ 725">
          <a:extLst>
            <a:ext uri="{FF2B5EF4-FFF2-40B4-BE49-F238E27FC236}">
              <a16:creationId xmlns:a16="http://schemas.microsoft.com/office/drawing/2014/main" id="{71232237-AAAC-45C6-A205-A7659839BC60}"/>
            </a:ext>
          </a:extLst>
        </xdr:cNvPr>
        <xdr:cNvCxnSpPr/>
      </xdr:nvCxnSpPr>
      <xdr:spPr>
        <a:xfrm>
          <a:off x="21323300" y="1423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727" name="楕円 726">
          <a:extLst>
            <a:ext uri="{FF2B5EF4-FFF2-40B4-BE49-F238E27FC236}">
              <a16:creationId xmlns:a16="http://schemas.microsoft.com/office/drawing/2014/main" id="{8521996D-E638-47FE-8332-C00366344F9A}"/>
            </a:ext>
          </a:extLst>
        </xdr:cNvPr>
        <xdr:cNvSpPr/>
      </xdr:nvSpPr>
      <xdr:spPr>
        <a:xfrm>
          <a:off x="2038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0</xdr:rowOff>
    </xdr:to>
    <xdr:cxnSp macro="">
      <xdr:nvCxnSpPr>
        <xdr:cNvPr id="728" name="直線コネクタ 727">
          <a:extLst>
            <a:ext uri="{FF2B5EF4-FFF2-40B4-BE49-F238E27FC236}">
              <a16:creationId xmlns:a16="http://schemas.microsoft.com/office/drawing/2014/main" id="{CD854D3D-D426-4AB5-96C7-E5FD3FF4FE4D}"/>
            </a:ext>
          </a:extLst>
        </xdr:cNvPr>
        <xdr:cNvCxnSpPr/>
      </xdr:nvCxnSpPr>
      <xdr:spPr>
        <a:xfrm>
          <a:off x="20434300" y="1423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82550</xdr:rowOff>
    </xdr:from>
    <xdr:to>
      <xdr:col>102</xdr:col>
      <xdr:colOff>165100</xdr:colOff>
      <xdr:row>83</xdr:row>
      <xdr:rowOff>12700</xdr:rowOff>
    </xdr:to>
    <xdr:sp macro="" textlink="">
      <xdr:nvSpPr>
        <xdr:cNvPr id="729" name="楕円 728">
          <a:extLst>
            <a:ext uri="{FF2B5EF4-FFF2-40B4-BE49-F238E27FC236}">
              <a16:creationId xmlns:a16="http://schemas.microsoft.com/office/drawing/2014/main" id="{B2520935-1E3B-428F-8FB3-4B87D0BC2948}"/>
            </a:ext>
          </a:extLst>
        </xdr:cNvPr>
        <xdr:cNvSpPr/>
      </xdr:nvSpPr>
      <xdr:spPr>
        <a:xfrm>
          <a:off x="19494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133350</xdr:rowOff>
    </xdr:from>
    <xdr:to>
      <xdr:col>107</xdr:col>
      <xdr:colOff>50800</xdr:colOff>
      <xdr:row>83</xdr:row>
      <xdr:rowOff>0</xdr:rowOff>
    </xdr:to>
    <xdr:cxnSp macro="">
      <xdr:nvCxnSpPr>
        <xdr:cNvPr id="730" name="直線コネクタ 729">
          <a:extLst>
            <a:ext uri="{FF2B5EF4-FFF2-40B4-BE49-F238E27FC236}">
              <a16:creationId xmlns:a16="http://schemas.microsoft.com/office/drawing/2014/main" id="{0CA962F4-D77B-4DE6-9D49-D28B7C6E3C62}"/>
            </a:ext>
          </a:extLst>
        </xdr:cNvPr>
        <xdr:cNvCxnSpPr/>
      </xdr:nvCxnSpPr>
      <xdr:spPr>
        <a:xfrm>
          <a:off x="19545300" y="14192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82550</xdr:rowOff>
    </xdr:from>
    <xdr:to>
      <xdr:col>98</xdr:col>
      <xdr:colOff>38100</xdr:colOff>
      <xdr:row>83</xdr:row>
      <xdr:rowOff>12700</xdr:rowOff>
    </xdr:to>
    <xdr:sp macro="" textlink="">
      <xdr:nvSpPr>
        <xdr:cNvPr id="731" name="楕円 730">
          <a:extLst>
            <a:ext uri="{FF2B5EF4-FFF2-40B4-BE49-F238E27FC236}">
              <a16:creationId xmlns:a16="http://schemas.microsoft.com/office/drawing/2014/main" id="{2B7880B4-3113-4958-828A-389B15EF2FD5}"/>
            </a:ext>
          </a:extLst>
        </xdr:cNvPr>
        <xdr:cNvSpPr/>
      </xdr:nvSpPr>
      <xdr:spPr>
        <a:xfrm>
          <a:off x="18605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133350</xdr:rowOff>
    </xdr:from>
    <xdr:to>
      <xdr:col>102</xdr:col>
      <xdr:colOff>114300</xdr:colOff>
      <xdr:row>82</xdr:row>
      <xdr:rowOff>133350</xdr:rowOff>
    </xdr:to>
    <xdr:cxnSp macro="">
      <xdr:nvCxnSpPr>
        <xdr:cNvPr id="732" name="直線コネクタ 731">
          <a:extLst>
            <a:ext uri="{FF2B5EF4-FFF2-40B4-BE49-F238E27FC236}">
              <a16:creationId xmlns:a16="http://schemas.microsoft.com/office/drawing/2014/main" id="{2E3CBB7A-2D64-4E1C-B1F4-AA09E2B48875}"/>
            </a:ext>
          </a:extLst>
        </xdr:cNvPr>
        <xdr:cNvCxnSpPr/>
      </xdr:nvCxnSpPr>
      <xdr:spPr>
        <a:xfrm>
          <a:off x="18656300" y="1419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a:extLst>
            <a:ext uri="{FF2B5EF4-FFF2-40B4-BE49-F238E27FC236}">
              <a16:creationId xmlns:a16="http://schemas.microsoft.com/office/drawing/2014/main" id="{AFA2E91D-A6DB-4508-992D-88183B089782}"/>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a:extLst>
            <a:ext uri="{FF2B5EF4-FFF2-40B4-BE49-F238E27FC236}">
              <a16:creationId xmlns:a16="http://schemas.microsoft.com/office/drawing/2014/main" id="{8F1CC715-CB1E-417D-BFF8-D3E1CAFB5182}"/>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a:extLst>
            <a:ext uri="{FF2B5EF4-FFF2-40B4-BE49-F238E27FC236}">
              <a16:creationId xmlns:a16="http://schemas.microsoft.com/office/drawing/2014/main" id="{6A07C779-6B68-4BC1-B171-1722BF136822}"/>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a:extLst>
            <a:ext uri="{FF2B5EF4-FFF2-40B4-BE49-F238E27FC236}">
              <a16:creationId xmlns:a16="http://schemas.microsoft.com/office/drawing/2014/main" id="{27B9E94F-280B-4ECF-BAE2-0BCFA8B5E06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737" name="n_1mainValue【児童館】&#10;一人当たり面積">
          <a:extLst>
            <a:ext uri="{FF2B5EF4-FFF2-40B4-BE49-F238E27FC236}">
              <a16:creationId xmlns:a16="http://schemas.microsoft.com/office/drawing/2014/main" id="{DFB70B84-341E-49FF-AC75-B98807D1D425}"/>
            </a:ext>
          </a:extLst>
        </xdr:cNvPr>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738" name="n_2mainValue【児童館】&#10;一人当たり面積">
          <a:extLst>
            <a:ext uri="{FF2B5EF4-FFF2-40B4-BE49-F238E27FC236}">
              <a16:creationId xmlns:a16="http://schemas.microsoft.com/office/drawing/2014/main" id="{A71F906B-803A-4077-8BDE-97FA995D5EFA}"/>
            </a:ext>
          </a:extLst>
        </xdr:cNvPr>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29227</xdr:rowOff>
    </xdr:from>
    <xdr:ext cx="469744" cy="259045"/>
    <xdr:sp macro="" textlink="">
      <xdr:nvSpPr>
        <xdr:cNvPr id="739" name="n_3mainValue【児童館】&#10;一人当たり面積">
          <a:extLst>
            <a:ext uri="{FF2B5EF4-FFF2-40B4-BE49-F238E27FC236}">
              <a16:creationId xmlns:a16="http://schemas.microsoft.com/office/drawing/2014/main" id="{8DAAD8D3-5CC9-47D1-A80C-46D30E657A0E}"/>
            </a:ext>
          </a:extLst>
        </xdr:cNvPr>
        <xdr:cNvSpPr txBox="1"/>
      </xdr:nvSpPr>
      <xdr:spPr>
        <a:xfrm>
          <a:off x="19310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29227</xdr:rowOff>
    </xdr:from>
    <xdr:ext cx="469744" cy="259045"/>
    <xdr:sp macro="" textlink="">
      <xdr:nvSpPr>
        <xdr:cNvPr id="740" name="n_4mainValue【児童館】&#10;一人当たり面積">
          <a:extLst>
            <a:ext uri="{FF2B5EF4-FFF2-40B4-BE49-F238E27FC236}">
              <a16:creationId xmlns:a16="http://schemas.microsoft.com/office/drawing/2014/main" id="{1768EDB3-3572-4483-9DBD-610D6095C56C}"/>
            </a:ext>
          </a:extLst>
        </xdr:cNvPr>
        <xdr:cNvSpPr txBox="1"/>
      </xdr:nvSpPr>
      <xdr:spPr>
        <a:xfrm>
          <a:off x="18421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25F45AC4-03D2-4C03-BA4E-A68AFAB6F8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BC0B649C-7430-4CBE-B1C3-9915CF7030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DAC8552E-D944-47A1-AB9A-4C6A4AFC24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B14EAF18-6320-49DD-889B-D04CB7BCDD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3E0F3670-9CE2-4B80-B7A9-F16EE1CA036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CDAC2D08-C4BA-417A-9FAE-C660843CD4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191B9A27-DF53-40BF-825F-50442230A0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CC455796-DCFA-4639-AD58-8ADC344D782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8DECE028-961E-45A7-8C2B-5A27090828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2D6AC2B3-4C68-4CEB-AD15-786454C17B5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411D9301-62A6-425C-AFE0-01887573E6B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62867A23-565F-4883-96E2-728BAE4F608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63167A3A-6184-4257-9D97-92E9C94BD9B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27DBF5F0-D496-4011-9F1E-3CE2A69EED9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80EA7C69-3216-471F-AFF1-1EC0A409626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24EE63BC-C1B7-440F-B72D-B549881C3AF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993F19F1-3D1C-4927-A16A-9B569AFFA3D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AD30A25A-1494-4498-B6E7-7EA92D12783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8C5419CE-9C66-4FC4-9A14-B3F55852216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D2BF1C0F-D074-4344-9C2C-A017A793D39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7FF6C6EF-1D5E-4D6C-BD0D-1B214DF093A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2D5995EE-B270-4BB9-952C-9619841A5F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8F7B3F7D-53CF-4BC5-B125-3CF15A3925D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73D5527-06F1-4520-8219-982445EF08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648C43F7-49EF-44A3-81FF-5306E232C1C4}"/>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8E90B057-1564-4196-ACB5-CBC0DDEBC4B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C3BBCA8E-E4CB-434F-8679-E16D2BB18E4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DBEC33B5-9FF0-453F-B921-081EC65A6A18}"/>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84655341-456B-4BE5-B693-E84669BAB335}"/>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70" name="【公民館】&#10;有形固定資産減価償却率平均値テキスト">
          <a:extLst>
            <a:ext uri="{FF2B5EF4-FFF2-40B4-BE49-F238E27FC236}">
              <a16:creationId xmlns:a16="http://schemas.microsoft.com/office/drawing/2014/main" id="{5DDEA340-D4D9-4D6C-B5BA-5FFDD6E44C8A}"/>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F72F7CFB-736E-4898-8242-CA8EC866B2E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405D1B3B-68C4-4CB8-84F2-72F561E670D4}"/>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5EF465F1-0D95-44F3-841A-3619E1E339A1}"/>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96145B38-435D-4613-926B-965F91D805E9}"/>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5CE9A459-C928-41D9-A3B5-3D61F2501F2B}"/>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79AD654-9B0B-4B87-A4A6-46160D7B42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CBF885D-712A-4D85-8E8B-E8CDCF98FA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5CEAC0A-B4CB-4B07-BBCA-8B522E718E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252AEAA-1C90-41F6-BAEA-83E1E48A9B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04DE3BC-E815-4E6D-8E8D-0FB0424295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92075</xdr:rowOff>
    </xdr:from>
    <xdr:to>
      <xdr:col>85</xdr:col>
      <xdr:colOff>177800</xdr:colOff>
      <xdr:row>104</xdr:row>
      <xdr:rowOff>22225</xdr:rowOff>
    </xdr:to>
    <xdr:sp macro="" textlink="">
      <xdr:nvSpPr>
        <xdr:cNvPr id="781" name="楕円 780">
          <a:extLst>
            <a:ext uri="{FF2B5EF4-FFF2-40B4-BE49-F238E27FC236}">
              <a16:creationId xmlns:a16="http://schemas.microsoft.com/office/drawing/2014/main" id="{96A544DE-819E-4108-9DA1-463A2A84462D}"/>
            </a:ext>
          </a:extLst>
        </xdr:cNvPr>
        <xdr:cNvSpPr/>
      </xdr:nvSpPr>
      <xdr:spPr>
        <a:xfrm>
          <a:off x="162687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114952</xdr:rowOff>
    </xdr:from>
    <xdr:ext cx="405111" cy="259045"/>
    <xdr:sp macro="" textlink="">
      <xdr:nvSpPr>
        <xdr:cNvPr id="782" name="【公民館】&#10;有形固定資産減価償却率該当値テキスト">
          <a:extLst>
            <a:ext uri="{FF2B5EF4-FFF2-40B4-BE49-F238E27FC236}">
              <a16:creationId xmlns:a16="http://schemas.microsoft.com/office/drawing/2014/main" id="{B080C02C-A01F-44A4-AFAE-469D2D56B1FB}"/>
            </a:ext>
          </a:extLst>
        </xdr:cNvPr>
        <xdr:cNvSpPr txBox="1"/>
      </xdr:nvSpPr>
      <xdr:spPr>
        <a:xfrm>
          <a:off x="16357600"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xdr:rowOff>
    </xdr:from>
    <xdr:to>
      <xdr:col>81</xdr:col>
      <xdr:colOff>101600</xdr:colOff>
      <xdr:row>104</xdr:row>
      <xdr:rowOff>107950</xdr:rowOff>
    </xdr:to>
    <xdr:sp macro="" textlink="">
      <xdr:nvSpPr>
        <xdr:cNvPr id="783" name="楕円 782">
          <a:extLst>
            <a:ext uri="{FF2B5EF4-FFF2-40B4-BE49-F238E27FC236}">
              <a16:creationId xmlns:a16="http://schemas.microsoft.com/office/drawing/2014/main" id="{929E2491-46B7-4377-B4BE-8920C79EC921}"/>
            </a:ext>
          </a:extLst>
        </xdr:cNvPr>
        <xdr:cNvSpPr/>
      </xdr:nvSpPr>
      <xdr:spPr>
        <a:xfrm>
          <a:off x="15430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142875</xdr:rowOff>
    </xdr:from>
    <xdr:to>
      <xdr:col>85</xdr:col>
      <xdr:colOff>127000</xdr:colOff>
      <xdr:row>104</xdr:row>
      <xdr:rowOff>57150</xdr:rowOff>
    </xdr:to>
    <xdr:cxnSp macro="">
      <xdr:nvCxnSpPr>
        <xdr:cNvPr id="784" name="直線コネクタ 783">
          <a:extLst>
            <a:ext uri="{FF2B5EF4-FFF2-40B4-BE49-F238E27FC236}">
              <a16:creationId xmlns:a16="http://schemas.microsoft.com/office/drawing/2014/main" id="{6433C3A7-17A7-4AA3-B212-E014DEC45F32}"/>
            </a:ext>
          </a:extLst>
        </xdr:cNvPr>
        <xdr:cNvCxnSpPr/>
      </xdr:nvCxnSpPr>
      <xdr:spPr>
        <a:xfrm flipV="1">
          <a:off x="15481300" y="178022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85" name="楕円 784">
          <a:extLst>
            <a:ext uri="{FF2B5EF4-FFF2-40B4-BE49-F238E27FC236}">
              <a16:creationId xmlns:a16="http://schemas.microsoft.com/office/drawing/2014/main" id="{8814D3B2-6249-461B-9F80-646DBFD2A874}"/>
            </a:ext>
          </a:extLst>
        </xdr:cNvPr>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15239</xdr:rowOff>
    </xdr:from>
    <xdr:to>
      <xdr:col>81</xdr:col>
      <xdr:colOff>50800</xdr:colOff>
      <xdr:row>104</xdr:row>
      <xdr:rowOff>57150</xdr:rowOff>
    </xdr:to>
    <xdr:cxnSp macro="">
      <xdr:nvCxnSpPr>
        <xdr:cNvPr id="786" name="直線コネクタ 785">
          <a:extLst>
            <a:ext uri="{FF2B5EF4-FFF2-40B4-BE49-F238E27FC236}">
              <a16:creationId xmlns:a16="http://schemas.microsoft.com/office/drawing/2014/main" id="{7C0C6C3E-3367-47E7-8A3D-13F0C01416B2}"/>
            </a:ext>
          </a:extLst>
        </xdr:cNvPr>
        <xdr:cNvCxnSpPr/>
      </xdr:nvCxnSpPr>
      <xdr:spPr>
        <a:xfrm>
          <a:off x="14592300" y="17846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88264</xdr:rowOff>
    </xdr:from>
    <xdr:to>
      <xdr:col>72</xdr:col>
      <xdr:colOff>38100</xdr:colOff>
      <xdr:row>105</xdr:row>
      <xdr:rowOff>18414</xdr:rowOff>
    </xdr:to>
    <xdr:sp macro="" textlink="">
      <xdr:nvSpPr>
        <xdr:cNvPr id="787" name="楕円 786">
          <a:extLst>
            <a:ext uri="{FF2B5EF4-FFF2-40B4-BE49-F238E27FC236}">
              <a16:creationId xmlns:a16="http://schemas.microsoft.com/office/drawing/2014/main" id="{2AE9D330-E72D-4CCB-B513-E1B19F707BCA}"/>
            </a:ext>
          </a:extLst>
        </xdr:cNvPr>
        <xdr:cNvSpPr/>
      </xdr:nvSpPr>
      <xdr:spPr>
        <a:xfrm>
          <a:off x="13652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139064</xdr:rowOff>
    </xdr:to>
    <xdr:cxnSp macro="">
      <xdr:nvCxnSpPr>
        <xdr:cNvPr id="788" name="直線コネクタ 787">
          <a:extLst>
            <a:ext uri="{FF2B5EF4-FFF2-40B4-BE49-F238E27FC236}">
              <a16:creationId xmlns:a16="http://schemas.microsoft.com/office/drawing/2014/main" id="{E05E8268-20AE-4BA1-B67C-18332DD7ADA4}"/>
            </a:ext>
          </a:extLst>
        </xdr:cNvPr>
        <xdr:cNvCxnSpPr/>
      </xdr:nvCxnSpPr>
      <xdr:spPr>
        <a:xfrm flipV="1">
          <a:off x="13703300" y="17846039"/>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789" name="楕円 788">
          <a:extLst>
            <a:ext uri="{FF2B5EF4-FFF2-40B4-BE49-F238E27FC236}">
              <a16:creationId xmlns:a16="http://schemas.microsoft.com/office/drawing/2014/main" id="{CABAEB73-191A-44E4-9061-83DD4F512AA3}"/>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139064</xdr:rowOff>
    </xdr:from>
    <xdr:to>
      <xdr:col>71</xdr:col>
      <xdr:colOff>177800</xdr:colOff>
      <xdr:row>105</xdr:row>
      <xdr:rowOff>19050</xdr:rowOff>
    </xdr:to>
    <xdr:cxnSp macro="">
      <xdr:nvCxnSpPr>
        <xdr:cNvPr id="790" name="直線コネクタ 789">
          <a:extLst>
            <a:ext uri="{FF2B5EF4-FFF2-40B4-BE49-F238E27FC236}">
              <a16:creationId xmlns:a16="http://schemas.microsoft.com/office/drawing/2014/main" id="{EF601133-8DA5-4D62-93E7-7615E1EC21C2}"/>
            </a:ext>
          </a:extLst>
        </xdr:cNvPr>
        <xdr:cNvCxnSpPr/>
      </xdr:nvCxnSpPr>
      <xdr:spPr>
        <a:xfrm flipV="1">
          <a:off x="12814300" y="179698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a:extLst>
            <a:ext uri="{FF2B5EF4-FFF2-40B4-BE49-F238E27FC236}">
              <a16:creationId xmlns:a16="http://schemas.microsoft.com/office/drawing/2014/main" id="{CED33CDC-1F72-4DA8-B217-48FC7E32E288}"/>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92" name="n_2aveValue【公民館】&#10;有形固定資産減価償却率">
          <a:extLst>
            <a:ext uri="{FF2B5EF4-FFF2-40B4-BE49-F238E27FC236}">
              <a16:creationId xmlns:a16="http://schemas.microsoft.com/office/drawing/2014/main" id="{82B60DCE-7EC3-4AB7-A19A-07DFC4295CB8}"/>
            </a:ext>
          </a:extLst>
        </xdr:cNvPr>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a:extLst>
            <a:ext uri="{FF2B5EF4-FFF2-40B4-BE49-F238E27FC236}">
              <a16:creationId xmlns:a16="http://schemas.microsoft.com/office/drawing/2014/main" id="{F4A27D71-757D-444A-BC04-F231C59D65A0}"/>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a:extLst>
            <a:ext uri="{FF2B5EF4-FFF2-40B4-BE49-F238E27FC236}">
              <a16:creationId xmlns:a16="http://schemas.microsoft.com/office/drawing/2014/main" id="{E7D86581-CCEA-432F-9F6C-83009DAB18BD}"/>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99077</xdr:rowOff>
    </xdr:from>
    <xdr:ext cx="405111" cy="259045"/>
    <xdr:sp macro="" textlink="">
      <xdr:nvSpPr>
        <xdr:cNvPr id="795" name="n_1mainValue【公民館】&#10;有形固定資産減価償却率">
          <a:extLst>
            <a:ext uri="{FF2B5EF4-FFF2-40B4-BE49-F238E27FC236}">
              <a16:creationId xmlns:a16="http://schemas.microsoft.com/office/drawing/2014/main" id="{5D1DA938-9889-447B-8A01-53DD19A59221}"/>
            </a:ext>
          </a:extLst>
        </xdr:cNvPr>
        <xdr:cNvSpPr txBox="1"/>
      </xdr:nvSpPr>
      <xdr:spPr>
        <a:xfrm>
          <a:off x="15266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96" name="n_2mainValue【公民館】&#10;有形固定資産減価償却率">
          <a:extLst>
            <a:ext uri="{FF2B5EF4-FFF2-40B4-BE49-F238E27FC236}">
              <a16:creationId xmlns:a16="http://schemas.microsoft.com/office/drawing/2014/main" id="{BFF8A45A-BBAB-4368-B58A-0CF85D10B250}"/>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9541</xdr:rowOff>
    </xdr:from>
    <xdr:ext cx="405111" cy="259045"/>
    <xdr:sp macro="" textlink="">
      <xdr:nvSpPr>
        <xdr:cNvPr id="797" name="n_3mainValue【公民館】&#10;有形固定資産減価償却率">
          <a:extLst>
            <a:ext uri="{FF2B5EF4-FFF2-40B4-BE49-F238E27FC236}">
              <a16:creationId xmlns:a16="http://schemas.microsoft.com/office/drawing/2014/main" id="{E3CF611C-73AC-43A6-A5BF-96C5A4EAFC13}"/>
            </a:ext>
          </a:extLst>
        </xdr:cNvPr>
        <xdr:cNvSpPr txBox="1"/>
      </xdr:nvSpPr>
      <xdr:spPr>
        <a:xfrm>
          <a:off x="13500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798" name="n_4mainValue【公民館】&#10;有形固定資産減価償却率">
          <a:extLst>
            <a:ext uri="{FF2B5EF4-FFF2-40B4-BE49-F238E27FC236}">
              <a16:creationId xmlns:a16="http://schemas.microsoft.com/office/drawing/2014/main" id="{004C58B9-5BE2-4E0E-AE4F-2042E2E4E64E}"/>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E7BF0EB-ECCF-47F3-A4D9-E8E5DD67FA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E4624877-8A67-4D5D-972B-5AD3D32DE3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E64D03CD-F7B8-4F98-9A9D-0FBE9D8148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796F219B-3730-42A3-ACB8-0DC52ACDA9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4C2EB984-3621-4C52-B878-7C917E3305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AF2ECD0E-4DAD-43E5-92E4-00D76EE2D2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BF448991-9D1F-47EB-A942-8E94B1FCE06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9236AC4E-BC14-4CA5-855C-808A16BAE68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542953A8-4663-4A00-A754-0C5948CDDA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EC3BB36E-7192-4F6D-86E4-8045FA0C94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E009B8DA-4740-4233-9347-E4B33940A50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B7DDAB5D-1DBB-42EA-8CAE-8F6AC42BD60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B8DE9F2D-FC69-49AD-ACA6-34A007BF0CD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77EB02E9-C07A-42FF-8448-0F8C0DF9375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DE3A171F-367A-4429-83C4-B51C7B2E16A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CDA53AE5-1A9F-45CC-8AE3-F825A9BB12F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E9DA92F1-F88C-4D7F-8F8B-DD9402B120E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798C5507-1905-43CB-A5B4-3D770F77BFF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23241D44-4C7E-49C2-B843-BD39DF8D8F6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21BACC81-57D7-4513-8B44-D20C9E10CF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B63D24ED-343B-418D-A0E1-55191AC4C18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867C3E2C-F294-4F26-A53F-0F48F325BBD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C98A6FE0-DF20-48A1-9EC9-C635190E527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75780377-B6CE-4115-95E1-233B1CBC318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52E83AFE-F250-4C08-B47B-B6BD9D2EB0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a:extLst>
            <a:ext uri="{FF2B5EF4-FFF2-40B4-BE49-F238E27FC236}">
              <a16:creationId xmlns:a16="http://schemas.microsoft.com/office/drawing/2014/main" id="{7810A808-AA9B-44B7-90CC-57496FF7E063}"/>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a:extLst>
            <a:ext uri="{FF2B5EF4-FFF2-40B4-BE49-F238E27FC236}">
              <a16:creationId xmlns:a16="http://schemas.microsoft.com/office/drawing/2014/main" id="{6E8E17F0-C90E-4B00-9966-0E3195936FE6}"/>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a:extLst>
            <a:ext uri="{FF2B5EF4-FFF2-40B4-BE49-F238E27FC236}">
              <a16:creationId xmlns:a16="http://schemas.microsoft.com/office/drawing/2014/main" id="{D6A0F2FA-7BC4-4BBB-8EE3-DB40DFE7ECFD}"/>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a:extLst>
            <a:ext uri="{FF2B5EF4-FFF2-40B4-BE49-F238E27FC236}">
              <a16:creationId xmlns:a16="http://schemas.microsoft.com/office/drawing/2014/main" id="{63590EE7-5569-4C16-8CB4-FEE96E7A3BBD}"/>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a:extLst>
            <a:ext uri="{FF2B5EF4-FFF2-40B4-BE49-F238E27FC236}">
              <a16:creationId xmlns:a16="http://schemas.microsoft.com/office/drawing/2014/main" id="{CAD25256-01DF-4B98-A7F9-572543F9188F}"/>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29" name="【公民館】&#10;一人当たり面積平均値テキスト">
          <a:extLst>
            <a:ext uri="{FF2B5EF4-FFF2-40B4-BE49-F238E27FC236}">
              <a16:creationId xmlns:a16="http://schemas.microsoft.com/office/drawing/2014/main" id="{87C9E69E-4707-4449-AE02-A5405EC3044D}"/>
            </a:ext>
          </a:extLst>
        </xdr:cNvPr>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a:extLst>
            <a:ext uri="{FF2B5EF4-FFF2-40B4-BE49-F238E27FC236}">
              <a16:creationId xmlns:a16="http://schemas.microsoft.com/office/drawing/2014/main" id="{2FFDF117-E5F2-4F37-83A5-ECC90225CA96}"/>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a:extLst>
            <a:ext uri="{FF2B5EF4-FFF2-40B4-BE49-F238E27FC236}">
              <a16:creationId xmlns:a16="http://schemas.microsoft.com/office/drawing/2014/main" id="{837870FE-3D89-4D9B-8555-BE91C25B5BD4}"/>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a:extLst>
            <a:ext uri="{FF2B5EF4-FFF2-40B4-BE49-F238E27FC236}">
              <a16:creationId xmlns:a16="http://schemas.microsoft.com/office/drawing/2014/main" id="{08680BF8-577B-435C-9C62-950BCB61D1CB}"/>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a:extLst>
            <a:ext uri="{FF2B5EF4-FFF2-40B4-BE49-F238E27FC236}">
              <a16:creationId xmlns:a16="http://schemas.microsoft.com/office/drawing/2014/main" id="{10FB0D1C-C436-4E47-B64B-3B9E9CF17245}"/>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a:extLst>
            <a:ext uri="{FF2B5EF4-FFF2-40B4-BE49-F238E27FC236}">
              <a16:creationId xmlns:a16="http://schemas.microsoft.com/office/drawing/2014/main" id="{2D9A8748-9F87-4460-AB41-930D4955E39C}"/>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93EFE91-93E5-43D5-A3CA-4A40149CF4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8C9AAF3-8E34-4992-AB26-5128E555CCE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940F96B-92F7-4D81-86EE-E7CDBC4FB8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7D773429-E743-4F2B-9D90-131DE8176F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33727EA-9B8E-45D5-9A7B-B433A1AA98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840" name="楕円 839">
          <a:extLst>
            <a:ext uri="{FF2B5EF4-FFF2-40B4-BE49-F238E27FC236}">
              <a16:creationId xmlns:a16="http://schemas.microsoft.com/office/drawing/2014/main" id="{0CA903A6-1C2F-41CB-9ADF-2A9FB8E8FD4A}"/>
            </a:ext>
          </a:extLst>
        </xdr:cNvPr>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4190</xdr:rowOff>
    </xdr:from>
    <xdr:ext cx="469744" cy="259045"/>
    <xdr:sp macro="" textlink="">
      <xdr:nvSpPr>
        <xdr:cNvPr id="841" name="【公民館】&#10;一人当たり面積該当値テキスト">
          <a:extLst>
            <a:ext uri="{FF2B5EF4-FFF2-40B4-BE49-F238E27FC236}">
              <a16:creationId xmlns:a16="http://schemas.microsoft.com/office/drawing/2014/main" id="{98A30B0F-62D8-4DE0-B441-5DB29983CFDD}"/>
            </a:ext>
          </a:extLst>
        </xdr:cNvPr>
        <xdr:cNvSpPr txBox="1"/>
      </xdr:nvSpPr>
      <xdr:spPr>
        <a:xfrm>
          <a:off x="22199600" y="1817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842" name="楕円 841">
          <a:extLst>
            <a:ext uri="{FF2B5EF4-FFF2-40B4-BE49-F238E27FC236}">
              <a16:creationId xmlns:a16="http://schemas.microsoft.com/office/drawing/2014/main" id="{3D40E672-E553-4C40-8499-19EB69A5B1EB}"/>
            </a:ext>
          </a:extLst>
        </xdr:cNvPr>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32113</xdr:rowOff>
    </xdr:to>
    <xdr:cxnSp macro="">
      <xdr:nvCxnSpPr>
        <xdr:cNvPr id="843" name="直線コネクタ 842">
          <a:extLst>
            <a:ext uri="{FF2B5EF4-FFF2-40B4-BE49-F238E27FC236}">
              <a16:creationId xmlns:a16="http://schemas.microsoft.com/office/drawing/2014/main" id="{94CD7EB2-F790-42F8-8962-7F0B344A098A}"/>
            </a:ext>
          </a:extLst>
        </xdr:cNvPr>
        <xdr:cNvCxnSpPr/>
      </xdr:nvCxnSpPr>
      <xdr:spPr>
        <a:xfrm>
          <a:off x="21323300" y="18377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44" name="楕円 843">
          <a:extLst>
            <a:ext uri="{FF2B5EF4-FFF2-40B4-BE49-F238E27FC236}">
              <a16:creationId xmlns:a16="http://schemas.microsoft.com/office/drawing/2014/main" id="{2947A04C-5D22-40F3-9AEC-9D31E6E90FA6}"/>
            </a:ext>
          </a:extLst>
        </xdr:cNvPr>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32113</xdr:rowOff>
    </xdr:to>
    <xdr:cxnSp macro="">
      <xdr:nvCxnSpPr>
        <xdr:cNvPr id="845" name="直線コネクタ 844">
          <a:extLst>
            <a:ext uri="{FF2B5EF4-FFF2-40B4-BE49-F238E27FC236}">
              <a16:creationId xmlns:a16="http://schemas.microsoft.com/office/drawing/2014/main" id="{8ABE97D5-2B7F-45D2-A443-B0DC55AD1ED7}"/>
            </a:ext>
          </a:extLst>
        </xdr:cNvPr>
        <xdr:cNvCxnSpPr/>
      </xdr:nvCxnSpPr>
      <xdr:spPr>
        <a:xfrm>
          <a:off x="20434300" y="1837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846" name="楕円 845">
          <a:extLst>
            <a:ext uri="{FF2B5EF4-FFF2-40B4-BE49-F238E27FC236}">
              <a16:creationId xmlns:a16="http://schemas.microsoft.com/office/drawing/2014/main" id="{D844A655-58DA-4A08-81E1-2C7D4AC6875E}"/>
            </a:ext>
          </a:extLst>
        </xdr:cNvPr>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32113</xdr:rowOff>
    </xdr:from>
    <xdr:to>
      <xdr:col>107</xdr:col>
      <xdr:colOff>50800</xdr:colOff>
      <xdr:row>107</xdr:row>
      <xdr:rowOff>32113</xdr:rowOff>
    </xdr:to>
    <xdr:cxnSp macro="">
      <xdr:nvCxnSpPr>
        <xdr:cNvPr id="847" name="直線コネクタ 846">
          <a:extLst>
            <a:ext uri="{FF2B5EF4-FFF2-40B4-BE49-F238E27FC236}">
              <a16:creationId xmlns:a16="http://schemas.microsoft.com/office/drawing/2014/main" id="{E7C1BB21-BE1B-4871-9471-656B1608C606}"/>
            </a:ext>
          </a:extLst>
        </xdr:cNvPr>
        <xdr:cNvCxnSpPr/>
      </xdr:nvCxnSpPr>
      <xdr:spPr>
        <a:xfrm>
          <a:off x="19545300" y="1837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48" name="楕円 847">
          <a:extLst>
            <a:ext uri="{FF2B5EF4-FFF2-40B4-BE49-F238E27FC236}">
              <a16:creationId xmlns:a16="http://schemas.microsoft.com/office/drawing/2014/main" id="{E1BD19CB-044C-45D6-92C6-8A1FB9C638CA}"/>
            </a:ext>
          </a:extLst>
        </xdr:cNvPr>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32113</xdr:rowOff>
    </xdr:from>
    <xdr:to>
      <xdr:col>102</xdr:col>
      <xdr:colOff>114300</xdr:colOff>
      <xdr:row>107</xdr:row>
      <xdr:rowOff>32113</xdr:rowOff>
    </xdr:to>
    <xdr:cxnSp macro="">
      <xdr:nvCxnSpPr>
        <xdr:cNvPr id="849" name="直線コネクタ 848">
          <a:extLst>
            <a:ext uri="{FF2B5EF4-FFF2-40B4-BE49-F238E27FC236}">
              <a16:creationId xmlns:a16="http://schemas.microsoft.com/office/drawing/2014/main" id="{94C3D2D6-4AD8-4F10-BBBD-9FAC2B406B5B}"/>
            </a:ext>
          </a:extLst>
        </xdr:cNvPr>
        <xdr:cNvCxnSpPr/>
      </xdr:nvCxnSpPr>
      <xdr:spPr>
        <a:xfrm>
          <a:off x="18656300" y="1837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50" name="n_1aveValue【公民館】&#10;一人当たり面積">
          <a:extLst>
            <a:ext uri="{FF2B5EF4-FFF2-40B4-BE49-F238E27FC236}">
              <a16:creationId xmlns:a16="http://schemas.microsoft.com/office/drawing/2014/main" id="{3C3DE08C-52C6-4537-9F29-D16A18D36B6B}"/>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51" name="n_2aveValue【公民館】&#10;一人当たり面積">
          <a:extLst>
            <a:ext uri="{FF2B5EF4-FFF2-40B4-BE49-F238E27FC236}">
              <a16:creationId xmlns:a16="http://schemas.microsoft.com/office/drawing/2014/main" id="{DCCD16FA-C01B-42D1-A236-882B628CA1F1}"/>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52" name="n_3aveValue【公民館】&#10;一人当たり面積">
          <a:extLst>
            <a:ext uri="{FF2B5EF4-FFF2-40B4-BE49-F238E27FC236}">
              <a16:creationId xmlns:a16="http://schemas.microsoft.com/office/drawing/2014/main" id="{1071E7CF-757C-43F5-B9FF-6BB03FE7B424}"/>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3" name="n_4aveValue【公民館】&#10;一人当たり面積">
          <a:extLst>
            <a:ext uri="{FF2B5EF4-FFF2-40B4-BE49-F238E27FC236}">
              <a16:creationId xmlns:a16="http://schemas.microsoft.com/office/drawing/2014/main" id="{9167CA3D-3E97-44D4-ABAE-08B1CD27ECE7}"/>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99440</xdr:rowOff>
    </xdr:from>
    <xdr:ext cx="469744" cy="259045"/>
    <xdr:sp macro="" textlink="">
      <xdr:nvSpPr>
        <xdr:cNvPr id="854" name="n_1mainValue【公民館】&#10;一人当たり面積">
          <a:extLst>
            <a:ext uri="{FF2B5EF4-FFF2-40B4-BE49-F238E27FC236}">
              <a16:creationId xmlns:a16="http://schemas.microsoft.com/office/drawing/2014/main" id="{71118475-1A8C-4BFE-BE67-E5B21E5ECA3E}"/>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55" name="n_2mainValue【公民館】&#10;一人当たり面積">
          <a:extLst>
            <a:ext uri="{FF2B5EF4-FFF2-40B4-BE49-F238E27FC236}">
              <a16:creationId xmlns:a16="http://schemas.microsoft.com/office/drawing/2014/main" id="{625E2F8F-43C9-44F9-AB47-9999F1A5A3FC}"/>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99440</xdr:rowOff>
    </xdr:from>
    <xdr:ext cx="469744" cy="259045"/>
    <xdr:sp macro="" textlink="">
      <xdr:nvSpPr>
        <xdr:cNvPr id="856" name="n_3mainValue【公民館】&#10;一人当たり面積">
          <a:extLst>
            <a:ext uri="{FF2B5EF4-FFF2-40B4-BE49-F238E27FC236}">
              <a16:creationId xmlns:a16="http://schemas.microsoft.com/office/drawing/2014/main" id="{9BBF55F2-11D0-4549-A1FD-4F0E478B82EC}"/>
            </a:ext>
          </a:extLst>
        </xdr:cNvPr>
        <xdr:cNvSpPr txBox="1"/>
      </xdr:nvSpPr>
      <xdr:spPr>
        <a:xfrm>
          <a:off x="19310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7" name="n_4mainValue【公民館】&#10;一人当たり面積">
          <a:extLst>
            <a:ext uri="{FF2B5EF4-FFF2-40B4-BE49-F238E27FC236}">
              <a16:creationId xmlns:a16="http://schemas.microsoft.com/office/drawing/2014/main" id="{E78287AA-2960-45A5-9017-CEAD65AAB4B4}"/>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6488FB86-DB18-4C39-9C87-B96FDE3CA1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BD03CFAC-31D8-492A-8661-06D4B37359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8AF176A5-4C4E-4030-8003-921AF40B68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橋りょう・トンネルの有形固定資産減価償却率</a:t>
          </a:r>
          <a:r>
            <a:rPr kumimoji="1" lang="ja-JP" altLang="en-US" sz="1100">
              <a:solidFill>
                <a:schemeClr val="dk1"/>
              </a:solidFill>
              <a:effectLst/>
              <a:latin typeface="+mn-lt"/>
              <a:ea typeface="+mn-ea"/>
              <a:cs typeface="+mn-cs"/>
            </a:rPr>
            <a:t>は類似団体内平均値よ</a:t>
          </a:r>
          <a:r>
            <a:rPr kumimoji="1" lang="ja-JP" altLang="ja-JP" sz="1100">
              <a:solidFill>
                <a:schemeClr val="dk1"/>
              </a:solidFill>
              <a:effectLst/>
              <a:latin typeface="+mn-lt"/>
              <a:ea typeface="+mn-ea"/>
              <a:cs typeface="+mn-cs"/>
            </a:rPr>
            <a:t>り特に高くなっている。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道路の一人当たり延長が、</a:t>
          </a:r>
          <a:r>
            <a:rPr kumimoji="1" lang="ja-JP" altLang="en-US" sz="1100">
              <a:solidFill>
                <a:schemeClr val="dk1"/>
              </a:solidFill>
              <a:effectLst/>
              <a:latin typeface="+mn-lt"/>
              <a:ea typeface="+mn-ea"/>
              <a:cs typeface="+mn-cs"/>
            </a:rPr>
            <a:t>類似団体内平均値</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築造、改良等の道路整備する延長が多</a:t>
          </a:r>
          <a:r>
            <a:rPr kumimoji="1" lang="ja-JP" altLang="en-US" sz="1100">
              <a:solidFill>
                <a:schemeClr val="dk1"/>
              </a:solidFill>
              <a:effectLst/>
              <a:latin typeface="+mn-lt"/>
              <a:ea typeface="+mn-ea"/>
              <a:cs typeface="+mn-cs"/>
            </a:rPr>
            <a:t>く、道路施設更新の進捗があまり図れていないことが要因である</a:t>
          </a:r>
          <a:r>
            <a:rPr kumimoji="1" lang="ja-JP" altLang="ja-JP" sz="1100">
              <a:solidFill>
                <a:schemeClr val="dk1"/>
              </a:solidFill>
              <a:effectLst/>
              <a:latin typeface="+mn-lt"/>
              <a:ea typeface="+mn-ea"/>
              <a:cs typeface="+mn-cs"/>
            </a:rPr>
            <a:t>。認定こども園・幼稚園・保育所については、有形固定資産減価償却率が</a:t>
          </a:r>
          <a:r>
            <a:rPr kumimoji="1" lang="ja-JP" altLang="en-US" sz="1100">
              <a:solidFill>
                <a:schemeClr val="dk1"/>
              </a:solidFill>
              <a:effectLst/>
              <a:latin typeface="+mn-lt"/>
              <a:ea typeface="+mn-ea"/>
              <a:cs typeface="+mn-cs"/>
            </a:rPr>
            <a:t>類似団体内平均値</a:t>
          </a:r>
          <a:r>
            <a:rPr kumimoji="1" lang="ja-JP" altLang="ja-JP" sz="1100">
              <a:solidFill>
                <a:schemeClr val="dk1"/>
              </a:solidFill>
              <a:effectLst/>
              <a:latin typeface="+mn-lt"/>
              <a:ea typeface="+mn-ea"/>
              <a:cs typeface="+mn-cs"/>
            </a:rPr>
            <a:t>を上回っており、またその差が年々大きくなっていることから施設の老朽化が進んでいると言える。学校施設については、個別計画に基づく大規模改修事業等を計画的に実施していることにより、有形固定資産減価償却率が</a:t>
          </a:r>
          <a:r>
            <a:rPr kumimoji="1" lang="ja-JP" altLang="en-US" sz="1100">
              <a:solidFill>
                <a:schemeClr val="dk1"/>
              </a:solidFill>
              <a:effectLst/>
              <a:latin typeface="+mn-lt"/>
              <a:ea typeface="+mn-ea"/>
              <a:cs typeface="+mn-cs"/>
            </a:rPr>
            <a:t>類似団体内平均値</a:t>
          </a:r>
          <a:r>
            <a:rPr kumimoji="1" lang="ja-JP" altLang="ja-JP" sz="1100">
              <a:solidFill>
                <a:schemeClr val="dk1"/>
              </a:solidFill>
              <a:effectLst/>
              <a:latin typeface="+mn-lt"/>
              <a:ea typeface="+mn-ea"/>
              <a:cs typeface="+mn-cs"/>
            </a:rPr>
            <a:t>を下回っている。公営住宅は、現在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棟あるが有形固定資産減価償却率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％となっており老朽化が著しい状況になっているため、施設の廃止等も含めた検討が必要になってきている。</a:t>
          </a:r>
          <a:r>
            <a:rPr kumimoji="1" lang="ja-JP" altLang="en-US" sz="1100">
              <a:solidFill>
                <a:schemeClr val="dk1"/>
              </a:solidFill>
              <a:effectLst/>
              <a:latin typeface="+mn-lt"/>
              <a:ea typeface="+mn-ea"/>
              <a:cs typeface="+mn-cs"/>
            </a:rPr>
            <a:t>児童館及び公民館については類似団体内平均値と同水準で移行してきたが、施設の改修工事等の実施によりここ数年は類似団体内平均値を下回っている。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320D9B-D990-47B1-9143-BC053808CF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965017-BEE5-4674-87B7-9F3BADDEFD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34F671-B786-4CE2-B500-F594EC560D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ED170C-A93C-49F2-B095-201C6D72FD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A9F61F-45F6-4E72-8A50-76CBC04F00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0ECB29-913D-42E1-8DAA-56D6EA2A18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E00BC8-6D93-42DF-8EB0-A21630A226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E2677D-0180-47CA-99C4-8A153892923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4D3583-AA9A-4FBF-B2C7-1F407A7922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AC39BC-5830-4C9D-B4F3-13AFD04757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60,163
59,378
74.59
36,016,436
34,036,909
1,717,004
15,079,948
28,007,707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669D30-BB96-4FAE-9553-F9CF62270F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2925F9-8E0A-4D5E-AE2C-341D7DAB12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232AB6-9864-46A2-B1D3-14DE7685CE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517EC1-898B-4EE0-B74E-2628F3EA8EA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BAE5C4-6E22-461C-B90C-AFC2BA4717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E79599F-65F4-4C6B-9E81-77D4D215985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6DDA26-7C9E-43DA-A8E5-0D8E1A4314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177D4E-BFE1-4CCD-AF80-1DC626D833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D5781D-08BE-4097-9C7E-358FB3CAE1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B59724-EB2D-4B0D-97F8-D2789E9518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DD76AD-DA48-41CC-A033-68106CE755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3F66DC-5594-4A84-BDA7-546C15A5B80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4AFAF31-03CE-4CC1-A6C2-9B8A98CF80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37AABE-0537-427C-936A-109B29ED840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E179BC-27EA-4697-8174-924EF5D479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24EB36-6E26-4F72-BA7D-3976E91E6F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04F042-D0F5-4F50-89DA-FEACF6945F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B4025F-E2A4-45D8-A2B4-2D424BDA86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6D765D-4066-41B9-9458-850DA3E9FE5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90104F7-C4DF-451A-9EE6-5C437A947A2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C1C706E-42C1-4726-A9A0-0C729A0EAB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DAB7918-BA6C-4346-AC18-4C384EDECB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C6A38C-AFFC-407B-AE12-2700F64417A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9F48925-FF2D-4A20-AF72-6ECA28254D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A7D1B1-EBC7-4156-AE40-D21C8038CD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6006526-CD7B-401D-BAB8-C1A51D564E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77CAE5-C3A8-4BA7-B4A2-30E5EE07B67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79F5B1-36EB-4457-A2E2-2A2562F7467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AD34327-BE89-473E-A3BF-0671D874D7A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37C3C6-94E3-4B0A-BB50-E228CBC2F0A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DA5E06-8FC3-41AE-ADAD-9725ACE3CE6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93A75DF-F671-45E9-8E08-390EDE3951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CA6980A-2EC8-4A46-AE31-E0A15956B1D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1C005C1-AF77-44CB-9874-7769B7DD9DE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C75F62-39BD-4DBD-8EE5-9A33A4DE721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7D9EA42-3702-4101-9914-A8E9BD0A707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087B307-2BB8-4D78-BC38-50A1C44D87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EE35280-3C59-422E-9E0E-A1DCCDC529F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5BD4FC0-CD61-43D0-937E-B4F2A00D56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479300C-8A1D-4239-B5F5-CE776A1BE62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A751F38-5BBD-44FB-B87F-30003316556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EB49013-040C-449C-BD6F-6A8B07F28C7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0660F33-AECA-4E06-86F8-C515D650E5C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A627FC8-46AD-4AA9-BD66-C7A63322677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A0FF08A-DB1F-4255-A0E5-D3CAC87A8B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876B631-54B1-43DD-B7F7-FAABAF1E22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9FA3E761-7988-438B-A7D3-29840ABC019A}"/>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632A9211-C423-4C11-A5A2-116B06E6DEEA}"/>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AF530446-8BC8-4CA5-972F-54663A6E7112}"/>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1E4AA606-AF75-464B-93D4-7C6B71E0D073}"/>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2132B19A-3FFB-4E7A-8452-0450085F7F4C}"/>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044CD418-492A-44A3-B52B-B39EE02AEC3E}"/>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E6BC3A95-2F11-4614-9E7C-4F954D46B5E5}"/>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E3D10D13-E667-4F88-8702-4E111E96F721}"/>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EF74F55A-3C0E-41E9-A684-BD9BECFD728A}"/>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8D9CDE5F-AD5B-4A72-AA11-1E063DBD2CBD}"/>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6E3D2A2A-271D-4D52-8845-2185CB85476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5C2748-5403-4355-A4D8-95C096E773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0F5A9AE-79F9-4B18-AC33-64F9E6D38C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3D0EE25-7614-4CFA-9E5F-8BD502E181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DA9156E-CC8F-4554-884A-501751B5AAB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706FE98-D164-466F-A7A4-53CAEB79EB5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40096</xdr:rowOff>
    </xdr:from>
    <xdr:to>
      <xdr:col>24</xdr:col>
      <xdr:colOff>114300</xdr:colOff>
      <xdr:row>39</xdr:row>
      <xdr:rowOff>141696</xdr:rowOff>
    </xdr:to>
    <xdr:sp macro="" textlink="">
      <xdr:nvSpPr>
        <xdr:cNvPr id="74" name="楕円 73">
          <a:extLst>
            <a:ext uri="{FF2B5EF4-FFF2-40B4-BE49-F238E27FC236}">
              <a16:creationId xmlns:a16="http://schemas.microsoft.com/office/drawing/2014/main" id="{97ED4C3A-EF2E-4A2E-AED1-46F5D2EFF15B}"/>
            </a:ext>
          </a:extLst>
        </xdr:cNvPr>
        <xdr:cNvSpPr/>
      </xdr:nvSpPr>
      <xdr:spPr>
        <a:xfrm>
          <a:off x="45847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18523</xdr:rowOff>
    </xdr:from>
    <xdr:ext cx="405111" cy="259045"/>
    <xdr:sp macro="" textlink="">
      <xdr:nvSpPr>
        <xdr:cNvPr id="75" name="【図書館】&#10;有形固定資産減価償却率該当値テキスト">
          <a:extLst>
            <a:ext uri="{FF2B5EF4-FFF2-40B4-BE49-F238E27FC236}">
              <a16:creationId xmlns:a16="http://schemas.microsoft.com/office/drawing/2014/main" id="{BD882E35-3AC7-49CD-BEB1-7128E8388175}"/>
            </a:ext>
          </a:extLst>
        </xdr:cNvPr>
        <xdr:cNvSpPr txBox="1"/>
      </xdr:nvSpPr>
      <xdr:spPr>
        <a:xfrm>
          <a:off x="4673600"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17235</xdr:rowOff>
    </xdr:from>
    <xdr:to>
      <xdr:col>20</xdr:col>
      <xdr:colOff>38100</xdr:colOff>
      <xdr:row>39</xdr:row>
      <xdr:rowOff>118835</xdr:rowOff>
    </xdr:to>
    <xdr:sp macro="" textlink="">
      <xdr:nvSpPr>
        <xdr:cNvPr id="76" name="楕円 75">
          <a:extLst>
            <a:ext uri="{FF2B5EF4-FFF2-40B4-BE49-F238E27FC236}">
              <a16:creationId xmlns:a16="http://schemas.microsoft.com/office/drawing/2014/main" id="{C2003F19-C298-4BC3-B7DE-A17449E01492}"/>
            </a:ext>
          </a:extLst>
        </xdr:cNvPr>
        <xdr:cNvSpPr/>
      </xdr:nvSpPr>
      <xdr:spPr>
        <a:xfrm>
          <a:off x="3746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68035</xdr:rowOff>
    </xdr:from>
    <xdr:to>
      <xdr:col>24</xdr:col>
      <xdr:colOff>63500</xdr:colOff>
      <xdr:row>39</xdr:row>
      <xdr:rowOff>90896</xdr:rowOff>
    </xdr:to>
    <xdr:cxnSp macro="">
      <xdr:nvCxnSpPr>
        <xdr:cNvPr id="77" name="直線コネクタ 76">
          <a:extLst>
            <a:ext uri="{FF2B5EF4-FFF2-40B4-BE49-F238E27FC236}">
              <a16:creationId xmlns:a16="http://schemas.microsoft.com/office/drawing/2014/main" id="{7206006C-673F-480A-A256-EB24AB64C000}"/>
            </a:ext>
          </a:extLst>
        </xdr:cNvPr>
        <xdr:cNvCxnSpPr/>
      </xdr:nvCxnSpPr>
      <xdr:spPr>
        <a:xfrm>
          <a:off x="3797300" y="67545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156028</xdr:rowOff>
    </xdr:from>
    <xdr:to>
      <xdr:col>15</xdr:col>
      <xdr:colOff>101600</xdr:colOff>
      <xdr:row>39</xdr:row>
      <xdr:rowOff>86178</xdr:rowOff>
    </xdr:to>
    <xdr:sp macro="" textlink="">
      <xdr:nvSpPr>
        <xdr:cNvPr id="78" name="楕円 77">
          <a:extLst>
            <a:ext uri="{FF2B5EF4-FFF2-40B4-BE49-F238E27FC236}">
              <a16:creationId xmlns:a16="http://schemas.microsoft.com/office/drawing/2014/main" id="{13B8BC6E-08D8-4BD3-907E-A4124AD1D387}"/>
            </a:ext>
          </a:extLst>
        </xdr:cNvPr>
        <xdr:cNvSpPr/>
      </xdr:nvSpPr>
      <xdr:spPr>
        <a:xfrm>
          <a:off x="2857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35378</xdr:rowOff>
    </xdr:from>
    <xdr:to>
      <xdr:col>19</xdr:col>
      <xdr:colOff>177800</xdr:colOff>
      <xdr:row>39</xdr:row>
      <xdr:rowOff>68035</xdr:rowOff>
    </xdr:to>
    <xdr:cxnSp macro="">
      <xdr:nvCxnSpPr>
        <xdr:cNvPr id="79" name="直線コネクタ 78">
          <a:extLst>
            <a:ext uri="{FF2B5EF4-FFF2-40B4-BE49-F238E27FC236}">
              <a16:creationId xmlns:a16="http://schemas.microsoft.com/office/drawing/2014/main" id="{91C8A1B6-9F85-406E-A760-20833241A456}"/>
            </a:ext>
          </a:extLst>
        </xdr:cNvPr>
        <xdr:cNvCxnSpPr/>
      </xdr:nvCxnSpPr>
      <xdr:spPr>
        <a:xfrm>
          <a:off x="2908300" y="672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123372</xdr:rowOff>
    </xdr:from>
    <xdr:to>
      <xdr:col>10</xdr:col>
      <xdr:colOff>165100</xdr:colOff>
      <xdr:row>39</xdr:row>
      <xdr:rowOff>53522</xdr:rowOff>
    </xdr:to>
    <xdr:sp macro="" textlink="">
      <xdr:nvSpPr>
        <xdr:cNvPr id="80" name="楕円 79">
          <a:extLst>
            <a:ext uri="{FF2B5EF4-FFF2-40B4-BE49-F238E27FC236}">
              <a16:creationId xmlns:a16="http://schemas.microsoft.com/office/drawing/2014/main" id="{5F2EAF08-5D16-4EE7-8061-0D9F9E588839}"/>
            </a:ext>
          </a:extLst>
        </xdr:cNvPr>
        <xdr:cNvSpPr/>
      </xdr:nvSpPr>
      <xdr:spPr>
        <a:xfrm>
          <a:off x="196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2722</xdr:rowOff>
    </xdr:from>
    <xdr:to>
      <xdr:col>15</xdr:col>
      <xdr:colOff>50800</xdr:colOff>
      <xdr:row>39</xdr:row>
      <xdr:rowOff>35378</xdr:rowOff>
    </xdr:to>
    <xdr:cxnSp macro="">
      <xdr:nvCxnSpPr>
        <xdr:cNvPr id="81" name="直線コネクタ 80">
          <a:extLst>
            <a:ext uri="{FF2B5EF4-FFF2-40B4-BE49-F238E27FC236}">
              <a16:creationId xmlns:a16="http://schemas.microsoft.com/office/drawing/2014/main" id="{289938E2-EFFD-4D5F-8F36-F1056651FEC5}"/>
            </a:ext>
          </a:extLst>
        </xdr:cNvPr>
        <xdr:cNvCxnSpPr/>
      </xdr:nvCxnSpPr>
      <xdr:spPr>
        <a:xfrm>
          <a:off x="2019300" y="6689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90715</xdr:rowOff>
    </xdr:from>
    <xdr:to>
      <xdr:col>6</xdr:col>
      <xdr:colOff>38100</xdr:colOff>
      <xdr:row>39</xdr:row>
      <xdr:rowOff>20865</xdr:rowOff>
    </xdr:to>
    <xdr:sp macro="" textlink="">
      <xdr:nvSpPr>
        <xdr:cNvPr id="82" name="楕円 81">
          <a:extLst>
            <a:ext uri="{FF2B5EF4-FFF2-40B4-BE49-F238E27FC236}">
              <a16:creationId xmlns:a16="http://schemas.microsoft.com/office/drawing/2014/main" id="{C91C1046-0567-42CB-9AD7-D99CA01AEAAD}"/>
            </a:ext>
          </a:extLst>
        </xdr:cNvPr>
        <xdr:cNvSpPr/>
      </xdr:nvSpPr>
      <xdr:spPr>
        <a:xfrm>
          <a:off x="1079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141515</xdr:rowOff>
    </xdr:from>
    <xdr:to>
      <xdr:col>10</xdr:col>
      <xdr:colOff>114300</xdr:colOff>
      <xdr:row>39</xdr:row>
      <xdr:rowOff>2722</xdr:rowOff>
    </xdr:to>
    <xdr:cxnSp macro="">
      <xdr:nvCxnSpPr>
        <xdr:cNvPr id="83" name="直線コネクタ 82">
          <a:extLst>
            <a:ext uri="{FF2B5EF4-FFF2-40B4-BE49-F238E27FC236}">
              <a16:creationId xmlns:a16="http://schemas.microsoft.com/office/drawing/2014/main" id="{4BA4F89F-C5B9-4B75-BAA0-8189EF9166F5}"/>
            </a:ext>
          </a:extLst>
        </xdr:cNvPr>
        <xdr:cNvCxnSpPr/>
      </xdr:nvCxnSpPr>
      <xdr:spPr>
        <a:xfrm>
          <a:off x="1130300" y="665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4B4601F1-4CE1-4797-BB0F-04A8DD92AAB1}"/>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C4EABA4F-DE76-493A-BD0D-4098997A17A1}"/>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123C3482-9BB1-4364-8C43-4626AF33F62E}"/>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495FF50D-2996-4A62-937B-34455E7A3DE4}"/>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109962</xdr:rowOff>
    </xdr:from>
    <xdr:ext cx="405111" cy="259045"/>
    <xdr:sp macro="" textlink="">
      <xdr:nvSpPr>
        <xdr:cNvPr id="88" name="n_1mainValue【図書館】&#10;有形固定資産減価償却率">
          <a:extLst>
            <a:ext uri="{FF2B5EF4-FFF2-40B4-BE49-F238E27FC236}">
              <a16:creationId xmlns:a16="http://schemas.microsoft.com/office/drawing/2014/main" id="{841ED6DE-9F52-4ED0-AAEE-C3881A63363F}"/>
            </a:ext>
          </a:extLst>
        </xdr:cNvPr>
        <xdr:cNvSpPr txBox="1"/>
      </xdr:nvSpPr>
      <xdr:spPr>
        <a:xfrm>
          <a:off x="3582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77305</xdr:rowOff>
    </xdr:from>
    <xdr:ext cx="405111" cy="259045"/>
    <xdr:sp macro="" textlink="">
      <xdr:nvSpPr>
        <xdr:cNvPr id="89" name="n_2mainValue【図書館】&#10;有形固定資産減価償却率">
          <a:extLst>
            <a:ext uri="{FF2B5EF4-FFF2-40B4-BE49-F238E27FC236}">
              <a16:creationId xmlns:a16="http://schemas.microsoft.com/office/drawing/2014/main" id="{B6278DB0-25F1-45F1-ADCE-E27810185DB7}"/>
            </a:ext>
          </a:extLst>
        </xdr:cNvPr>
        <xdr:cNvSpPr txBox="1"/>
      </xdr:nvSpPr>
      <xdr:spPr>
        <a:xfrm>
          <a:off x="2705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44649</xdr:rowOff>
    </xdr:from>
    <xdr:ext cx="405111" cy="259045"/>
    <xdr:sp macro="" textlink="">
      <xdr:nvSpPr>
        <xdr:cNvPr id="90" name="n_3mainValue【図書館】&#10;有形固定資産減価償却率">
          <a:extLst>
            <a:ext uri="{FF2B5EF4-FFF2-40B4-BE49-F238E27FC236}">
              <a16:creationId xmlns:a16="http://schemas.microsoft.com/office/drawing/2014/main" id="{AC2BED59-E9E8-4867-AB90-AF96C3E41D44}"/>
            </a:ext>
          </a:extLst>
        </xdr:cNvPr>
        <xdr:cNvSpPr txBox="1"/>
      </xdr:nvSpPr>
      <xdr:spPr>
        <a:xfrm>
          <a:off x="1816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11992</xdr:rowOff>
    </xdr:from>
    <xdr:ext cx="405111" cy="259045"/>
    <xdr:sp macro="" textlink="">
      <xdr:nvSpPr>
        <xdr:cNvPr id="91" name="n_4mainValue【図書館】&#10;有形固定資産減価償却率">
          <a:extLst>
            <a:ext uri="{FF2B5EF4-FFF2-40B4-BE49-F238E27FC236}">
              <a16:creationId xmlns:a16="http://schemas.microsoft.com/office/drawing/2014/main" id="{30084BF4-7DBE-47DD-8FA6-831779565945}"/>
            </a:ext>
          </a:extLst>
        </xdr:cNvPr>
        <xdr:cNvSpPr txBox="1"/>
      </xdr:nvSpPr>
      <xdr:spPr>
        <a:xfrm>
          <a:off x="927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997A7A5-EA67-43A7-AC3C-F99038D4940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0EA4014-EE29-4A96-B48C-93D64B022C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239ECA9-9791-4E50-BCA3-E0F475594F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35CFC6F-E625-4D12-ACAF-6127DF2437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F8D7BE0-2289-4348-AA17-90E3BF9D69F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B21DC88-96DF-43EB-B193-AE81C9F88B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5AFCD14-879B-4673-A284-190528170A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8F98D37-B813-4967-9F1B-15A4E64CE7D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9242E4C-2961-45FD-8622-1E5AD9F3FCC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603CFB1-F62E-42BB-AEFC-9B98D31F88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A3AB6D5A-9246-4DE3-BAAD-2D6FC0D1D4AD}"/>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43A0FA54-1856-498D-B146-996699ADAF56}"/>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CEFF8640-06E1-4F2F-9FEC-65033153A58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CE9725BD-6D77-4BEA-9234-6745097ABFF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E325F713-9A24-4D2B-BAF8-5343D0B3D45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5AA05DB4-7886-47EC-896A-8EEDF7464A79}"/>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3898D9D-594D-4261-9517-83B2B30EEC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89E4C0DC-458E-4741-AFE6-648ACCD2104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258AC599-4B11-4A6C-AECB-19251C0FA76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2D6CBFAE-5A13-4546-BCE2-9F59A19B0064}"/>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97208C3-0D06-4D0E-A08A-4B9F479B6E66}"/>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2B489B6D-1D4E-4451-A680-BD7BE0B8B2AC}"/>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9C6A5570-0AFC-4384-820C-9B762D6127D1}"/>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C2D5C903-3541-40B1-8B1C-3EED832A461F}"/>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a:extLst>
            <a:ext uri="{FF2B5EF4-FFF2-40B4-BE49-F238E27FC236}">
              <a16:creationId xmlns:a16="http://schemas.microsoft.com/office/drawing/2014/main" id="{D171EA5B-DCA3-4CB7-BBF9-863B46253218}"/>
            </a:ext>
          </a:extLst>
        </xdr:cNvPr>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942F1FF1-AD2F-4884-93F1-3B5691427655}"/>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99D95111-2277-48E4-B4ED-FDDB1A0A541B}"/>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4A8DF7E3-1489-4AFE-A945-328389BC6114}"/>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27237D36-405F-48D3-A3C3-4EDC45426765}"/>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5246232B-4511-4CB6-A288-9ED7767F8A02}"/>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881D249-BC17-4F19-A147-D686A29F57A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2E7B83E-98DB-4F8F-B80D-8B42FB94B07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47E2EFC-D5A8-4E8F-91E4-0353B4144B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E4FE623-D724-43B0-B06F-0F40ADBB3C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7B3C1BE-6C2C-4FEC-8897-E9CEFE29B5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27" name="楕円 126">
          <a:extLst>
            <a:ext uri="{FF2B5EF4-FFF2-40B4-BE49-F238E27FC236}">
              <a16:creationId xmlns:a16="http://schemas.microsoft.com/office/drawing/2014/main" id="{96A11701-8310-4270-A000-318C2499907B}"/>
            </a:ext>
          </a:extLst>
        </xdr:cNvPr>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105427</xdr:rowOff>
    </xdr:from>
    <xdr:ext cx="469744" cy="259045"/>
    <xdr:sp macro="" textlink="">
      <xdr:nvSpPr>
        <xdr:cNvPr id="128" name="【図書館】&#10;一人当たり面積該当値テキスト">
          <a:extLst>
            <a:ext uri="{FF2B5EF4-FFF2-40B4-BE49-F238E27FC236}">
              <a16:creationId xmlns:a16="http://schemas.microsoft.com/office/drawing/2014/main" id="{E73740D8-4FB7-440D-8B38-49814C3A0687}"/>
            </a:ext>
          </a:extLst>
        </xdr:cNvPr>
        <xdr:cNvSpPr txBox="1"/>
      </xdr:nvSpPr>
      <xdr:spPr>
        <a:xfrm>
          <a:off x="10515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29" name="楕円 128">
          <a:extLst>
            <a:ext uri="{FF2B5EF4-FFF2-40B4-BE49-F238E27FC236}">
              <a16:creationId xmlns:a16="http://schemas.microsoft.com/office/drawing/2014/main" id="{00A17442-A3A4-4F93-BAAE-3AE1F678C993}"/>
            </a:ext>
          </a:extLst>
        </xdr:cNvPr>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133350</xdr:rowOff>
    </xdr:to>
    <xdr:cxnSp macro="">
      <xdr:nvCxnSpPr>
        <xdr:cNvPr id="130" name="直線コネクタ 129">
          <a:extLst>
            <a:ext uri="{FF2B5EF4-FFF2-40B4-BE49-F238E27FC236}">
              <a16:creationId xmlns:a16="http://schemas.microsoft.com/office/drawing/2014/main" id="{BD53350B-FC05-4466-83EC-A12A3F676424}"/>
            </a:ext>
          </a:extLst>
        </xdr:cNvPr>
        <xdr:cNvCxnSpPr/>
      </xdr:nvCxnSpPr>
      <xdr:spPr>
        <a:xfrm>
          <a:off x="9639300" y="664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31" name="楕円 130">
          <a:extLst>
            <a:ext uri="{FF2B5EF4-FFF2-40B4-BE49-F238E27FC236}">
              <a16:creationId xmlns:a16="http://schemas.microsoft.com/office/drawing/2014/main" id="{82466C2B-B832-4CED-8DFD-EB6FED9A672D}"/>
            </a:ext>
          </a:extLst>
        </xdr:cNvPr>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132" name="直線コネクタ 131">
          <a:extLst>
            <a:ext uri="{FF2B5EF4-FFF2-40B4-BE49-F238E27FC236}">
              <a16:creationId xmlns:a16="http://schemas.microsoft.com/office/drawing/2014/main" id="{D1D146D4-C5D8-48E0-B45D-9267B4E27BBD}"/>
            </a:ext>
          </a:extLst>
        </xdr:cNvPr>
        <xdr:cNvCxnSpPr/>
      </xdr:nvCxnSpPr>
      <xdr:spPr>
        <a:xfrm>
          <a:off x="8750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82550</xdr:rowOff>
    </xdr:from>
    <xdr:to>
      <xdr:col>41</xdr:col>
      <xdr:colOff>101600</xdr:colOff>
      <xdr:row>39</xdr:row>
      <xdr:rowOff>12700</xdr:rowOff>
    </xdr:to>
    <xdr:sp macro="" textlink="">
      <xdr:nvSpPr>
        <xdr:cNvPr id="133" name="楕円 132">
          <a:extLst>
            <a:ext uri="{FF2B5EF4-FFF2-40B4-BE49-F238E27FC236}">
              <a16:creationId xmlns:a16="http://schemas.microsoft.com/office/drawing/2014/main" id="{DC8F2B07-F400-454D-9165-9730A72320D6}"/>
            </a:ext>
          </a:extLst>
        </xdr:cNvPr>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133350</xdr:rowOff>
    </xdr:to>
    <xdr:cxnSp macro="">
      <xdr:nvCxnSpPr>
        <xdr:cNvPr id="134" name="直線コネクタ 133">
          <a:extLst>
            <a:ext uri="{FF2B5EF4-FFF2-40B4-BE49-F238E27FC236}">
              <a16:creationId xmlns:a16="http://schemas.microsoft.com/office/drawing/2014/main" id="{9792C8CB-F976-4E3F-BA32-B2C613237DC8}"/>
            </a:ext>
          </a:extLst>
        </xdr:cNvPr>
        <xdr:cNvCxnSpPr/>
      </xdr:nvCxnSpPr>
      <xdr:spPr>
        <a:xfrm>
          <a:off x="7861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82550</xdr:rowOff>
    </xdr:from>
    <xdr:to>
      <xdr:col>36</xdr:col>
      <xdr:colOff>165100</xdr:colOff>
      <xdr:row>39</xdr:row>
      <xdr:rowOff>12700</xdr:rowOff>
    </xdr:to>
    <xdr:sp macro="" textlink="">
      <xdr:nvSpPr>
        <xdr:cNvPr id="135" name="楕円 134">
          <a:extLst>
            <a:ext uri="{FF2B5EF4-FFF2-40B4-BE49-F238E27FC236}">
              <a16:creationId xmlns:a16="http://schemas.microsoft.com/office/drawing/2014/main" id="{2F6583B2-A39B-4BF7-964E-2F2109CDAE0D}"/>
            </a:ext>
          </a:extLst>
        </xdr:cNvPr>
        <xdr:cNvSpPr/>
      </xdr:nvSpPr>
      <xdr:spPr>
        <a:xfrm>
          <a:off x="692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133350</xdr:rowOff>
    </xdr:from>
    <xdr:to>
      <xdr:col>41</xdr:col>
      <xdr:colOff>50800</xdr:colOff>
      <xdr:row>38</xdr:row>
      <xdr:rowOff>133350</xdr:rowOff>
    </xdr:to>
    <xdr:cxnSp macro="">
      <xdr:nvCxnSpPr>
        <xdr:cNvPr id="136" name="直線コネクタ 135">
          <a:extLst>
            <a:ext uri="{FF2B5EF4-FFF2-40B4-BE49-F238E27FC236}">
              <a16:creationId xmlns:a16="http://schemas.microsoft.com/office/drawing/2014/main" id="{4FDEB8D0-CBC4-48A1-A0CD-C9894CF8B363}"/>
            </a:ext>
          </a:extLst>
        </xdr:cNvPr>
        <xdr:cNvCxnSpPr/>
      </xdr:nvCxnSpPr>
      <xdr:spPr>
        <a:xfrm>
          <a:off x="6972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939548DD-685F-4F4A-B51C-E619A907FBC6}"/>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0F019369-927A-4957-9918-A08FFDBBE4D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a:extLst>
            <a:ext uri="{FF2B5EF4-FFF2-40B4-BE49-F238E27FC236}">
              <a16:creationId xmlns:a16="http://schemas.microsoft.com/office/drawing/2014/main" id="{BE7A47CF-0E20-4260-8DE2-E2E1F2E39B8D}"/>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8D37BE13-BA33-430D-9010-07BF5FD85FC0}"/>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29227</xdr:rowOff>
    </xdr:from>
    <xdr:ext cx="469744" cy="259045"/>
    <xdr:sp macro="" textlink="">
      <xdr:nvSpPr>
        <xdr:cNvPr id="141" name="n_1mainValue【図書館】&#10;一人当たり面積">
          <a:extLst>
            <a:ext uri="{FF2B5EF4-FFF2-40B4-BE49-F238E27FC236}">
              <a16:creationId xmlns:a16="http://schemas.microsoft.com/office/drawing/2014/main" id="{DB3DA538-A18A-455F-A17F-EAB398CFB00B}"/>
            </a:ext>
          </a:extLst>
        </xdr:cNvPr>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42" name="n_2mainValue【図書館】&#10;一人当たり面積">
          <a:extLst>
            <a:ext uri="{FF2B5EF4-FFF2-40B4-BE49-F238E27FC236}">
              <a16:creationId xmlns:a16="http://schemas.microsoft.com/office/drawing/2014/main" id="{C15605CB-A499-4C51-A9E5-950838F74618}"/>
            </a:ext>
          </a:extLst>
        </xdr:cNvPr>
        <xdr:cNvSpPr txBox="1"/>
      </xdr:nvSpPr>
      <xdr:spPr>
        <a:xfrm>
          <a:off x="8515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29227</xdr:rowOff>
    </xdr:from>
    <xdr:ext cx="469744" cy="259045"/>
    <xdr:sp macro="" textlink="">
      <xdr:nvSpPr>
        <xdr:cNvPr id="143" name="n_3mainValue【図書館】&#10;一人当たり面積">
          <a:extLst>
            <a:ext uri="{FF2B5EF4-FFF2-40B4-BE49-F238E27FC236}">
              <a16:creationId xmlns:a16="http://schemas.microsoft.com/office/drawing/2014/main" id="{80113DE7-7ACA-4D35-8CA3-FFF624424D4E}"/>
            </a:ext>
          </a:extLst>
        </xdr:cNvPr>
        <xdr:cNvSpPr txBox="1"/>
      </xdr:nvSpPr>
      <xdr:spPr>
        <a:xfrm>
          <a:off x="7626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29227</xdr:rowOff>
    </xdr:from>
    <xdr:ext cx="469744" cy="259045"/>
    <xdr:sp macro="" textlink="">
      <xdr:nvSpPr>
        <xdr:cNvPr id="144" name="n_4mainValue【図書館】&#10;一人当たり面積">
          <a:extLst>
            <a:ext uri="{FF2B5EF4-FFF2-40B4-BE49-F238E27FC236}">
              <a16:creationId xmlns:a16="http://schemas.microsoft.com/office/drawing/2014/main" id="{4FAFDFE9-3C23-4653-AD8F-5159DC4F1D45}"/>
            </a:ext>
          </a:extLst>
        </xdr:cNvPr>
        <xdr:cNvSpPr txBox="1"/>
      </xdr:nvSpPr>
      <xdr:spPr>
        <a:xfrm>
          <a:off x="6737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C251927-FAB5-4443-901E-FFBA3B426DF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6E78D7-07E4-43A5-8D8F-7EE477FCF5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D195E436-E1A2-483B-861A-C84D0D95D2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B5A5A4B6-BAB3-4FFB-A1B7-5CBFB49395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4415A948-B322-43F3-81ED-856EF803D8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C0825793-569C-4554-95C2-34A94AF34A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B8D808B6-CB5C-47AC-A5DE-097BB843AF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498AB324-E480-42BC-B0F0-18D30F09B52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11D85A7C-0830-4C20-8559-AC41B9AE99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E4F6B1E2-52AA-4D43-80E5-5C5622A287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3C474FEE-883A-4C99-A2CD-25534B32DF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5DC8175C-2209-4FEF-833A-321E8CB1F1F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9CFADDA5-D413-4659-8C19-29782A6D9AB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DC2CDB29-CECE-4111-8314-AE09CD27524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DB5C9F48-430D-4DE7-987F-A594FD26A9F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1D133898-F371-4055-88E7-6E6B2750E5D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12033AF8-F8B0-4B9D-A900-79D08B88D1E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A38F24BB-A782-4F8A-97CA-F2EDDE1B4DC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E4EAD9E7-7C4C-4699-93C4-577C97D974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592EE8BF-7317-43F2-B5BB-6C8BD1EB9CA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C92FD8EE-926A-4E0F-94B3-FF2EF43139B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95625B1-661F-4286-B6A8-E24C3B3C8FB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EFBB6171-7615-448D-83D7-B2B67F546F1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E5E1E61B-D476-4C46-928D-F38CE416B5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05487231-3BF8-4C8F-9CD7-5EBC2AF19E78}"/>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D445CE31-4B8B-4C9B-92D8-897E1ED58147}"/>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FCA63289-3198-43A5-9FFB-971D346C92D5}"/>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9D09B6A8-F33C-4027-9AFB-DAE4D5CEB46D}"/>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62571C9B-AB3A-4024-83FE-BB5C4C2C3766}"/>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FD05CBDE-A198-4887-97D2-A29920301FE4}"/>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34C91321-F4BB-45F9-A884-06EFDCDF85F5}"/>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564A328B-2897-4118-9AC1-3210513F739C}"/>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0952C0AA-807A-471C-8449-01623A4D6CCB}"/>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2D6ECECB-E1FB-408C-A2B6-25E7CAB7716D}"/>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7395E3F6-6C9C-40A5-9E30-2D0DC2C04014}"/>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7B6DED7-E391-4A13-8930-7D58E51630A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22E13F4-CB33-43C6-9459-489692C00F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122AA9B-6CB3-4BB6-A9B1-6053AF8248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16BE510-7416-46CA-8A74-9AC01273E6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DA38A20-143D-4F3D-AF2B-6D711E4C9F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185" name="楕円 184">
          <a:extLst>
            <a:ext uri="{FF2B5EF4-FFF2-40B4-BE49-F238E27FC236}">
              <a16:creationId xmlns:a16="http://schemas.microsoft.com/office/drawing/2014/main" id="{7D17FDC1-4AC3-4A20-8D4B-05CF972EA8CD}"/>
            </a:ext>
          </a:extLst>
        </xdr:cNvPr>
        <xdr:cNvSpPr/>
      </xdr:nvSpPr>
      <xdr:spPr>
        <a:xfrm>
          <a:off x="4584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57167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E5EE7461-72EC-4BB6-AABB-A4C7253C98B5}"/>
            </a:ext>
          </a:extLst>
        </xdr:cNvPr>
        <xdr:cNvSpPr txBox="1"/>
      </xdr:nvSpPr>
      <xdr:spPr>
        <a:xfrm>
          <a:off x="4673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141605</xdr:rowOff>
    </xdr:from>
    <xdr:to>
      <xdr:col>20</xdr:col>
      <xdr:colOff>38100</xdr:colOff>
      <xdr:row>61</xdr:row>
      <xdr:rowOff>71755</xdr:rowOff>
    </xdr:to>
    <xdr:sp macro="" textlink="">
      <xdr:nvSpPr>
        <xdr:cNvPr id="187" name="楕円 186">
          <a:extLst>
            <a:ext uri="{FF2B5EF4-FFF2-40B4-BE49-F238E27FC236}">
              <a16:creationId xmlns:a16="http://schemas.microsoft.com/office/drawing/2014/main" id="{36FA1BC3-5C1C-43E9-B52F-E6A6B832F3D0}"/>
            </a:ext>
          </a:extLst>
        </xdr:cNvPr>
        <xdr:cNvSpPr/>
      </xdr:nvSpPr>
      <xdr:spPr>
        <a:xfrm>
          <a:off x="3746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129540</xdr:rowOff>
    </xdr:from>
    <xdr:to>
      <xdr:col>24</xdr:col>
      <xdr:colOff>63500</xdr:colOff>
      <xdr:row>61</xdr:row>
      <xdr:rowOff>20955</xdr:rowOff>
    </xdr:to>
    <xdr:cxnSp macro="">
      <xdr:nvCxnSpPr>
        <xdr:cNvPr id="188" name="直線コネクタ 187">
          <a:extLst>
            <a:ext uri="{FF2B5EF4-FFF2-40B4-BE49-F238E27FC236}">
              <a16:creationId xmlns:a16="http://schemas.microsoft.com/office/drawing/2014/main" id="{EDF3D1E4-AF79-4600-BECE-0FF7B1AEC10F}"/>
            </a:ext>
          </a:extLst>
        </xdr:cNvPr>
        <xdr:cNvCxnSpPr/>
      </xdr:nvCxnSpPr>
      <xdr:spPr>
        <a:xfrm flipV="1">
          <a:off x="3797300" y="104165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189" name="楕円 188">
          <a:extLst>
            <a:ext uri="{FF2B5EF4-FFF2-40B4-BE49-F238E27FC236}">
              <a16:creationId xmlns:a16="http://schemas.microsoft.com/office/drawing/2014/main" id="{90A37E22-5520-4807-B59F-502419A1B0C0}"/>
            </a:ext>
          </a:extLst>
        </xdr:cNvPr>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129540</xdr:rowOff>
    </xdr:from>
    <xdr:to>
      <xdr:col>19</xdr:col>
      <xdr:colOff>177800</xdr:colOff>
      <xdr:row>61</xdr:row>
      <xdr:rowOff>20955</xdr:rowOff>
    </xdr:to>
    <xdr:cxnSp macro="">
      <xdr:nvCxnSpPr>
        <xdr:cNvPr id="190" name="直線コネクタ 189">
          <a:extLst>
            <a:ext uri="{FF2B5EF4-FFF2-40B4-BE49-F238E27FC236}">
              <a16:creationId xmlns:a16="http://schemas.microsoft.com/office/drawing/2014/main" id="{4B4D718C-AA97-435A-B133-78B3DC2CEA7E}"/>
            </a:ext>
          </a:extLst>
        </xdr:cNvPr>
        <xdr:cNvCxnSpPr/>
      </xdr:nvCxnSpPr>
      <xdr:spPr>
        <a:xfrm>
          <a:off x="2908300" y="104165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46355</xdr:rowOff>
    </xdr:from>
    <xdr:to>
      <xdr:col>10</xdr:col>
      <xdr:colOff>165100</xdr:colOff>
      <xdr:row>60</xdr:row>
      <xdr:rowOff>147955</xdr:rowOff>
    </xdr:to>
    <xdr:sp macro="" textlink="">
      <xdr:nvSpPr>
        <xdr:cNvPr id="191" name="楕円 190">
          <a:extLst>
            <a:ext uri="{FF2B5EF4-FFF2-40B4-BE49-F238E27FC236}">
              <a16:creationId xmlns:a16="http://schemas.microsoft.com/office/drawing/2014/main" id="{9C4BB25F-6D3F-4D0B-9D03-C897A6F8FF66}"/>
            </a:ext>
          </a:extLst>
        </xdr:cNvPr>
        <xdr:cNvSpPr/>
      </xdr:nvSpPr>
      <xdr:spPr>
        <a:xfrm>
          <a:off x="1968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97155</xdr:rowOff>
    </xdr:from>
    <xdr:to>
      <xdr:col>15</xdr:col>
      <xdr:colOff>50800</xdr:colOff>
      <xdr:row>60</xdr:row>
      <xdr:rowOff>129540</xdr:rowOff>
    </xdr:to>
    <xdr:cxnSp macro="">
      <xdr:nvCxnSpPr>
        <xdr:cNvPr id="192" name="直線コネクタ 191">
          <a:extLst>
            <a:ext uri="{FF2B5EF4-FFF2-40B4-BE49-F238E27FC236}">
              <a16:creationId xmlns:a16="http://schemas.microsoft.com/office/drawing/2014/main" id="{C166149B-98E0-4E38-88B0-EFD324EF6B83}"/>
            </a:ext>
          </a:extLst>
        </xdr:cNvPr>
        <xdr:cNvCxnSpPr/>
      </xdr:nvCxnSpPr>
      <xdr:spPr>
        <a:xfrm>
          <a:off x="2019300" y="10384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69215</xdr:rowOff>
    </xdr:from>
    <xdr:to>
      <xdr:col>6</xdr:col>
      <xdr:colOff>38100</xdr:colOff>
      <xdr:row>62</xdr:row>
      <xdr:rowOff>170815</xdr:rowOff>
    </xdr:to>
    <xdr:sp macro="" textlink="">
      <xdr:nvSpPr>
        <xdr:cNvPr id="193" name="楕円 192">
          <a:extLst>
            <a:ext uri="{FF2B5EF4-FFF2-40B4-BE49-F238E27FC236}">
              <a16:creationId xmlns:a16="http://schemas.microsoft.com/office/drawing/2014/main" id="{38956480-6563-4935-82A9-48ECDCE9E0EB}"/>
            </a:ext>
          </a:extLst>
        </xdr:cNvPr>
        <xdr:cNvSpPr/>
      </xdr:nvSpPr>
      <xdr:spPr>
        <a:xfrm>
          <a:off x="1079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97155</xdr:rowOff>
    </xdr:from>
    <xdr:to>
      <xdr:col>10</xdr:col>
      <xdr:colOff>114300</xdr:colOff>
      <xdr:row>62</xdr:row>
      <xdr:rowOff>120015</xdr:rowOff>
    </xdr:to>
    <xdr:cxnSp macro="">
      <xdr:nvCxnSpPr>
        <xdr:cNvPr id="194" name="直線コネクタ 193">
          <a:extLst>
            <a:ext uri="{FF2B5EF4-FFF2-40B4-BE49-F238E27FC236}">
              <a16:creationId xmlns:a16="http://schemas.microsoft.com/office/drawing/2014/main" id="{02DF9DAF-87A3-4E7A-82FC-C6DAD9366486}"/>
            </a:ext>
          </a:extLst>
        </xdr:cNvPr>
        <xdr:cNvCxnSpPr/>
      </xdr:nvCxnSpPr>
      <xdr:spPr>
        <a:xfrm flipV="1">
          <a:off x="1130300" y="10384155"/>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C52C929B-30E4-4CE3-982C-ABD644B149B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3105DE27-7C5C-4612-A16F-7C23E0B7BC9A}"/>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D8BF592A-610E-4379-9F2F-8C0210C7BB9D}"/>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E602A759-881B-424E-B49E-E6E3A69E9DB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62882</xdr:rowOff>
    </xdr:from>
    <xdr:ext cx="405111" cy="259045"/>
    <xdr:sp macro="" textlink="">
      <xdr:nvSpPr>
        <xdr:cNvPr id="199" name="n_1mainValue【体育館・プール】&#10;有形固定資産減価償却率">
          <a:extLst>
            <a:ext uri="{FF2B5EF4-FFF2-40B4-BE49-F238E27FC236}">
              <a16:creationId xmlns:a16="http://schemas.microsoft.com/office/drawing/2014/main" id="{B3F1C5E8-7A9F-4732-A75F-2B1B58F3C4E1}"/>
            </a:ext>
          </a:extLst>
        </xdr:cNvPr>
        <xdr:cNvSpPr txBox="1"/>
      </xdr:nvSpPr>
      <xdr:spPr>
        <a:xfrm>
          <a:off x="35820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200" name="n_2mainValue【体育館・プール】&#10;有形固定資産減価償却率">
          <a:extLst>
            <a:ext uri="{FF2B5EF4-FFF2-40B4-BE49-F238E27FC236}">
              <a16:creationId xmlns:a16="http://schemas.microsoft.com/office/drawing/2014/main" id="{DEB65EA9-A8C9-43D0-899E-835841C6A304}"/>
            </a:ext>
          </a:extLst>
        </xdr:cNvPr>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139082</xdr:rowOff>
    </xdr:from>
    <xdr:ext cx="405111" cy="259045"/>
    <xdr:sp macro="" textlink="">
      <xdr:nvSpPr>
        <xdr:cNvPr id="201" name="n_3mainValue【体育館・プール】&#10;有形固定資産減価償却率">
          <a:extLst>
            <a:ext uri="{FF2B5EF4-FFF2-40B4-BE49-F238E27FC236}">
              <a16:creationId xmlns:a16="http://schemas.microsoft.com/office/drawing/2014/main" id="{7770D2FC-F712-4025-8827-97BFAEE5ECE7}"/>
            </a:ext>
          </a:extLst>
        </xdr:cNvPr>
        <xdr:cNvSpPr txBox="1"/>
      </xdr:nvSpPr>
      <xdr:spPr>
        <a:xfrm>
          <a:off x="1816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161942</xdr:rowOff>
    </xdr:from>
    <xdr:ext cx="405111" cy="259045"/>
    <xdr:sp macro="" textlink="">
      <xdr:nvSpPr>
        <xdr:cNvPr id="202" name="n_4mainValue【体育館・プール】&#10;有形固定資産減価償却率">
          <a:extLst>
            <a:ext uri="{FF2B5EF4-FFF2-40B4-BE49-F238E27FC236}">
              <a16:creationId xmlns:a16="http://schemas.microsoft.com/office/drawing/2014/main" id="{ABF8FC52-7AB1-4394-8411-C804FD874E6C}"/>
            </a:ext>
          </a:extLst>
        </xdr:cNvPr>
        <xdr:cNvSpPr txBox="1"/>
      </xdr:nvSpPr>
      <xdr:spPr>
        <a:xfrm>
          <a:off x="92774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62F38EF1-75EC-4848-9A30-9197B47A77D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BB8AD152-3CD2-4AFA-AEEC-82FC76EA5E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896E508D-9DAC-46F8-A5C9-8E28FC1621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543069F4-709F-404A-A041-AC780EFA8A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A8AC40C1-1260-4F1A-B1EE-34DDA6D8376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D3AB88F-94EC-45CD-8C48-689C609645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C61DC3DD-D0FA-4167-B27F-E37D512181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DD9B0D6-EA60-49BF-A8FE-4CE72DC2C0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ECE7BBDF-58A1-456B-A998-D9793BAD64C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C047356B-FEA9-4E33-9641-A7BA90FC56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3DD545B5-A162-40AB-A190-417CEDF288B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F4E50CEC-2E45-4C6F-BECD-A551DD87C3C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100F4A52-4412-4E02-8B46-2BEF507FA31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737455E7-82A9-43F9-833A-0862A03A23C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F6B8955C-95A3-49F8-B4EE-F5B142E9CC1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AF0ADCD5-7794-43F7-B2B0-82B3BAFFE7D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3D38A712-768E-4826-B704-FC96FE5EB7C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E4BB698D-2ABC-462B-A165-89F4B521403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E793AE56-EE53-4719-92E5-7A6D27F2D2D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8FE682F8-7D24-4952-AF62-484FCA1503A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7D1E693-A5A3-4EF8-985A-227A0E9DE4A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28B17127-CA0F-4B31-B46E-4B8CCF58F71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3C1DB0F-B376-4D03-A5D0-A468261CFFE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D87F43D7-957D-4995-A1B1-FC7E7CCD405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FCF853B-E4C9-43A6-8A3C-D2114D2090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16D6640B-FC35-447C-99F9-A25E1754D3F8}"/>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661E8BC5-5197-4253-805C-E65F50292776}"/>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6307F2A6-9A3B-401E-9FA8-3720CECADF7E}"/>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02D925A9-2A80-404B-8944-5521090E7B7E}"/>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B35F5D7F-0C6F-4CFA-AD4B-9215FDBD01AA}"/>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845E1964-29E2-40E9-812E-1F88491ECDBD}"/>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A93BBF79-638E-4BE8-B008-26415B23EE3B}"/>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9B0D744F-A5C9-44B1-BC73-8DD01CF1B012}"/>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8A1C5BDA-F5B0-458C-AC5C-E8062E92B6EA}"/>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35DD7F04-EA4B-46AA-AAF1-54D47D9EF6FE}"/>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D6708597-41A3-4DBD-86CB-B09DC984A8DC}"/>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E408B03-BD22-47EB-A60F-D150A7BAC7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A0122C1-26FB-4218-B12F-BE1335357D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4377568-A586-4A3D-8381-5FC81EAD28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7D0911F-C49B-4097-A2FA-D12201918F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A496EB5-05DF-4B18-945A-8FF90712B3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55335</xdr:rowOff>
    </xdr:from>
    <xdr:to>
      <xdr:col>55</xdr:col>
      <xdr:colOff>50800</xdr:colOff>
      <xdr:row>63</xdr:row>
      <xdr:rowOff>156935</xdr:rowOff>
    </xdr:to>
    <xdr:sp macro="" textlink="">
      <xdr:nvSpPr>
        <xdr:cNvPr id="244" name="楕円 243">
          <a:extLst>
            <a:ext uri="{FF2B5EF4-FFF2-40B4-BE49-F238E27FC236}">
              <a16:creationId xmlns:a16="http://schemas.microsoft.com/office/drawing/2014/main" id="{488CE139-A814-4270-9194-47EC8CE579B8}"/>
            </a:ext>
          </a:extLst>
        </xdr:cNvPr>
        <xdr:cNvSpPr/>
      </xdr:nvSpPr>
      <xdr:spPr>
        <a:xfrm>
          <a:off x="10426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33762</xdr:rowOff>
    </xdr:from>
    <xdr:ext cx="469744" cy="259045"/>
    <xdr:sp macro="" textlink="">
      <xdr:nvSpPr>
        <xdr:cNvPr id="245" name="【体育館・プール】&#10;一人当たり面積該当値テキスト">
          <a:extLst>
            <a:ext uri="{FF2B5EF4-FFF2-40B4-BE49-F238E27FC236}">
              <a16:creationId xmlns:a16="http://schemas.microsoft.com/office/drawing/2014/main" id="{AEE36E83-3FBA-410A-87B0-5D1C74803BE2}"/>
            </a:ext>
          </a:extLst>
        </xdr:cNvPr>
        <xdr:cNvSpPr txBox="1"/>
      </xdr:nvSpPr>
      <xdr:spPr>
        <a:xfrm>
          <a:off x="10515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55335</xdr:rowOff>
    </xdr:from>
    <xdr:to>
      <xdr:col>50</xdr:col>
      <xdr:colOff>165100</xdr:colOff>
      <xdr:row>63</xdr:row>
      <xdr:rowOff>156935</xdr:rowOff>
    </xdr:to>
    <xdr:sp macro="" textlink="">
      <xdr:nvSpPr>
        <xdr:cNvPr id="246" name="楕円 245">
          <a:extLst>
            <a:ext uri="{FF2B5EF4-FFF2-40B4-BE49-F238E27FC236}">
              <a16:creationId xmlns:a16="http://schemas.microsoft.com/office/drawing/2014/main" id="{1CA7BD2B-F5FD-4570-974C-670EC262FF70}"/>
            </a:ext>
          </a:extLst>
        </xdr:cNvPr>
        <xdr:cNvSpPr/>
      </xdr:nvSpPr>
      <xdr:spPr>
        <a:xfrm>
          <a:off x="958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106135</xdr:rowOff>
    </xdr:from>
    <xdr:to>
      <xdr:col>55</xdr:col>
      <xdr:colOff>0</xdr:colOff>
      <xdr:row>63</xdr:row>
      <xdr:rowOff>106135</xdr:rowOff>
    </xdr:to>
    <xdr:cxnSp macro="">
      <xdr:nvCxnSpPr>
        <xdr:cNvPr id="247" name="直線コネクタ 246">
          <a:extLst>
            <a:ext uri="{FF2B5EF4-FFF2-40B4-BE49-F238E27FC236}">
              <a16:creationId xmlns:a16="http://schemas.microsoft.com/office/drawing/2014/main" id="{E4309A81-48BF-45D5-96BE-0222AF42E86D}"/>
            </a:ext>
          </a:extLst>
        </xdr:cNvPr>
        <xdr:cNvCxnSpPr/>
      </xdr:nvCxnSpPr>
      <xdr:spPr>
        <a:xfrm>
          <a:off x="9639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78196</xdr:rowOff>
    </xdr:from>
    <xdr:to>
      <xdr:col>46</xdr:col>
      <xdr:colOff>38100</xdr:colOff>
      <xdr:row>64</xdr:row>
      <xdr:rowOff>8346</xdr:rowOff>
    </xdr:to>
    <xdr:sp macro="" textlink="">
      <xdr:nvSpPr>
        <xdr:cNvPr id="248" name="楕円 247">
          <a:extLst>
            <a:ext uri="{FF2B5EF4-FFF2-40B4-BE49-F238E27FC236}">
              <a16:creationId xmlns:a16="http://schemas.microsoft.com/office/drawing/2014/main" id="{AF7DC576-4B2D-4F66-AA17-5C55ED83FC05}"/>
            </a:ext>
          </a:extLst>
        </xdr:cNvPr>
        <xdr:cNvSpPr/>
      </xdr:nvSpPr>
      <xdr:spPr>
        <a:xfrm>
          <a:off x="8699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106135</xdr:rowOff>
    </xdr:from>
    <xdr:to>
      <xdr:col>50</xdr:col>
      <xdr:colOff>114300</xdr:colOff>
      <xdr:row>63</xdr:row>
      <xdr:rowOff>128996</xdr:rowOff>
    </xdr:to>
    <xdr:cxnSp macro="">
      <xdr:nvCxnSpPr>
        <xdr:cNvPr id="249" name="直線コネクタ 248">
          <a:extLst>
            <a:ext uri="{FF2B5EF4-FFF2-40B4-BE49-F238E27FC236}">
              <a16:creationId xmlns:a16="http://schemas.microsoft.com/office/drawing/2014/main" id="{A2ABA782-DD66-4CBC-92F7-0A4401FA54A1}"/>
            </a:ext>
          </a:extLst>
        </xdr:cNvPr>
        <xdr:cNvCxnSpPr/>
      </xdr:nvCxnSpPr>
      <xdr:spPr>
        <a:xfrm flipV="1">
          <a:off x="8750300" y="109074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78196</xdr:rowOff>
    </xdr:from>
    <xdr:to>
      <xdr:col>41</xdr:col>
      <xdr:colOff>101600</xdr:colOff>
      <xdr:row>64</xdr:row>
      <xdr:rowOff>8346</xdr:rowOff>
    </xdr:to>
    <xdr:sp macro="" textlink="">
      <xdr:nvSpPr>
        <xdr:cNvPr id="250" name="楕円 249">
          <a:extLst>
            <a:ext uri="{FF2B5EF4-FFF2-40B4-BE49-F238E27FC236}">
              <a16:creationId xmlns:a16="http://schemas.microsoft.com/office/drawing/2014/main" id="{6EAF0685-0741-4C3B-95A7-B5332E6DAFBE}"/>
            </a:ext>
          </a:extLst>
        </xdr:cNvPr>
        <xdr:cNvSpPr/>
      </xdr:nvSpPr>
      <xdr:spPr>
        <a:xfrm>
          <a:off x="7810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128996</xdr:rowOff>
    </xdr:from>
    <xdr:to>
      <xdr:col>45</xdr:col>
      <xdr:colOff>177800</xdr:colOff>
      <xdr:row>63</xdr:row>
      <xdr:rowOff>128996</xdr:rowOff>
    </xdr:to>
    <xdr:cxnSp macro="">
      <xdr:nvCxnSpPr>
        <xdr:cNvPr id="251" name="直線コネクタ 250">
          <a:extLst>
            <a:ext uri="{FF2B5EF4-FFF2-40B4-BE49-F238E27FC236}">
              <a16:creationId xmlns:a16="http://schemas.microsoft.com/office/drawing/2014/main" id="{BE6296E8-4499-403A-A605-71477DD48740}"/>
            </a:ext>
          </a:extLst>
        </xdr:cNvPr>
        <xdr:cNvCxnSpPr/>
      </xdr:nvCxnSpPr>
      <xdr:spPr>
        <a:xfrm>
          <a:off x="7861300" y="1093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81462</xdr:rowOff>
    </xdr:from>
    <xdr:to>
      <xdr:col>36</xdr:col>
      <xdr:colOff>165100</xdr:colOff>
      <xdr:row>64</xdr:row>
      <xdr:rowOff>11612</xdr:rowOff>
    </xdr:to>
    <xdr:sp macro="" textlink="">
      <xdr:nvSpPr>
        <xdr:cNvPr id="252" name="楕円 251">
          <a:extLst>
            <a:ext uri="{FF2B5EF4-FFF2-40B4-BE49-F238E27FC236}">
              <a16:creationId xmlns:a16="http://schemas.microsoft.com/office/drawing/2014/main" id="{98C06E0E-7FDE-4A75-9C95-7351B13BA1F3}"/>
            </a:ext>
          </a:extLst>
        </xdr:cNvPr>
        <xdr:cNvSpPr/>
      </xdr:nvSpPr>
      <xdr:spPr>
        <a:xfrm>
          <a:off x="6921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128996</xdr:rowOff>
    </xdr:from>
    <xdr:to>
      <xdr:col>41</xdr:col>
      <xdr:colOff>50800</xdr:colOff>
      <xdr:row>63</xdr:row>
      <xdr:rowOff>132262</xdr:rowOff>
    </xdr:to>
    <xdr:cxnSp macro="">
      <xdr:nvCxnSpPr>
        <xdr:cNvPr id="253" name="直線コネクタ 252">
          <a:extLst>
            <a:ext uri="{FF2B5EF4-FFF2-40B4-BE49-F238E27FC236}">
              <a16:creationId xmlns:a16="http://schemas.microsoft.com/office/drawing/2014/main" id="{BEE5FAFF-4687-445B-BC86-A7C06A36C345}"/>
            </a:ext>
          </a:extLst>
        </xdr:cNvPr>
        <xdr:cNvCxnSpPr/>
      </xdr:nvCxnSpPr>
      <xdr:spPr>
        <a:xfrm flipV="1">
          <a:off x="6972300" y="1093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09FA503F-FA67-4C81-BB55-7825B665F1E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5F709E62-7CA6-4A1F-909A-B32B7740118A}"/>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523A8B8F-056A-4519-81F2-06D5A63F38B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625D5BD2-988F-41EE-B5AD-479982C3E2FA}"/>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148062</xdr:rowOff>
    </xdr:from>
    <xdr:ext cx="469744" cy="259045"/>
    <xdr:sp macro="" textlink="">
      <xdr:nvSpPr>
        <xdr:cNvPr id="258" name="n_1mainValue【体育館・プール】&#10;一人当たり面積">
          <a:extLst>
            <a:ext uri="{FF2B5EF4-FFF2-40B4-BE49-F238E27FC236}">
              <a16:creationId xmlns:a16="http://schemas.microsoft.com/office/drawing/2014/main" id="{AE02E81C-7F08-4F50-B8E0-EC92BDB41B66}"/>
            </a:ext>
          </a:extLst>
        </xdr:cNvPr>
        <xdr:cNvSpPr txBox="1"/>
      </xdr:nvSpPr>
      <xdr:spPr>
        <a:xfrm>
          <a:off x="9391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170923</xdr:rowOff>
    </xdr:from>
    <xdr:ext cx="469744" cy="259045"/>
    <xdr:sp macro="" textlink="">
      <xdr:nvSpPr>
        <xdr:cNvPr id="259" name="n_2mainValue【体育館・プール】&#10;一人当たり面積">
          <a:extLst>
            <a:ext uri="{FF2B5EF4-FFF2-40B4-BE49-F238E27FC236}">
              <a16:creationId xmlns:a16="http://schemas.microsoft.com/office/drawing/2014/main" id="{022D299A-46D7-47E4-B413-FB9B8327A7A6}"/>
            </a:ext>
          </a:extLst>
        </xdr:cNvPr>
        <xdr:cNvSpPr txBox="1"/>
      </xdr:nvSpPr>
      <xdr:spPr>
        <a:xfrm>
          <a:off x="8515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170923</xdr:rowOff>
    </xdr:from>
    <xdr:ext cx="469744" cy="259045"/>
    <xdr:sp macro="" textlink="">
      <xdr:nvSpPr>
        <xdr:cNvPr id="260" name="n_3mainValue【体育館・プール】&#10;一人当たり面積">
          <a:extLst>
            <a:ext uri="{FF2B5EF4-FFF2-40B4-BE49-F238E27FC236}">
              <a16:creationId xmlns:a16="http://schemas.microsoft.com/office/drawing/2014/main" id="{84B38D28-7244-4F0E-AB31-F54F114C8641}"/>
            </a:ext>
          </a:extLst>
        </xdr:cNvPr>
        <xdr:cNvSpPr txBox="1"/>
      </xdr:nvSpPr>
      <xdr:spPr>
        <a:xfrm>
          <a:off x="7626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2739</xdr:rowOff>
    </xdr:from>
    <xdr:ext cx="469744" cy="259045"/>
    <xdr:sp macro="" textlink="">
      <xdr:nvSpPr>
        <xdr:cNvPr id="261" name="n_4mainValue【体育館・プール】&#10;一人当たり面積">
          <a:extLst>
            <a:ext uri="{FF2B5EF4-FFF2-40B4-BE49-F238E27FC236}">
              <a16:creationId xmlns:a16="http://schemas.microsoft.com/office/drawing/2014/main" id="{863CB416-EAE2-496D-8127-658FD630C76B}"/>
            </a:ext>
          </a:extLst>
        </xdr:cNvPr>
        <xdr:cNvSpPr txBox="1"/>
      </xdr:nvSpPr>
      <xdr:spPr>
        <a:xfrm>
          <a:off x="6737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BAD9F71-1086-4F31-9D6B-E5B66F63F0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7A04EA8-6F09-425B-B141-74DA8C56DF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0A88FF2-08EF-4F7F-AD7D-095721EFD7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E8D17B9-55BE-492F-89D0-11DA03C24C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54755AB-1B28-4B62-9AC5-F6584329BA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F28A822-982F-4E25-8D2A-D95A9F0AE5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CB9BAB6-99B8-4B75-8D5B-EC2A8BA9FB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31F09E3-FD02-4EA1-88A1-0344F6864B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B391D18-6F08-4F07-B535-B0E45AC041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4D7B036-6FD2-46C7-99F7-80F40FF0F3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11DFB91-97BA-48D1-A87E-0E4B9E86F04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64A8C0CA-DAB6-47A0-9F07-EA209C39AC7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CF0F6FF2-8F9F-43EA-A50A-57D3DEE28132}"/>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272BB85F-F602-4A90-9CBF-5D541FA3B81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E9B2C5C3-EC75-464C-857B-744A30B0CE7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60745E2-3A6D-4C99-8AB6-97608C9B248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5612FB3F-EF19-48D1-974E-CD90544A268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41661245-E16C-43D9-931A-31ECAE9A51B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ADAF1BF6-9272-45E7-BAE9-C99D131F0B7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3D8609B3-0682-4D89-B979-A6A0AAD928A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E0E4D41A-3ED5-4681-A611-B709889EAF8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6232C04F-3B81-45A5-AD36-C79F204A39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E7133B0A-BB06-4941-8355-A7DC6DE74B18}"/>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E9EFFD3C-D5CB-4F8C-9309-EF9C36C56D22}"/>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D41AAB35-2C60-4A6B-B203-12A7D17A6AB9}"/>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4299E0B5-5CE8-4654-8B1C-676237678FAA}"/>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6F058071-5AB5-4026-A8B1-5185657FC759}"/>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68FDCD3F-8FCA-4358-B67D-167BC66900FC}"/>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69ADFCD9-7465-4D5B-A539-FCFC009C00C8}"/>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F8EDEA30-ACF4-4B20-AC8D-4B071AC79AF6}"/>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2E14E7F2-3A82-4B29-BB7F-51982222748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55D7D33B-8111-4C6B-978E-1A1C2993590C}"/>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FED4987D-6807-4E44-8C75-A85052A5EA59}"/>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8C83EAC3-F304-41B6-AB86-1AE0E4579D2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BD99B49-89CE-4433-9FCB-C3D47E31AAF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554AB83-E1D9-4FE6-876F-06225FC48E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6C40724-4C33-4981-971C-47C7A0A857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7638B34-5F99-4CCE-8BC3-7B4B5F76A7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167894</xdr:rowOff>
    </xdr:from>
    <xdr:to>
      <xdr:col>24</xdr:col>
      <xdr:colOff>114300</xdr:colOff>
      <xdr:row>78</xdr:row>
      <xdr:rowOff>98044</xdr:rowOff>
    </xdr:to>
    <xdr:sp macro="" textlink="">
      <xdr:nvSpPr>
        <xdr:cNvPr id="300" name="楕円 299">
          <a:extLst>
            <a:ext uri="{FF2B5EF4-FFF2-40B4-BE49-F238E27FC236}">
              <a16:creationId xmlns:a16="http://schemas.microsoft.com/office/drawing/2014/main" id="{1B34C2CC-9AD9-4CF6-B447-E4970CC2FBD5}"/>
            </a:ext>
          </a:extLst>
        </xdr:cNvPr>
        <xdr:cNvSpPr/>
      </xdr:nvSpPr>
      <xdr:spPr>
        <a:xfrm>
          <a:off x="45847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95775</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9A67C0D7-D867-4186-A556-F64E8EACB07B}"/>
            </a:ext>
          </a:extLst>
        </xdr:cNvPr>
        <xdr:cNvSpPr txBox="1"/>
      </xdr:nvSpPr>
      <xdr:spPr>
        <a:xfrm>
          <a:off x="4673600" y="1329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156463</xdr:rowOff>
    </xdr:from>
    <xdr:to>
      <xdr:col>20</xdr:col>
      <xdr:colOff>38100</xdr:colOff>
      <xdr:row>78</xdr:row>
      <xdr:rowOff>86613</xdr:rowOff>
    </xdr:to>
    <xdr:sp macro="" textlink="">
      <xdr:nvSpPr>
        <xdr:cNvPr id="302" name="楕円 301">
          <a:extLst>
            <a:ext uri="{FF2B5EF4-FFF2-40B4-BE49-F238E27FC236}">
              <a16:creationId xmlns:a16="http://schemas.microsoft.com/office/drawing/2014/main" id="{4D215D99-82BC-4853-8434-42CD41A4828C}"/>
            </a:ext>
          </a:extLst>
        </xdr:cNvPr>
        <xdr:cNvSpPr/>
      </xdr:nvSpPr>
      <xdr:spPr>
        <a:xfrm>
          <a:off x="3746500" y="133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35813</xdr:rowOff>
    </xdr:from>
    <xdr:to>
      <xdr:col>24</xdr:col>
      <xdr:colOff>63500</xdr:colOff>
      <xdr:row>78</xdr:row>
      <xdr:rowOff>47244</xdr:rowOff>
    </xdr:to>
    <xdr:cxnSp macro="">
      <xdr:nvCxnSpPr>
        <xdr:cNvPr id="303" name="直線コネクタ 302">
          <a:extLst>
            <a:ext uri="{FF2B5EF4-FFF2-40B4-BE49-F238E27FC236}">
              <a16:creationId xmlns:a16="http://schemas.microsoft.com/office/drawing/2014/main" id="{A256868E-FAD6-4DBA-B657-9C922EE8B612}"/>
            </a:ext>
          </a:extLst>
        </xdr:cNvPr>
        <xdr:cNvCxnSpPr/>
      </xdr:nvCxnSpPr>
      <xdr:spPr>
        <a:xfrm>
          <a:off x="3797300" y="13408913"/>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117602</xdr:rowOff>
    </xdr:from>
    <xdr:to>
      <xdr:col>15</xdr:col>
      <xdr:colOff>101600</xdr:colOff>
      <xdr:row>79</xdr:row>
      <xdr:rowOff>47752</xdr:rowOff>
    </xdr:to>
    <xdr:sp macro="" textlink="">
      <xdr:nvSpPr>
        <xdr:cNvPr id="304" name="楕円 303">
          <a:extLst>
            <a:ext uri="{FF2B5EF4-FFF2-40B4-BE49-F238E27FC236}">
              <a16:creationId xmlns:a16="http://schemas.microsoft.com/office/drawing/2014/main" id="{C5C13E81-7DA2-429C-8AAC-9539260728A2}"/>
            </a:ext>
          </a:extLst>
        </xdr:cNvPr>
        <xdr:cNvSpPr/>
      </xdr:nvSpPr>
      <xdr:spPr>
        <a:xfrm>
          <a:off x="2857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35813</xdr:rowOff>
    </xdr:from>
    <xdr:to>
      <xdr:col>19</xdr:col>
      <xdr:colOff>177800</xdr:colOff>
      <xdr:row>78</xdr:row>
      <xdr:rowOff>168402</xdr:rowOff>
    </xdr:to>
    <xdr:cxnSp macro="">
      <xdr:nvCxnSpPr>
        <xdr:cNvPr id="305" name="直線コネクタ 304">
          <a:extLst>
            <a:ext uri="{FF2B5EF4-FFF2-40B4-BE49-F238E27FC236}">
              <a16:creationId xmlns:a16="http://schemas.microsoft.com/office/drawing/2014/main" id="{4219F2B7-05C4-42BD-B681-1EFED22BD0D0}"/>
            </a:ext>
          </a:extLst>
        </xdr:cNvPr>
        <xdr:cNvCxnSpPr/>
      </xdr:nvCxnSpPr>
      <xdr:spPr>
        <a:xfrm flipV="1">
          <a:off x="2908300" y="1340891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76454</xdr:rowOff>
    </xdr:from>
    <xdr:to>
      <xdr:col>10</xdr:col>
      <xdr:colOff>165100</xdr:colOff>
      <xdr:row>79</xdr:row>
      <xdr:rowOff>6604</xdr:rowOff>
    </xdr:to>
    <xdr:sp macro="" textlink="">
      <xdr:nvSpPr>
        <xdr:cNvPr id="306" name="楕円 305">
          <a:extLst>
            <a:ext uri="{FF2B5EF4-FFF2-40B4-BE49-F238E27FC236}">
              <a16:creationId xmlns:a16="http://schemas.microsoft.com/office/drawing/2014/main" id="{61958308-6900-4662-97CF-0ED3878CF81C}"/>
            </a:ext>
          </a:extLst>
        </xdr:cNvPr>
        <xdr:cNvSpPr/>
      </xdr:nvSpPr>
      <xdr:spPr>
        <a:xfrm>
          <a:off x="1968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127254</xdr:rowOff>
    </xdr:from>
    <xdr:to>
      <xdr:col>15</xdr:col>
      <xdr:colOff>50800</xdr:colOff>
      <xdr:row>78</xdr:row>
      <xdr:rowOff>168402</xdr:rowOff>
    </xdr:to>
    <xdr:cxnSp macro="">
      <xdr:nvCxnSpPr>
        <xdr:cNvPr id="307" name="直線コネクタ 306">
          <a:extLst>
            <a:ext uri="{FF2B5EF4-FFF2-40B4-BE49-F238E27FC236}">
              <a16:creationId xmlns:a16="http://schemas.microsoft.com/office/drawing/2014/main" id="{A5BCC9AF-6FC5-42C9-A344-BB34D9100641}"/>
            </a:ext>
          </a:extLst>
        </xdr:cNvPr>
        <xdr:cNvCxnSpPr/>
      </xdr:nvCxnSpPr>
      <xdr:spPr>
        <a:xfrm>
          <a:off x="2019300" y="1350035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55880</xdr:rowOff>
    </xdr:from>
    <xdr:to>
      <xdr:col>6</xdr:col>
      <xdr:colOff>38100</xdr:colOff>
      <xdr:row>78</xdr:row>
      <xdr:rowOff>157480</xdr:rowOff>
    </xdr:to>
    <xdr:sp macro="" textlink="">
      <xdr:nvSpPr>
        <xdr:cNvPr id="308" name="楕円 307">
          <a:extLst>
            <a:ext uri="{FF2B5EF4-FFF2-40B4-BE49-F238E27FC236}">
              <a16:creationId xmlns:a16="http://schemas.microsoft.com/office/drawing/2014/main" id="{AFBDE4BC-8D68-4B56-A640-59AF3F1F2922}"/>
            </a:ext>
          </a:extLst>
        </xdr:cNvPr>
        <xdr:cNvSpPr/>
      </xdr:nvSpPr>
      <xdr:spPr>
        <a:xfrm>
          <a:off x="107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106680</xdr:rowOff>
    </xdr:from>
    <xdr:to>
      <xdr:col>10</xdr:col>
      <xdr:colOff>114300</xdr:colOff>
      <xdr:row>78</xdr:row>
      <xdr:rowOff>127254</xdr:rowOff>
    </xdr:to>
    <xdr:cxnSp macro="">
      <xdr:nvCxnSpPr>
        <xdr:cNvPr id="309" name="直線コネクタ 308">
          <a:extLst>
            <a:ext uri="{FF2B5EF4-FFF2-40B4-BE49-F238E27FC236}">
              <a16:creationId xmlns:a16="http://schemas.microsoft.com/office/drawing/2014/main" id="{4903FE34-B3FD-491A-BB7F-F60F5E3BE299}"/>
            </a:ext>
          </a:extLst>
        </xdr:cNvPr>
        <xdr:cNvCxnSpPr/>
      </xdr:nvCxnSpPr>
      <xdr:spPr>
        <a:xfrm>
          <a:off x="1130300" y="1347978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a:extLst>
            <a:ext uri="{FF2B5EF4-FFF2-40B4-BE49-F238E27FC236}">
              <a16:creationId xmlns:a16="http://schemas.microsoft.com/office/drawing/2014/main" id="{FCDBDE5D-0D83-452F-A99F-FD88D0A0DA4C}"/>
            </a:ext>
          </a:extLst>
        </xdr:cNvPr>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a:extLst>
            <a:ext uri="{FF2B5EF4-FFF2-40B4-BE49-F238E27FC236}">
              <a16:creationId xmlns:a16="http://schemas.microsoft.com/office/drawing/2014/main" id="{78AA094D-B27D-4419-97B5-C6BCD1CA1474}"/>
            </a:ext>
          </a:extLst>
        </xdr:cNvPr>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a:extLst>
            <a:ext uri="{FF2B5EF4-FFF2-40B4-BE49-F238E27FC236}">
              <a16:creationId xmlns:a16="http://schemas.microsoft.com/office/drawing/2014/main" id="{6887B7B5-7C8E-4114-AA19-27B1A1CCEA57}"/>
            </a:ext>
          </a:extLst>
        </xdr:cNvPr>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a:extLst>
            <a:ext uri="{FF2B5EF4-FFF2-40B4-BE49-F238E27FC236}">
              <a16:creationId xmlns:a16="http://schemas.microsoft.com/office/drawing/2014/main" id="{D7651737-4915-4704-87E6-9271A542F5F9}"/>
            </a:ext>
          </a:extLst>
        </xdr:cNvPr>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103140</xdr:rowOff>
    </xdr:from>
    <xdr:ext cx="405111" cy="259045"/>
    <xdr:sp macro="" textlink="">
      <xdr:nvSpPr>
        <xdr:cNvPr id="314" name="n_1mainValue【福祉施設】&#10;有形固定資産減価償却率">
          <a:extLst>
            <a:ext uri="{FF2B5EF4-FFF2-40B4-BE49-F238E27FC236}">
              <a16:creationId xmlns:a16="http://schemas.microsoft.com/office/drawing/2014/main" id="{9F62555D-B812-4865-9CDC-9ED5FEBFC546}"/>
            </a:ext>
          </a:extLst>
        </xdr:cNvPr>
        <xdr:cNvSpPr txBox="1"/>
      </xdr:nvSpPr>
      <xdr:spPr>
        <a:xfrm>
          <a:off x="3582044" y="1313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64279</xdr:rowOff>
    </xdr:from>
    <xdr:ext cx="405111" cy="259045"/>
    <xdr:sp macro="" textlink="">
      <xdr:nvSpPr>
        <xdr:cNvPr id="315" name="n_2mainValue【福祉施設】&#10;有形固定資産減価償却率">
          <a:extLst>
            <a:ext uri="{FF2B5EF4-FFF2-40B4-BE49-F238E27FC236}">
              <a16:creationId xmlns:a16="http://schemas.microsoft.com/office/drawing/2014/main" id="{D3E02F6A-91BB-4361-8EC7-332AE8C98684}"/>
            </a:ext>
          </a:extLst>
        </xdr:cNvPr>
        <xdr:cNvSpPr txBox="1"/>
      </xdr:nvSpPr>
      <xdr:spPr>
        <a:xfrm>
          <a:off x="2705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23131</xdr:rowOff>
    </xdr:from>
    <xdr:ext cx="405111" cy="259045"/>
    <xdr:sp macro="" textlink="">
      <xdr:nvSpPr>
        <xdr:cNvPr id="316" name="n_3mainValue【福祉施設】&#10;有形固定資産減価償却率">
          <a:extLst>
            <a:ext uri="{FF2B5EF4-FFF2-40B4-BE49-F238E27FC236}">
              <a16:creationId xmlns:a16="http://schemas.microsoft.com/office/drawing/2014/main" id="{815192DE-D49B-4651-B6F5-E4063E191F68}"/>
            </a:ext>
          </a:extLst>
        </xdr:cNvPr>
        <xdr:cNvSpPr txBox="1"/>
      </xdr:nvSpPr>
      <xdr:spPr>
        <a:xfrm>
          <a:off x="1816744" y="132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2557</xdr:rowOff>
    </xdr:from>
    <xdr:ext cx="405111" cy="259045"/>
    <xdr:sp macro="" textlink="">
      <xdr:nvSpPr>
        <xdr:cNvPr id="317" name="n_4mainValue【福祉施設】&#10;有形固定資産減価償却率">
          <a:extLst>
            <a:ext uri="{FF2B5EF4-FFF2-40B4-BE49-F238E27FC236}">
              <a16:creationId xmlns:a16="http://schemas.microsoft.com/office/drawing/2014/main" id="{2496F7CC-80C2-46D9-82B1-ECD4E878ADEB}"/>
            </a:ext>
          </a:extLst>
        </xdr:cNvPr>
        <xdr:cNvSpPr txBox="1"/>
      </xdr:nvSpPr>
      <xdr:spPr>
        <a:xfrm>
          <a:off x="927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5A1349C5-70E9-4BE7-9B36-3A90A4A0FC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C4C7531F-AEFD-4FF1-AD52-47A0DC5F3D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53A99049-D2F0-4BFA-9A88-158DA7BACF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AC762EEB-23F0-4F95-BF99-098D74ADF83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3C24E475-26F3-49C1-B94C-D68595028E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B25D6D87-BC83-4754-BFDA-930D28DD48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7C74AED9-DD2A-471A-A01A-AF176DC2123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D8EA3FC6-0EF2-4EE3-BAEC-DE0A5016A0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560D2E8C-9765-4EF7-B079-4700F13D16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62A4FDF3-F98D-49A6-8EAB-E85132A674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D48C7CF1-1C1F-4984-91BD-EA1E9E265F82}"/>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E142DC9D-33D4-4C6A-97C7-25D67AC75BF9}"/>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B9ED2E7B-CF0D-462E-BC75-AF623CDC71A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5C827037-F7AC-48FC-B7DE-965BA4C7DAF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E03E5CDC-18E8-4D19-A909-A4E9F5B47E1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6358E001-0371-42D4-A0EB-1FF13DB62D7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9A2BFC1F-4A25-4C84-8209-7903729F62C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397C9843-34AD-444E-9FF1-8FE49A5860A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D3E2BA64-6E7F-4C55-A715-733F45AD19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DC73D959-3455-46A1-BAF9-ED0527049338}"/>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6495F50A-4C06-4D09-8F6D-191139C6F451}"/>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F2862FDD-338D-43C3-967A-431A488CB062}"/>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DC2FB0A5-E824-42DB-861B-1C7EDC729284}"/>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D3CC74BB-6FD3-46B3-93CF-5518BE320F64}"/>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a:extLst>
            <a:ext uri="{FF2B5EF4-FFF2-40B4-BE49-F238E27FC236}">
              <a16:creationId xmlns:a16="http://schemas.microsoft.com/office/drawing/2014/main" id="{36566773-E430-4CB3-8821-9BCAA6F992CC}"/>
            </a:ext>
          </a:extLst>
        </xdr:cNvPr>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CF798370-CFA4-4BFF-8C0A-C7B5414B9F8C}"/>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1ADCB9F1-FB8A-4760-A2B1-981EDB8F49CD}"/>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9D66BE37-D7C0-4F1D-8DB0-FE90CBEDC25F}"/>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4458454C-3596-42E0-9698-BD9CCA0A9139}"/>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13C8FA99-D2ED-46D3-9E72-F7B2BEA13EE5}"/>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17017F8-EEC1-42D2-8B71-B866D68E429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B7D2E5AA-265E-4D5E-B5BB-E1E13A2A69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025ADCD-D6F2-4CC5-8F3C-CCC4F6246A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E68AE32-DEA2-4B5A-909B-34DFF0FAB9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CA1DCBB-5BD9-4C85-A364-324760E96F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95886</xdr:rowOff>
    </xdr:from>
    <xdr:to>
      <xdr:col>55</xdr:col>
      <xdr:colOff>50800</xdr:colOff>
      <xdr:row>82</xdr:row>
      <xdr:rowOff>26036</xdr:rowOff>
    </xdr:to>
    <xdr:sp macro="" textlink="">
      <xdr:nvSpPr>
        <xdr:cNvPr id="353" name="楕円 352">
          <a:extLst>
            <a:ext uri="{FF2B5EF4-FFF2-40B4-BE49-F238E27FC236}">
              <a16:creationId xmlns:a16="http://schemas.microsoft.com/office/drawing/2014/main" id="{6ED03835-9CC6-4A5B-89CA-A540DB4B5BC9}"/>
            </a:ext>
          </a:extLst>
        </xdr:cNvPr>
        <xdr:cNvSpPr/>
      </xdr:nvSpPr>
      <xdr:spPr>
        <a:xfrm>
          <a:off x="10426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118763</xdr:rowOff>
    </xdr:from>
    <xdr:ext cx="469744" cy="259045"/>
    <xdr:sp macro="" textlink="">
      <xdr:nvSpPr>
        <xdr:cNvPr id="354" name="【福祉施設】&#10;一人当たり面積該当値テキスト">
          <a:extLst>
            <a:ext uri="{FF2B5EF4-FFF2-40B4-BE49-F238E27FC236}">
              <a16:creationId xmlns:a16="http://schemas.microsoft.com/office/drawing/2014/main" id="{8DD24C8B-CCB5-408A-A8AC-60EC4A7B0DF6}"/>
            </a:ext>
          </a:extLst>
        </xdr:cNvPr>
        <xdr:cNvSpPr txBox="1"/>
      </xdr:nvSpPr>
      <xdr:spPr>
        <a:xfrm>
          <a:off x="10515600" y="138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95886</xdr:rowOff>
    </xdr:from>
    <xdr:to>
      <xdr:col>50</xdr:col>
      <xdr:colOff>165100</xdr:colOff>
      <xdr:row>82</xdr:row>
      <xdr:rowOff>26036</xdr:rowOff>
    </xdr:to>
    <xdr:sp macro="" textlink="">
      <xdr:nvSpPr>
        <xdr:cNvPr id="355" name="楕円 354">
          <a:extLst>
            <a:ext uri="{FF2B5EF4-FFF2-40B4-BE49-F238E27FC236}">
              <a16:creationId xmlns:a16="http://schemas.microsoft.com/office/drawing/2014/main" id="{A2DDFD06-B2C7-4585-AB7A-82FAEB31EED3}"/>
            </a:ext>
          </a:extLst>
        </xdr:cNvPr>
        <xdr:cNvSpPr/>
      </xdr:nvSpPr>
      <xdr:spPr>
        <a:xfrm>
          <a:off x="9588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146686</xdr:rowOff>
    </xdr:from>
    <xdr:to>
      <xdr:col>55</xdr:col>
      <xdr:colOff>0</xdr:colOff>
      <xdr:row>81</xdr:row>
      <xdr:rowOff>146686</xdr:rowOff>
    </xdr:to>
    <xdr:cxnSp macro="">
      <xdr:nvCxnSpPr>
        <xdr:cNvPr id="356" name="直線コネクタ 355">
          <a:extLst>
            <a:ext uri="{FF2B5EF4-FFF2-40B4-BE49-F238E27FC236}">
              <a16:creationId xmlns:a16="http://schemas.microsoft.com/office/drawing/2014/main" id="{DEAE196E-FC9F-45EC-8D9C-60C8FE0B6514}"/>
            </a:ext>
          </a:extLst>
        </xdr:cNvPr>
        <xdr:cNvCxnSpPr/>
      </xdr:nvCxnSpPr>
      <xdr:spPr>
        <a:xfrm>
          <a:off x="9639300" y="140341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90170</xdr:rowOff>
    </xdr:from>
    <xdr:to>
      <xdr:col>46</xdr:col>
      <xdr:colOff>38100</xdr:colOff>
      <xdr:row>82</xdr:row>
      <xdr:rowOff>20320</xdr:rowOff>
    </xdr:to>
    <xdr:sp macro="" textlink="">
      <xdr:nvSpPr>
        <xdr:cNvPr id="357" name="楕円 356">
          <a:extLst>
            <a:ext uri="{FF2B5EF4-FFF2-40B4-BE49-F238E27FC236}">
              <a16:creationId xmlns:a16="http://schemas.microsoft.com/office/drawing/2014/main" id="{206F6321-5CAF-4BB6-9D53-9290E53CB53E}"/>
            </a:ext>
          </a:extLst>
        </xdr:cNvPr>
        <xdr:cNvSpPr/>
      </xdr:nvSpPr>
      <xdr:spPr>
        <a:xfrm>
          <a:off x="8699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140970</xdr:rowOff>
    </xdr:from>
    <xdr:to>
      <xdr:col>50</xdr:col>
      <xdr:colOff>114300</xdr:colOff>
      <xdr:row>81</xdr:row>
      <xdr:rowOff>146686</xdr:rowOff>
    </xdr:to>
    <xdr:cxnSp macro="">
      <xdr:nvCxnSpPr>
        <xdr:cNvPr id="358" name="直線コネクタ 357">
          <a:extLst>
            <a:ext uri="{FF2B5EF4-FFF2-40B4-BE49-F238E27FC236}">
              <a16:creationId xmlns:a16="http://schemas.microsoft.com/office/drawing/2014/main" id="{E09CA174-FEAE-40AF-8F74-7AEEE38AF08A}"/>
            </a:ext>
          </a:extLst>
        </xdr:cNvPr>
        <xdr:cNvCxnSpPr/>
      </xdr:nvCxnSpPr>
      <xdr:spPr>
        <a:xfrm>
          <a:off x="8750300" y="14028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95886</xdr:rowOff>
    </xdr:from>
    <xdr:to>
      <xdr:col>41</xdr:col>
      <xdr:colOff>101600</xdr:colOff>
      <xdr:row>82</xdr:row>
      <xdr:rowOff>26036</xdr:rowOff>
    </xdr:to>
    <xdr:sp macro="" textlink="">
      <xdr:nvSpPr>
        <xdr:cNvPr id="359" name="楕円 358">
          <a:extLst>
            <a:ext uri="{FF2B5EF4-FFF2-40B4-BE49-F238E27FC236}">
              <a16:creationId xmlns:a16="http://schemas.microsoft.com/office/drawing/2014/main" id="{B61BACC5-5797-46D3-AF4E-CF37EEF7C675}"/>
            </a:ext>
          </a:extLst>
        </xdr:cNvPr>
        <xdr:cNvSpPr/>
      </xdr:nvSpPr>
      <xdr:spPr>
        <a:xfrm>
          <a:off x="7810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140970</xdr:rowOff>
    </xdr:from>
    <xdr:to>
      <xdr:col>45</xdr:col>
      <xdr:colOff>177800</xdr:colOff>
      <xdr:row>81</xdr:row>
      <xdr:rowOff>146686</xdr:rowOff>
    </xdr:to>
    <xdr:cxnSp macro="">
      <xdr:nvCxnSpPr>
        <xdr:cNvPr id="360" name="直線コネクタ 359">
          <a:extLst>
            <a:ext uri="{FF2B5EF4-FFF2-40B4-BE49-F238E27FC236}">
              <a16:creationId xmlns:a16="http://schemas.microsoft.com/office/drawing/2014/main" id="{10F34645-2AA3-480E-A393-54563EB2C43F}"/>
            </a:ext>
          </a:extLst>
        </xdr:cNvPr>
        <xdr:cNvCxnSpPr/>
      </xdr:nvCxnSpPr>
      <xdr:spPr>
        <a:xfrm flipV="1">
          <a:off x="7861300" y="14028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90170</xdr:rowOff>
    </xdr:from>
    <xdr:to>
      <xdr:col>36</xdr:col>
      <xdr:colOff>165100</xdr:colOff>
      <xdr:row>82</xdr:row>
      <xdr:rowOff>20320</xdr:rowOff>
    </xdr:to>
    <xdr:sp macro="" textlink="">
      <xdr:nvSpPr>
        <xdr:cNvPr id="361" name="楕円 360">
          <a:extLst>
            <a:ext uri="{FF2B5EF4-FFF2-40B4-BE49-F238E27FC236}">
              <a16:creationId xmlns:a16="http://schemas.microsoft.com/office/drawing/2014/main" id="{8B686EBD-5A77-4A4F-9517-BFFEBA8B256B}"/>
            </a:ext>
          </a:extLst>
        </xdr:cNvPr>
        <xdr:cNvSpPr/>
      </xdr:nvSpPr>
      <xdr:spPr>
        <a:xfrm>
          <a:off x="692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140970</xdr:rowOff>
    </xdr:from>
    <xdr:to>
      <xdr:col>41</xdr:col>
      <xdr:colOff>50800</xdr:colOff>
      <xdr:row>81</xdr:row>
      <xdr:rowOff>146686</xdr:rowOff>
    </xdr:to>
    <xdr:cxnSp macro="">
      <xdr:nvCxnSpPr>
        <xdr:cNvPr id="362" name="直線コネクタ 361">
          <a:extLst>
            <a:ext uri="{FF2B5EF4-FFF2-40B4-BE49-F238E27FC236}">
              <a16:creationId xmlns:a16="http://schemas.microsoft.com/office/drawing/2014/main" id="{5210AD3E-AA10-4E1F-B4AE-48C4C6B9C477}"/>
            </a:ext>
          </a:extLst>
        </xdr:cNvPr>
        <xdr:cNvCxnSpPr/>
      </xdr:nvCxnSpPr>
      <xdr:spPr>
        <a:xfrm>
          <a:off x="6972300" y="14028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BAB401B6-F36D-4DC9-ADA8-31C04AE6A77F}"/>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9B9FD519-2DF0-465E-AD5C-FA845E0FEAA3}"/>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a16="http://schemas.microsoft.com/office/drawing/2014/main" id="{4EAC42E2-1203-46E4-AD98-63B085CEE615}"/>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a:extLst>
            <a:ext uri="{FF2B5EF4-FFF2-40B4-BE49-F238E27FC236}">
              <a16:creationId xmlns:a16="http://schemas.microsoft.com/office/drawing/2014/main" id="{BDDDA786-F79E-4CDD-9ED2-74DA28521EF5}"/>
            </a:ext>
          </a:extLst>
        </xdr:cNvPr>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42563</xdr:rowOff>
    </xdr:from>
    <xdr:ext cx="469744" cy="259045"/>
    <xdr:sp macro="" textlink="">
      <xdr:nvSpPr>
        <xdr:cNvPr id="367" name="n_1mainValue【福祉施設】&#10;一人当たり面積">
          <a:extLst>
            <a:ext uri="{FF2B5EF4-FFF2-40B4-BE49-F238E27FC236}">
              <a16:creationId xmlns:a16="http://schemas.microsoft.com/office/drawing/2014/main" id="{58DE23BD-997B-4002-8EF7-E1BC423E71C6}"/>
            </a:ext>
          </a:extLst>
        </xdr:cNvPr>
        <xdr:cNvSpPr txBox="1"/>
      </xdr:nvSpPr>
      <xdr:spPr>
        <a:xfrm>
          <a:off x="9391727" y="13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36847</xdr:rowOff>
    </xdr:from>
    <xdr:ext cx="469744" cy="259045"/>
    <xdr:sp macro="" textlink="">
      <xdr:nvSpPr>
        <xdr:cNvPr id="368" name="n_2mainValue【福祉施設】&#10;一人当たり面積">
          <a:extLst>
            <a:ext uri="{FF2B5EF4-FFF2-40B4-BE49-F238E27FC236}">
              <a16:creationId xmlns:a16="http://schemas.microsoft.com/office/drawing/2014/main" id="{FFA0424D-1C73-49C9-8232-2A76E7A38035}"/>
            </a:ext>
          </a:extLst>
        </xdr:cNvPr>
        <xdr:cNvSpPr txBox="1"/>
      </xdr:nvSpPr>
      <xdr:spPr>
        <a:xfrm>
          <a:off x="8515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42563</xdr:rowOff>
    </xdr:from>
    <xdr:ext cx="469744" cy="259045"/>
    <xdr:sp macro="" textlink="">
      <xdr:nvSpPr>
        <xdr:cNvPr id="369" name="n_3mainValue【福祉施設】&#10;一人当たり面積">
          <a:extLst>
            <a:ext uri="{FF2B5EF4-FFF2-40B4-BE49-F238E27FC236}">
              <a16:creationId xmlns:a16="http://schemas.microsoft.com/office/drawing/2014/main" id="{B4F5F145-C2D6-451D-94B1-B7DEEB1C86F4}"/>
            </a:ext>
          </a:extLst>
        </xdr:cNvPr>
        <xdr:cNvSpPr txBox="1"/>
      </xdr:nvSpPr>
      <xdr:spPr>
        <a:xfrm>
          <a:off x="7626427" y="13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36847</xdr:rowOff>
    </xdr:from>
    <xdr:ext cx="469744" cy="259045"/>
    <xdr:sp macro="" textlink="">
      <xdr:nvSpPr>
        <xdr:cNvPr id="370" name="n_4mainValue【福祉施設】&#10;一人当たり面積">
          <a:extLst>
            <a:ext uri="{FF2B5EF4-FFF2-40B4-BE49-F238E27FC236}">
              <a16:creationId xmlns:a16="http://schemas.microsoft.com/office/drawing/2014/main" id="{A699E4C6-5646-423F-BCA6-76706F1E8AA9}"/>
            </a:ext>
          </a:extLst>
        </xdr:cNvPr>
        <xdr:cNvSpPr txBox="1"/>
      </xdr:nvSpPr>
      <xdr:spPr>
        <a:xfrm>
          <a:off x="6737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1744B029-2DFB-487A-AC32-0CD5BB5B8E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20F8335C-5C29-4108-AF34-F60C20EB7B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E66E45B0-60B2-4A80-8AAB-8EEBEC9E55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45511649-0F8D-4906-A792-734C5DC2AC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A391923E-E56B-446B-B564-D44A15FE403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3A2F4732-3AF6-455F-9352-3D8C7146301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C55487BF-2AF4-473B-BE25-6CC60EF6D3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113D6C39-D7EF-458E-A2DC-A5ECDE9922D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D5C0A641-1C8F-4A4A-8A5D-E758EE0EA95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FC4EF37E-E1A8-4596-A9C4-8D6F4DC8761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F70269C8-AFD0-4C30-94ED-62AD75F4766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DBECC43B-FE47-4E0D-86CA-679A5E3EC5C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1E60BF97-9A8C-46C7-BB2B-B9F13C7D1D7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4D198B9B-0EDA-4C46-BD59-C89D1C5115D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2D9074A0-59FB-4A67-B8AD-084ACD96F96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E321AF35-0295-4F8F-BCCE-237574A4DFE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C9E2459E-0E42-4757-954B-EEBD6A0FE02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62FFFE4-923F-49E7-B040-DD4D239F2D8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ED075CB7-BE46-44F3-B171-B6950EE3EB8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6B51F965-9FB1-45F2-AB8E-B332A6D0C74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3317C3A-1AB6-4BFB-AA9F-4B46B856F60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90D3A5E3-9747-4DE3-8AE6-08550B9997B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D4DB08D9-22C6-4B74-843F-87AA8CE7A0F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287CEF27-B258-443B-81B2-9F097D331F0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AFFF9734-6EF2-4A2D-A0C4-D0950641118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F419DB13-5581-43D2-AD40-1FB4B873EBAA}"/>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9D044C7E-F8D6-485B-8E94-66092F8C568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6389FACC-8F7F-40A3-9943-52F89B89398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F50564F3-C705-45CA-A112-8FCC5C574E1D}"/>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9A8C05AA-8041-40E1-88E3-15BE39CB7264}"/>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334DC254-C66C-415E-BF61-2A16CD69E7FE}"/>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91D858DF-BD0F-4612-9422-244841C2EBDA}"/>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46C9CB3F-3CC5-4309-AF02-33639DF2E727}"/>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E9DE1629-E4BD-4510-ACA4-95F4FE34FC18}"/>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4368E9C9-3802-432D-8A66-65D877DA4006}"/>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07FD1C41-01ED-4FE9-BA29-C901B7F91F0E}"/>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9B1F7A0C-F8BE-48B2-AEC9-6D9BA5FF6D1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81F91EF7-9FB8-4220-A6BE-422B40C2A31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779BB11-202F-4C6E-8CCE-5673D1E149F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7E0145A1-6CA2-4393-82C6-792DDA97E66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8D1D8711-2DA3-4A89-BF63-C3063FD8F44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楕円 411">
          <a:extLst>
            <a:ext uri="{FF2B5EF4-FFF2-40B4-BE49-F238E27FC236}">
              <a16:creationId xmlns:a16="http://schemas.microsoft.com/office/drawing/2014/main" id="{22CF1186-7CD4-43A3-ABFD-B403FA24750F}"/>
            </a:ext>
          </a:extLst>
        </xdr:cNvPr>
        <xdr:cNvSpPr/>
      </xdr:nvSpPr>
      <xdr:spPr>
        <a:xfrm>
          <a:off x="4584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121756</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98143616-1B49-49EB-B9C2-94091EF89FAD}"/>
            </a:ext>
          </a:extLst>
        </xdr:cNvPr>
        <xdr:cNvSpPr txBox="1"/>
      </xdr:nvSpPr>
      <xdr:spPr>
        <a:xfrm>
          <a:off x="4673600" y="1778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95613</xdr:rowOff>
    </xdr:from>
    <xdr:to>
      <xdr:col>20</xdr:col>
      <xdr:colOff>38100</xdr:colOff>
      <xdr:row>105</xdr:row>
      <xdr:rowOff>25763</xdr:rowOff>
    </xdr:to>
    <xdr:sp macro="" textlink="">
      <xdr:nvSpPr>
        <xdr:cNvPr id="414" name="楕円 413">
          <a:extLst>
            <a:ext uri="{FF2B5EF4-FFF2-40B4-BE49-F238E27FC236}">
              <a16:creationId xmlns:a16="http://schemas.microsoft.com/office/drawing/2014/main" id="{F2F229EB-59E8-4330-A62C-63F7DB0BFDC2}"/>
            </a:ext>
          </a:extLst>
        </xdr:cNvPr>
        <xdr:cNvSpPr/>
      </xdr:nvSpPr>
      <xdr:spPr>
        <a:xfrm>
          <a:off x="3746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146413</xdr:rowOff>
    </xdr:from>
    <xdr:to>
      <xdr:col>24</xdr:col>
      <xdr:colOff>63500</xdr:colOff>
      <xdr:row>104</xdr:row>
      <xdr:rowOff>149679</xdr:rowOff>
    </xdr:to>
    <xdr:cxnSp macro="">
      <xdr:nvCxnSpPr>
        <xdr:cNvPr id="415" name="直線コネクタ 414">
          <a:extLst>
            <a:ext uri="{FF2B5EF4-FFF2-40B4-BE49-F238E27FC236}">
              <a16:creationId xmlns:a16="http://schemas.microsoft.com/office/drawing/2014/main" id="{1BB643E3-B9D8-4505-88EB-DD2055215CB0}"/>
            </a:ext>
          </a:extLst>
        </xdr:cNvPr>
        <xdr:cNvCxnSpPr/>
      </xdr:nvCxnSpPr>
      <xdr:spPr>
        <a:xfrm>
          <a:off x="3797300" y="1797721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49893</xdr:rowOff>
    </xdr:from>
    <xdr:to>
      <xdr:col>15</xdr:col>
      <xdr:colOff>101600</xdr:colOff>
      <xdr:row>104</xdr:row>
      <xdr:rowOff>151493</xdr:rowOff>
    </xdr:to>
    <xdr:sp macro="" textlink="">
      <xdr:nvSpPr>
        <xdr:cNvPr id="416" name="楕円 415">
          <a:extLst>
            <a:ext uri="{FF2B5EF4-FFF2-40B4-BE49-F238E27FC236}">
              <a16:creationId xmlns:a16="http://schemas.microsoft.com/office/drawing/2014/main" id="{587FCAE3-15FC-484B-9C93-61D347F84198}"/>
            </a:ext>
          </a:extLst>
        </xdr:cNvPr>
        <xdr:cNvSpPr/>
      </xdr:nvSpPr>
      <xdr:spPr>
        <a:xfrm>
          <a:off x="2857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100693</xdr:rowOff>
    </xdr:from>
    <xdr:to>
      <xdr:col>19</xdr:col>
      <xdr:colOff>177800</xdr:colOff>
      <xdr:row>104</xdr:row>
      <xdr:rowOff>146413</xdr:rowOff>
    </xdr:to>
    <xdr:cxnSp macro="">
      <xdr:nvCxnSpPr>
        <xdr:cNvPr id="417" name="直線コネクタ 416">
          <a:extLst>
            <a:ext uri="{FF2B5EF4-FFF2-40B4-BE49-F238E27FC236}">
              <a16:creationId xmlns:a16="http://schemas.microsoft.com/office/drawing/2014/main" id="{5D69936F-7A87-4E65-BCCA-48D5DC9E8FE9}"/>
            </a:ext>
          </a:extLst>
        </xdr:cNvPr>
        <xdr:cNvCxnSpPr/>
      </xdr:nvCxnSpPr>
      <xdr:spPr>
        <a:xfrm>
          <a:off x="2908300" y="179314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8" name="楕円 417">
          <a:extLst>
            <a:ext uri="{FF2B5EF4-FFF2-40B4-BE49-F238E27FC236}">
              <a16:creationId xmlns:a16="http://schemas.microsoft.com/office/drawing/2014/main" id="{E460FDBB-2314-4535-A6B4-4E636F9555BF}"/>
            </a:ext>
          </a:extLst>
        </xdr:cNvPr>
        <xdr:cNvSpPr/>
      </xdr:nvSpPr>
      <xdr:spPr>
        <a:xfrm>
          <a:off x="1968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56606</xdr:rowOff>
    </xdr:from>
    <xdr:to>
      <xdr:col>15</xdr:col>
      <xdr:colOff>50800</xdr:colOff>
      <xdr:row>104</xdr:row>
      <xdr:rowOff>100693</xdr:rowOff>
    </xdr:to>
    <xdr:cxnSp macro="">
      <xdr:nvCxnSpPr>
        <xdr:cNvPr id="419" name="直線コネクタ 418">
          <a:extLst>
            <a:ext uri="{FF2B5EF4-FFF2-40B4-BE49-F238E27FC236}">
              <a16:creationId xmlns:a16="http://schemas.microsoft.com/office/drawing/2014/main" id="{DEE08CAB-C12A-464F-9DBD-A29B016911B5}"/>
            </a:ext>
          </a:extLst>
        </xdr:cNvPr>
        <xdr:cNvCxnSpPr/>
      </xdr:nvCxnSpPr>
      <xdr:spPr>
        <a:xfrm>
          <a:off x="2019300" y="1788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20" name="楕円 419">
          <a:extLst>
            <a:ext uri="{FF2B5EF4-FFF2-40B4-BE49-F238E27FC236}">
              <a16:creationId xmlns:a16="http://schemas.microsoft.com/office/drawing/2014/main" id="{3930C578-BCBF-4444-9E14-B6CC6C588113}"/>
            </a:ext>
          </a:extLst>
        </xdr:cNvPr>
        <xdr:cNvSpPr/>
      </xdr:nvSpPr>
      <xdr:spPr>
        <a:xfrm>
          <a:off x="1079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56606</xdr:rowOff>
    </xdr:from>
    <xdr:to>
      <xdr:col>10</xdr:col>
      <xdr:colOff>114300</xdr:colOff>
      <xdr:row>104</xdr:row>
      <xdr:rowOff>72934</xdr:rowOff>
    </xdr:to>
    <xdr:cxnSp macro="">
      <xdr:nvCxnSpPr>
        <xdr:cNvPr id="421" name="直線コネクタ 420">
          <a:extLst>
            <a:ext uri="{FF2B5EF4-FFF2-40B4-BE49-F238E27FC236}">
              <a16:creationId xmlns:a16="http://schemas.microsoft.com/office/drawing/2014/main" id="{330725A5-782C-4B43-AA9B-D7A2A7CE34AC}"/>
            </a:ext>
          </a:extLst>
        </xdr:cNvPr>
        <xdr:cNvCxnSpPr/>
      </xdr:nvCxnSpPr>
      <xdr:spPr>
        <a:xfrm flipV="1">
          <a:off x="1130300" y="178874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a:extLst>
            <a:ext uri="{FF2B5EF4-FFF2-40B4-BE49-F238E27FC236}">
              <a16:creationId xmlns:a16="http://schemas.microsoft.com/office/drawing/2014/main" id="{73408364-9F9E-45A4-B007-EC46E683F188}"/>
            </a:ext>
          </a:extLst>
        </xdr:cNvPr>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a:extLst>
            <a:ext uri="{FF2B5EF4-FFF2-40B4-BE49-F238E27FC236}">
              <a16:creationId xmlns:a16="http://schemas.microsoft.com/office/drawing/2014/main" id="{ED692AB8-A99F-4834-ADEB-E61D25884648}"/>
            </a:ext>
          </a:extLst>
        </xdr:cNvPr>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a:extLst>
            <a:ext uri="{FF2B5EF4-FFF2-40B4-BE49-F238E27FC236}">
              <a16:creationId xmlns:a16="http://schemas.microsoft.com/office/drawing/2014/main" id="{BDCED5F8-E95A-4D05-B849-516D807E0D8E}"/>
            </a:ext>
          </a:extLst>
        </xdr:cNvPr>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a:extLst>
            <a:ext uri="{FF2B5EF4-FFF2-40B4-BE49-F238E27FC236}">
              <a16:creationId xmlns:a16="http://schemas.microsoft.com/office/drawing/2014/main" id="{A153F574-BEB6-4863-AA0E-8BEAF4A60A5E}"/>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42290</xdr:rowOff>
    </xdr:from>
    <xdr:ext cx="405111" cy="259045"/>
    <xdr:sp macro="" textlink="">
      <xdr:nvSpPr>
        <xdr:cNvPr id="426" name="n_1mainValue【市民会館】&#10;有形固定資産減価償却率">
          <a:extLst>
            <a:ext uri="{FF2B5EF4-FFF2-40B4-BE49-F238E27FC236}">
              <a16:creationId xmlns:a16="http://schemas.microsoft.com/office/drawing/2014/main" id="{8036ED8C-54EA-4725-BD81-A89E1DE9784A}"/>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27" name="n_2mainValue【市民会館】&#10;有形固定資産減価償却率">
          <a:extLst>
            <a:ext uri="{FF2B5EF4-FFF2-40B4-BE49-F238E27FC236}">
              <a16:creationId xmlns:a16="http://schemas.microsoft.com/office/drawing/2014/main" id="{BFC1B199-7D51-4C3B-B4A7-E3D17A682B6A}"/>
            </a:ext>
          </a:extLst>
        </xdr:cNvPr>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28" name="n_3mainValue【市民会館】&#10;有形固定資産減価償却率">
          <a:extLst>
            <a:ext uri="{FF2B5EF4-FFF2-40B4-BE49-F238E27FC236}">
              <a16:creationId xmlns:a16="http://schemas.microsoft.com/office/drawing/2014/main" id="{92550849-E57F-4DA6-9907-4C99E1190879}"/>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29" name="n_4mainValue【市民会館】&#10;有形固定資産減価償却率">
          <a:extLst>
            <a:ext uri="{FF2B5EF4-FFF2-40B4-BE49-F238E27FC236}">
              <a16:creationId xmlns:a16="http://schemas.microsoft.com/office/drawing/2014/main" id="{7E33E38E-0021-4C61-97FD-882EAC53274E}"/>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67EAF4-F730-45C4-8020-33169EE136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4165C07C-239C-40CA-A7C4-4FB16EC372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6655C248-AA81-4994-8955-A98D125898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34DAEB3-7D87-4457-B54D-A53718ABE1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5C92766A-988E-49EA-B17F-463D8FC0CC6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22686C35-40C5-48BE-AFA0-275E2E91C4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81DE1626-2CEC-4CBA-A0CE-272567C246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10D63B8A-93CA-48CC-80C7-1C10F866971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A530A1FA-767F-46F8-AE60-4D48F81036A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DCC13809-4957-4896-B7C2-9B204617F7F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6C0C8787-8733-4506-861F-57059522CFC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866D25D0-4256-4908-9401-BE69F34A9FA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906554D4-24F9-4298-B3EB-6804F9E81B6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8DD270C8-DF96-4D36-8B06-39C19ECBEB3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6C73B43-D2E4-4750-BAF2-91BC638A68F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017D6A71-6030-4236-839D-89F5B79906F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34019491-A4D5-4E0C-8C46-3F97E6A3F2E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642B696E-E6EA-4389-8079-73261733D11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C0CF6ECE-29A9-4EB1-A884-6C25875F50A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25AF207A-2978-46AF-8F6E-1D4F19141C18}"/>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1E27176E-FDE6-4233-B5A5-FD4E3FA47D2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B30B8CFC-D31B-408A-8265-395FA481EF5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B280B6FC-FC96-46E9-8E01-E4EDC4E99B9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B46AC938-9BE6-458E-9CEA-5DB00117EA4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985E2A21-5B91-4DAA-A98C-CDDD57A4F05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5AF6397A-1110-44BE-9D8D-33C9DB7F2212}"/>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B1B99B29-3ABA-4FBB-9BF7-8A0C9A735315}"/>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CE128726-6166-4AD5-A29B-AEC07B2A16AA}"/>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FFB793EC-8067-4DED-B263-A623CCB80EB7}"/>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67C8003D-F603-4494-846C-62BAECFE912F}"/>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9F735DBD-990C-4E5D-A24A-F41F1FEEA245}"/>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812034BB-202C-4F98-A8C5-CFE29CF068ED}"/>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513A254B-21DB-411A-A5C5-BA56222753C1}"/>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A1788F56-EF77-4A8E-9DD1-1E59A5640D86}"/>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77454D46-AC21-47E0-89CA-8DEB3BC0F888}"/>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28EE5023-98EB-4FA8-9D51-CFAC89B803C7}"/>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E60107F-7361-439E-B436-7ABFD99B6C5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D7626BD-D420-4282-9276-4D34AC8DED6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F9389F13-44C8-43B3-8761-EE0626208B2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18D3425-19DA-44B0-BC99-E069DCA4081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9F45DAC-42D5-49F2-8365-EADD1243065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61323</xdr:rowOff>
    </xdr:from>
    <xdr:to>
      <xdr:col>55</xdr:col>
      <xdr:colOff>50800</xdr:colOff>
      <xdr:row>108</xdr:row>
      <xdr:rowOff>162923</xdr:rowOff>
    </xdr:to>
    <xdr:sp macro="" textlink="">
      <xdr:nvSpPr>
        <xdr:cNvPr id="471" name="楕円 470">
          <a:extLst>
            <a:ext uri="{FF2B5EF4-FFF2-40B4-BE49-F238E27FC236}">
              <a16:creationId xmlns:a16="http://schemas.microsoft.com/office/drawing/2014/main" id="{F50FE460-10AF-4E0D-B161-121F7BD17B16}"/>
            </a:ext>
          </a:extLst>
        </xdr:cNvPr>
        <xdr:cNvSpPr/>
      </xdr:nvSpPr>
      <xdr:spPr>
        <a:xfrm>
          <a:off x="10426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147700</xdr:rowOff>
    </xdr:from>
    <xdr:ext cx="469744" cy="259045"/>
    <xdr:sp macro="" textlink="">
      <xdr:nvSpPr>
        <xdr:cNvPr id="472" name="【市民会館】&#10;一人当たり面積該当値テキスト">
          <a:extLst>
            <a:ext uri="{FF2B5EF4-FFF2-40B4-BE49-F238E27FC236}">
              <a16:creationId xmlns:a16="http://schemas.microsoft.com/office/drawing/2014/main" id="{90DD9736-0516-4515-BD9D-BA250035280C}"/>
            </a:ext>
          </a:extLst>
        </xdr:cNvPr>
        <xdr:cNvSpPr txBox="1"/>
      </xdr:nvSpPr>
      <xdr:spPr>
        <a:xfrm>
          <a:off x="10515600" y="184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61323</xdr:rowOff>
    </xdr:from>
    <xdr:to>
      <xdr:col>50</xdr:col>
      <xdr:colOff>165100</xdr:colOff>
      <xdr:row>108</xdr:row>
      <xdr:rowOff>162923</xdr:rowOff>
    </xdr:to>
    <xdr:sp macro="" textlink="">
      <xdr:nvSpPr>
        <xdr:cNvPr id="473" name="楕円 472">
          <a:extLst>
            <a:ext uri="{FF2B5EF4-FFF2-40B4-BE49-F238E27FC236}">
              <a16:creationId xmlns:a16="http://schemas.microsoft.com/office/drawing/2014/main" id="{BF8D5043-E670-4ECB-BAED-9BB61C6DA5F1}"/>
            </a:ext>
          </a:extLst>
        </xdr:cNvPr>
        <xdr:cNvSpPr/>
      </xdr:nvSpPr>
      <xdr:spPr>
        <a:xfrm>
          <a:off x="9588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112123</xdr:rowOff>
    </xdr:from>
    <xdr:to>
      <xdr:col>55</xdr:col>
      <xdr:colOff>0</xdr:colOff>
      <xdr:row>108</xdr:row>
      <xdr:rowOff>112123</xdr:rowOff>
    </xdr:to>
    <xdr:cxnSp macro="">
      <xdr:nvCxnSpPr>
        <xdr:cNvPr id="474" name="直線コネクタ 473">
          <a:extLst>
            <a:ext uri="{FF2B5EF4-FFF2-40B4-BE49-F238E27FC236}">
              <a16:creationId xmlns:a16="http://schemas.microsoft.com/office/drawing/2014/main" id="{4583C687-D1A2-4482-810F-978CB0FBCF77}"/>
            </a:ext>
          </a:extLst>
        </xdr:cNvPr>
        <xdr:cNvCxnSpPr/>
      </xdr:nvCxnSpPr>
      <xdr:spPr>
        <a:xfrm>
          <a:off x="9639300" y="1862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61323</xdr:rowOff>
    </xdr:from>
    <xdr:to>
      <xdr:col>46</xdr:col>
      <xdr:colOff>38100</xdr:colOff>
      <xdr:row>108</xdr:row>
      <xdr:rowOff>162923</xdr:rowOff>
    </xdr:to>
    <xdr:sp macro="" textlink="">
      <xdr:nvSpPr>
        <xdr:cNvPr id="475" name="楕円 474">
          <a:extLst>
            <a:ext uri="{FF2B5EF4-FFF2-40B4-BE49-F238E27FC236}">
              <a16:creationId xmlns:a16="http://schemas.microsoft.com/office/drawing/2014/main" id="{4D68BA05-0FC0-4986-A530-F6B5681B1BB1}"/>
            </a:ext>
          </a:extLst>
        </xdr:cNvPr>
        <xdr:cNvSpPr/>
      </xdr:nvSpPr>
      <xdr:spPr>
        <a:xfrm>
          <a:off x="8699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112123</xdr:rowOff>
    </xdr:from>
    <xdr:to>
      <xdr:col>50</xdr:col>
      <xdr:colOff>114300</xdr:colOff>
      <xdr:row>108</xdr:row>
      <xdr:rowOff>112123</xdr:rowOff>
    </xdr:to>
    <xdr:cxnSp macro="">
      <xdr:nvCxnSpPr>
        <xdr:cNvPr id="476" name="直線コネクタ 475">
          <a:extLst>
            <a:ext uri="{FF2B5EF4-FFF2-40B4-BE49-F238E27FC236}">
              <a16:creationId xmlns:a16="http://schemas.microsoft.com/office/drawing/2014/main" id="{F8FC2837-755D-404F-BF6E-E27513BB3A25}"/>
            </a:ext>
          </a:extLst>
        </xdr:cNvPr>
        <xdr:cNvCxnSpPr/>
      </xdr:nvCxnSpPr>
      <xdr:spPr>
        <a:xfrm>
          <a:off x="8750300" y="1862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61323</xdr:rowOff>
    </xdr:from>
    <xdr:to>
      <xdr:col>41</xdr:col>
      <xdr:colOff>101600</xdr:colOff>
      <xdr:row>108</xdr:row>
      <xdr:rowOff>162923</xdr:rowOff>
    </xdr:to>
    <xdr:sp macro="" textlink="">
      <xdr:nvSpPr>
        <xdr:cNvPr id="477" name="楕円 476">
          <a:extLst>
            <a:ext uri="{FF2B5EF4-FFF2-40B4-BE49-F238E27FC236}">
              <a16:creationId xmlns:a16="http://schemas.microsoft.com/office/drawing/2014/main" id="{4709ACD9-8C03-487E-B918-C590035AF763}"/>
            </a:ext>
          </a:extLst>
        </xdr:cNvPr>
        <xdr:cNvSpPr/>
      </xdr:nvSpPr>
      <xdr:spPr>
        <a:xfrm>
          <a:off x="7810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112123</xdr:rowOff>
    </xdr:from>
    <xdr:to>
      <xdr:col>45</xdr:col>
      <xdr:colOff>177800</xdr:colOff>
      <xdr:row>108</xdr:row>
      <xdr:rowOff>112123</xdr:rowOff>
    </xdr:to>
    <xdr:cxnSp macro="">
      <xdr:nvCxnSpPr>
        <xdr:cNvPr id="478" name="直線コネクタ 477">
          <a:extLst>
            <a:ext uri="{FF2B5EF4-FFF2-40B4-BE49-F238E27FC236}">
              <a16:creationId xmlns:a16="http://schemas.microsoft.com/office/drawing/2014/main" id="{32A75409-EBB2-4BF3-94CE-CDFDA1C792FF}"/>
            </a:ext>
          </a:extLst>
        </xdr:cNvPr>
        <xdr:cNvCxnSpPr/>
      </xdr:nvCxnSpPr>
      <xdr:spPr>
        <a:xfrm>
          <a:off x="7861300" y="1862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71120</xdr:rowOff>
    </xdr:from>
    <xdr:to>
      <xdr:col>36</xdr:col>
      <xdr:colOff>165100</xdr:colOff>
      <xdr:row>109</xdr:row>
      <xdr:rowOff>1270</xdr:rowOff>
    </xdr:to>
    <xdr:sp macro="" textlink="">
      <xdr:nvSpPr>
        <xdr:cNvPr id="479" name="楕円 478">
          <a:extLst>
            <a:ext uri="{FF2B5EF4-FFF2-40B4-BE49-F238E27FC236}">
              <a16:creationId xmlns:a16="http://schemas.microsoft.com/office/drawing/2014/main" id="{4AC05980-CEFF-4153-A8EF-DDD391F2FF7E}"/>
            </a:ext>
          </a:extLst>
        </xdr:cNvPr>
        <xdr:cNvSpPr/>
      </xdr:nvSpPr>
      <xdr:spPr>
        <a:xfrm>
          <a:off x="692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112123</xdr:rowOff>
    </xdr:from>
    <xdr:to>
      <xdr:col>41</xdr:col>
      <xdr:colOff>50800</xdr:colOff>
      <xdr:row>108</xdr:row>
      <xdr:rowOff>121920</xdr:rowOff>
    </xdr:to>
    <xdr:cxnSp macro="">
      <xdr:nvCxnSpPr>
        <xdr:cNvPr id="480" name="直線コネクタ 479">
          <a:extLst>
            <a:ext uri="{FF2B5EF4-FFF2-40B4-BE49-F238E27FC236}">
              <a16:creationId xmlns:a16="http://schemas.microsoft.com/office/drawing/2014/main" id="{61D834F3-897F-4ED3-A2E1-7768697916A3}"/>
            </a:ext>
          </a:extLst>
        </xdr:cNvPr>
        <xdr:cNvCxnSpPr/>
      </xdr:nvCxnSpPr>
      <xdr:spPr>
        <a:xfrm flipV="1">
          <a:off x="6972300" y="18628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D18EC951-8943-40E4-B24A-37B9CB8BC43E}"/>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178FF30D-54AF-421A-8E0C-3D561A08D22E}"/>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9081E64F-898F-4E6C-A600-5E393B586FEE}"/>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7A33F209-2642-4540-9AD4-E610E4FFC4D6}"/>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154050</xdr:rowOff>
    </xdr:from>
    <xdr:ext cx="469744" cy="259045"/>
    <xdr:sp macro="" textlink="">
      <xdr:nvSpPr>
        <xdr:cNvPr id="485" name="n_1mainValue【市民会館】&#10;一人当たり面積">
          <a:extLst>
            <a:ext uri="{FF2B5EF4-FFF2-40B4-BE49-F238E27FC236}">
              <a16:creationId xmlns:a16="http://schemas.microsoft.com/office/drawing/2014/main" id="{5EFBB8FD-8DB1-4248-A474-0E55CF9AAAC1}"/>
            </a:ext>
          </a:extLst>
        </xdr:cNvPr>
        <xdr:cNvSpPr txBox="1"/>
      </xdr:nvSpPr>
      <xdr:spPr>
        <a:xfrm>
          <a:off x="93917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154050</xdr:rowOff>
    </xdr:from>
    <xdr:ext cx="469744" cy="259045"/>
    <xdr:sp macro="" textlink="">
      <xdr:nvSpPr>
        <xdr:cNvPr id="486" name="n_2mainValue【市民会館】&#10;一人当たり面積">
          <a:extLst>
            <a:ext uri="{FF2B5EF4-FFF2-40B4-BE49-F238E27FC236}">
              <a16:creationId xmlns:a16="http://schemas.microsoft.com/office/drawing/2014/main" id="{D7499ED9-9D5B-4F00-A881-A190B5781461}"/>
            </a:ext>
          </a:extLst>
        </xdr:cNvPr>
        <xdr:cNvSpPr txBox="1"/>
      </xdr:nvSpPr>
      <xdr:spPr>
        <a:xfrm>
          <a:off x="8515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154050</xdr:rowOff>
    </xdr:from>
    <xdr:ext cx="469744" cy="259045"/>
    <xdr:sp macro="" textlink="">
      <xdr:nvSpPr>
        <xdr:cNvPr id="487" name="n_3mainValue【市民会館】&#10;一人当たり面積">
          <a:extLst>
            <a:ext uri="{FF2B5EF4-FFF2-40B4-BE49-F238E27FC236}">
              <a16:creationId xmlns:a16="http://schemas.microsoft.com/office/drawing/2014/main" id="{B1A5A89B-995D-4F3F-8951-DB35BD0AB82A}"/>
            </a:ext>
          </a:extLst>
        </xdr:cNvPr>
        <xdr:cNvSpPr txBox="1"/>
      </xdr:nvSpPr>
      <xdr:spPr>
        <a:xfrm>
          <a:off x="7626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163847</xdr:rowOff>
    </xdr:from>
    <xdr:ext cx="469744" cy="259045"/>
    <xdr:sp macro="" textlink="">
      <xdr:nvSpPr>
        <xdr:cNvPr id="488" name="n_4mainValue【市民会館】&#10;一人当たり面積">
          <a:extLst>
            <a:ext uri="{FF2B5EF4-FFF2-40B4-BE49-F238E27FC236}">
              <a16:creationId xmlns:a16="http://schemas.microsoft.com/office/drawing/2014/main" id="{91DBAD90-5A3E-453B-A52F-D1C02197FC19}"/>
            </a:ext>
          </a:extLst>
        </xdr:cNvPr>
        <xdr:cNvSpPr txBox="1"/>
      </xdr:nvSpPr>
      <xdr:spPr>
        <a:xfrm>
          <a:off x="6737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59BEC5AB-2E26-405A-A5C0-5CDA6CE15E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E2B6C2FF-086B-41A4-84BC-E848DF0204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DD1DD247-6800-485E-86FA-F7C693DAB0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3780862-58EE-400A-B5FD-48C1D45D84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5A4B481-252D-467E-A366-F0F4E3236B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BEBE175D-1020-44C3-B2BB-34D7BF8410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487C7C0E-37EA-47FE-BE03-8DE0FBE40A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213FD9E7-54A2-45B5-9292-D6C7F058877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4A5647AA-A425-4526-8B2B-FF439191687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05D0AD07-7341-403D-9708-9B7C0F04B6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935A8641-0F4F-4193-9564-602919234F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4063BC69-71D6-4E68-8F8C-12D63E4448A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636C23E0-9F42-4966-A129-4AECF1F835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143E70C6-5661-4B92-8B0D-A7EF796987E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8BA0F642-4B4A-46FE-8C0D-A3382097D36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49A30F6D-517F-4595-A262-C4E331C1C1A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E451E864-EF3C-447A-B0F6-706EC09602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307613C8-2AA8-4E76-9848-63C04DC831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A99838EA-8F9C-48AF-9C81-EE8CE6E50F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DDE3C234-CE30-4117-AAF7-F6E3ADFE0B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1E228870-371D-4F45-894F-71FE6FF38A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8137013A-C54C-4BFE-9A69-A09C92FD4D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E6ACFE8C-A29A-4CB0-AB40-A5DC602C10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7C2A1CB9-1BB4-4E59-B220-9B4F6A7154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7B7B90E9-9065-4EB7-80FE-25E9197D8E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9C301231-37CB-4D27-9485-28B39C8A951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EE756CBA-0195-4177-8CA1-AC5AA64D21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A6D1B68A-6BE7-47D9-BDCC-435ACD68D7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1C473A79-152D-4D76-AC8C-9EAC4AFDB4F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D7C2BF28-15EA-439C-8C47-B59739F2852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B46CAF1F-5DAA-422A-838C-0D6A9618FA4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DFDECE3D-3B7D-47CF-B063-300F4E57E1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E02530A5-53DE-4EEE-862D-3F551AD3A38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5BF51449-365E-400D-ADEB-5934B73931E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C6F3B46A-A472-4A21-924C-1597713A1D2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5822D262-2C50-40B1-9634-94F17CC4E8A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4BD1300D-C030-4F52-BC0C-076BB10F2AE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76FD0F95-323B-4491-8DC7-1446A3258A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6EA06A53-EC91-43D3-8CA3-D5D7A6E90C6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54A8578B-B7BC-4117-A5B7-6A279CDB63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29" name="直線コネクタ 528">
          <a:extLst>
            <a:ext uri="{FF2B5EF4-FFF2-40B4-BE49-F238E27FC236}">
              <a16:creationId xmlns:a16="http://schemas.microsoft.com/office/drawing/2014/main" id="{D7710BD8-A95C-4339-9224-2CA475C1AFD7}"/>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EDFC3F44-B073-4678-B30D-41AA42969145}"/>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1" name="直線コネクタ 530">
          <a:extLst>
            <a:ext uri="{FF2B5EF4-FFF2-40B4-BE49-F238E27FC236}">
              <a16:creationId xmlns:a16="http://schemas.microsoft.com/office/drawing/2014/main" id="{A4567E8F-9B52-4329-935D-AA318248C8A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664C5162-169C-4D8B-978D-EC5018CFAC0E}"/>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33" name="直線コネクタ 532">
          <a:extLst>
            <a:ext uri="{FF2B5EF4-FFF2-40B4-BE49-F238E27FC236}">
              <a16:creationId xmlns:a16="http://schemas.microsoft.com/office/drawing/2014/main" id="{144EA705-3ECF-4E8A-9587-F778ACCA920C}"/>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6ED6CB4F-4902-4575-A746-D87326FB8DA1}"/>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35" name="フローチャート: 判断 534">
          <a:extLst>
            <a:ext uri="{FF2B5EF4-FFF2-40B4-BE49-F238E27FC236}">
              <a16:creationId xmlns:a16="http://schemas.microsoft.com/office/drawing/2014/main" id="{91CF1E91-F9B1-4D79-B933-C8B79992B493}"/>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36" name="フローチャート: 判断 535">
          <a:extLst>
            <a:ext uri="{FF2B5EF4-FFF2-40B4-BE49-F238E27FC236}">
              <a16:creationId xmlns:a16="http://schemas.microsoft.com/office/drawing/2014/main" id="{991D72FC-8859-4846-B38A-2A09036D6C9D}"/>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37" name="フローチャート: 判断 536">
          <a:extLst>
            <a:ext uri="{FF2B5EF4-FFF2-40B4-BE49-F238E27FC236}">
              <a16:creationId xmlns:a16="http://schemas.microsoft.com/office/drawing/2014/main" id="{18890844-044F-4A5D-BFE0-0978BF422EEB}"/>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538" name="フローチャート: 判断 537">
          <a:extLst>
            <a:ext uri="{FF2B5EF4-FFF2-40B4-BE49-F238E27FC236}">
              <a16:creationId xmlns:a16="http://schemas.microsoft.com/office/drawing/2014/main" id="{C44AAC1B-7F5E-4004-B125-390B878996CB}"/>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539" name="フローチャート: 判断 538">
          <a:extLst>
            <a:ext uri="{FF2B5EF4-FFF2-40B4-BE49-F238E27FC236}">
              <a16:creationId xmlns:a16="http://schemas.microsoft.com/office/drawing/2014/main" id="{03289CE0-B4D7-4BEB-892B-0C798A4A37CC}"/>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43857B74-67A9-4FD3-9AD2-5514AFF777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3A98158D-01D4-43E3-A616-3994AF711D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688DCF8-B434-4021-B746-3137F5DDB0D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3CE90EE-044C-4561-AA9F-2D89DB8A17B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F31425B-BBB3-4AC4-A094-4BB9EB86C3D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545" name="楕円 544">
          <a:extLst>
            <a:ext uri="{FF2B5EF4-FFF2-40B4-BE49-F238E27FC236}">
              <a16:creationId xmlns:a16="http://schemas.microsoft.com/office/drawing/2014/main" id="{9E3C81FD-5814-4E74-B7AE-4FE5C9F1AC67}"/>
            </a:ext>
          </a:extLst>
        </xdr:cNvPr>
        <xdr:cNvSpPr/>
      </xdr:nvSpPr>
      <xdr:spPr>
        <a:xfrm>
          <a:off x="16268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17797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6943B7AE-D846-4C5F-8F2E-DAE474604E6C}"/>
            </a:ext>
          </a:extLst>
        </xdr:cNvPr>
        <xdr:cNvSpPr txBox="1"/>
      </xdr:nvSpPr>
      <xdr:spPr>
        <a:xfrm>
          <a:off x="16357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128270</xdr:rowOff>
    </xdr:from>
    <xdr:to>
      <xdr:col>81</xdr:col>
      <xdr:colOff>101600</xdr:colOff>
      <xdr:row>57</xdr:row>
      <xdr:rowOff>58420</xdr:rowOff>
    </xdr:to>
    <xdr:sp macro="" textlink="">
      <xdr:nvSpPr>
        <xdr:cNvPr id="547" name="楕円 546">
          <a:extLst>
            <a:ext uri="{FF2B5EF4-FFF2-40B4-BE49-F238E27FC236}">
              <a16:creationId xmlns:a16="http://schemas.microsoft.com/office/drawing/2014/main" id="{5156B97F-B28B-4F5B-9AA4-9A037D40EDBD}"/>
            </a:ext>
          </a:extLst>
        </xdr:cNvPr>
        <xdr:cNvSpPr/>
      </xdr:nvSpPr>
      <xdr:spPr>
        <a:xfrm>
          <a:off x="15430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xdr:rowOff>
    </xdr:from>
    <xdr:to>
      <xdr:col>85</xdr:col>
      <xdr:colOff>127000</xdr:colOff>
      <xdr:row>57</xdr:row>
      <xdr:rowOff>45720</xdr:rowOff>
    </xdr:to>
    <xdr:cxnSp macro="">
      <xdr:nvCxnSpPr>
        <xdr:cNvPr id="548" name="直線コネクタ 547">
          <a:extLst>
            <a:ext uri="{FF2B5EF4-FFF2-40B4-BE49-F238E27FC236}">
              <a16:creationId xmlns:a16="http://schemas.microsoft.com/office/drawing/2014/main" id="{2E78EF29-FF94-40F5-A89A-A3CB5890B573}"/>
            </a:ext>
          </a:extLst>
        </xdr:cNvPr>
        <xdr:cNvCxnSpPr/>
      </xdr:nvCxnSpPr>
      <xdr:spPr>
        <a:xfrm>
          <a:off x="15481300" y="9780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130175</xdr:rowOff>
    </xdr:from>
    <xdr:to>
      <xdr:col>76</xdr:col>
      <xdr:colOff>165100</xdr:colOff>
      <xdr:row>57</xdr:row>
      <xdr:rowOff>60325</xdr:rowOff>
    </xdr:to>
    <xdr:sp macro="" textlink="">
      <xdr:nvSpPr>
        <xdr:cNvPr id="549" name="楕円 548">
          <a:extLst>
            <a:ext uri="{FF2B5EF4-FFF2-40B4-BE49-F238E27FC236}">
              <a16:creationId xmlns:a16="http://schemas.microsoft.com/office/drawing/2014/main" id="{A84F94A2-6305-4A22-AD97-D47C05993F74}"/>
            </a:ext>
          </a:extLst>
        </xdr:cNvPr>
        <xdr:cNvSpPr/>
      </xdr:nvSpPr>
      <xdr:spPr>
        <a:xfrm>
          <a:off x="14541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7620</xdr:rowOff>
    </xdr:from>
    <xdr:to>
      <xdr:col>81</xdr:col>
      <xdr:colOff>50800</xdr:colOff>
      <xdr:row>57</xdr:row>
      <xdr:rowOff>9525</xdr:rowOff>
    </xdr:to>
    <xdr:cxnSp macro="">
      <xdr:nvCxnSpPr>
        <xdr:cNvPr id="550" name="直線コネクタ 549">
          <a:extLst>
            <a:ext uri="{FF2B5EF4-FFF2-40B4-BE49-F238E27FC236}">
              <a16:creationId xmlns:a16="http://schemas.microsoft.com/office/drawing/2014/main" id="{6FCF1506-EB66-4E23-AAE9-1F362F44B503}"/>
            </a:ext>
          </a:extLst>
        </xdr:cNvPr>
        <xdr:cNvCxnSpPr/>
      </xdr:nvCxnSpPr>
      <xdr:spPr>
        <a:xfrm flipV="1">
          <a:off x="14592300" y="9780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99695</xdr:rowOff>
    </xdr:from>
    <xdr:to>
      <xdr:col>72</xdr:col>
      <xdr:colOff>38100</xdr:colOff>
      <xdr:row>57</xdr:row>
      <xdr:rowOff>29845</xdr:rowOff>
    </xdr:to>
    <xdr:sp macro="" textlink="">
      <xdr:nvSpPr>
        <xdr:cNvPr id="551" name="楕円 550">
          <a:extLst>
            <a:ext uri="{FF2B5EF4-FFF2-40B4-BE49-F238E27FC236}">
              <a16:creationId xmlns:a16="http://schemas.microsoft.com/office/drawing/2014/main" id="{0989C2A1-A785-4CA9-AF51-629699A42838}"/>
            </a:ext>
          </a:extLst>
        </xdr:cNvPr>
        <xdr:cNvSpPr/>
      </xdr:nvSpPr>
      <xdr:spPr>
        <a:xfrm>
          <a:off x="13652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150495</xdr:rowOff>
    </xdr:from>
    <xdr:to>
      <xdr:col>76</xdr:col>
      <xdr:colOff>114300</xdr:colOff>
      <xdr:row>57</xdr:row>
      <xdr:rowOff>9525</xdr:rowOff>
    </xdr:to>
    <xdr:cxnSp macro="">
      <xdr:nvCxnSpPr>
        <xdr:cNvPr id="552" name="直線コネクタ 551">
          <a:extLst>
            <a:ext uri="{FF2B5EF4-FFF2-40B4-BE49-F238E27FC236}">
              <a16:creationId xmlns:a16="http://schemas.microsoft.com/office/drawing/2014/main" id="{EC0B5097-0595-4709-82B9-2526AD3723FC}"/>
            </a:ext>
          </a:extLst>
        </xdr:cNvPr>
        <xdr:cNvCxnSpPr/>
      </xdr:nvCxnSpPr>
      <xdr:spPr>
        <a:xfrm>
          <a:off x="13703300" y="9751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67310</xdr:rowOff>
    </xdr:from>
    <xdr:to>
      <xdr:col>67</xdr:col>
      <xdr:colOff>101600</xdr:colOff>
      <xdr:row>56</xdr:row>
      <xdr:rowOff>168910</xdr:rowOff>
    </xdr:to>
    <xdr:sp macro="" textlink="">
      <xdr:nvSpPr>
        <xdr:cNvPr id="553" name="楕円 552">
          <a:extLst>
            <a:ext uri="{FF2B5EF4-FFF2-40B4-BE49-F238E27FC236}">
              <a16:creationId xmlns:a16="http://schemas.microsoft.com/office/drawing/2014/main" id="{DA3017CE-B49C-4E66-A6BA-D1D8E5E8C4B1}"/>
            </a:ext>
          </a:extLst>
        </xdr:cNvPr>
        <xdr:cNvSpPr/>
      </xdr:nvSpPr>
      <xdr:spPr>
        <a:xfrm>
          <a:off x="12763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118110</xdr:rowOff>
    </xdr:from>
    <xdr:to>
      <xdr:col>71</xdr:col>
      <xdr:colOff>177800</xdr:colOff>
      <xdr:row>56</xdr:row>
      <xdr:rowOff>150495</xdr:rowOff>
    </xdr:to>
    <xdr:cxnSp macro="">
      <xdr:nvCxnSpPr>
        <xdr:cNvPr id="554" name="直線コネクタ 553">
          <a:extLst>
            <a:ext uri="{FF2B5EF4-FFF2-40B4-BE49-F238E27FC236}">
              <a16:creationId xmlns:a16="http://schemas.microsoft.com/office/drawing/2014/main" id="{21A40D77-ED3F-440A-A808-37794B078E23}"/>
            </a:ext>
          </a:extLst>
        </xdr:cNvPr>
        <xdr:cNvCxnSpPr/>
      </xdr:nvCxnSpPr>
      <xdr:spPr>
        <a:xfrm>
          <a:off x="12814300" y="9719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40022</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FBFD0BD7-6735-46FA-A1A6-DF50A7C08DFD}"/>
            </a:ext>
          </a:extLst>
        </xdr:cNvPr>
        <xdr:cNvSpPr txBox="1"/>
      </xdr:nvSpPr>
      <xdr:spPr>
        <a:xfrm>
          <a:off x="15266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5732</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1248EAB7-A151-48C6-B3D5-B32D72564F38}"/>
            </a:ext>
          </a:extLst>
        </xdr:cNvPr>
        <xdr:cNvSpPr txBox="1"/>
      </xdr:nvSpPr>
      <xdr:spPr>
        <a:xfrm>
          <a:off x="14389744" y="994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152417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2AFDCA3-1F0A-421F-A37A-80F994A8DB78}"/>
            </a:ext>
          </a:extLst>
        </xdr:cNvPr>
        <xdr:cNvSpPr txBox="1"/>
      </xdr:nvSpPr>
      <xdr:spPr>
        <a:xfrm>
          <a:off x="13500744"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748B9E90-C866-4A36-B093-19CDD46AC356}"/>
            </a:ext>
          </a:extLst>
        </xdr:cNvPr>
        <xdr:cNvSpPr txBox="1"/>
      </xdr:nvSpPr>
      <xdr:spPr>
        <a:xfrm>
          <a:off x="1261174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74947</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CC3AC99-49A1-4DEB-B54C-04A00B15382A}"/>
            </a:ext>
          </a:extLst>
        </xdr:cNvPr>
        <xdr:cNvSpPr txBox="1"/>
      </xdr:nvSpPr>
      <xdr:spPr>
        <a:xfrm>
          <a:off x="152660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76852</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87EB924B-EEA0-43C9-8E2F-77C6427B41B1}"/>
            </a:ext>
          </a:extLst>
        </xdr:cNvPr>
        <xdr:cNvSpPr txBox="1"/>
      </xdr:nvSpPr>
      <xdr:spPr>
        <a:xfrm>
          <a:off x="14389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46372</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A1FFF187-D7B0-4079-B72D-6300E273275F}"/>
            </a:ext>
          </a:extLst>
        </xdr:cNvPr>
        <xdr:cNvSpPr txBox="1"/>
      </xdr:nvSpPr>
      <xdr:spPr>
        <a:xfrm>
          <a:off x="13500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13987</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B65FD5D1-1C43-4EE4-9984-6F27227ED52F}"/>
            </a:ext>
          </a:extLst>
        </xdr:cNvPr>
        <xdr:cNvSpPr txBox="1"/>
      </xdr:nvSpPr>
      <xdr:spPr>
        <a:xfrm>
          <a:off x="12611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3E3342A-7028-4754-A0F8-E4C0C32CCF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1106E5ED-6041-442C-9FD3-3EB18BD90C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CD5BF100-68C4-48CC-9C3D-7E444734FC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90605D40-BE00-4E84-80E2-6945CDBED5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1C30A610-41C2-4182-B90F-C93AF7BB39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BC046051-B858-432D-93C9-9A37ED24AA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C94249E3-7F0E-4D64-940B-8BE21F7843D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CA04E8B6-E397-4C8C-8D48-0A44E8F264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7EDDED6B-01DD-4ACB-839E-FA2177CEED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873A471A-8631-478E-928F-985F675C7DE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3B5FE915-48CE-4DB2-A563-9A1E68095F7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C1A4EF05-EA5D-408D-BB2F-51D514A263F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EFF40E09-1F8B-40B6-A6CB-61D0CC9E802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35361D7A-7940-4AA3-AAAD-E0709994F23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BB0258AD-71AA-4161-88DD-A63D062F847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F5FCC0CE-E30A-4169-9454-AD7038071AC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BEE78A82-92EB-45A6-AB80-8676E69AD2D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AA9B6A85-D8EB-410C-9591-3AC21EA6AE1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167998C0-D0E4-45B5-B8F7-3253A5F11DB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B6EC8A56-0D44-46DC-B1E4-AEF89CC8273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244A8890-FAE1-4777-9EE4-F5C1A4A1F47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584" name="直線コネクタ 583">
          <a:extLst>
            <a:ext uri="{FF2B5EF4-FFF2-40B4-BE49-F238E27FC236}">
              <a16:creationId xmlns:a16="http://schemas.microsoft.com/office/drawing/2014/main" id="{3C868D18-AF63-45F4-A242-2766F6D4119F}"/>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18CB6C0E-8CEB-4C35-BAD8-C08346835D88}"/>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86" name="直線コネクタ 585">
          <a:extLst>
            <a:ext uri="{FF2B5EF4-FFF2-40B4-BE49-F238E27FC236}">
              <a16:creationId xmlns:a16="http://schemas.microsoft.com/office/drawing/2014/main" id="{F7B15089-D021-409B-A708-B0A48505680E}"/>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B379EEE3-0CE6-423E-BEE3-55F21671DDA8}"/>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88" name="直線コネクタ 587">
          <a:extLst>
            <a:ext uri="{FF2B5EF4-FFF2-40B4-BE49-F238E27FC236}">
              <a16:creationId xmlns:a16="http://schemas.microsoft.com/office/drawing/2014/main" id="{5602DE37-E105-46A6-AF55-D290B9B3CF1A}"/>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CDEFDC80-064A-4AF1-93E1-B17DE71C169A}"/>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90" name="フローチャート: 判断 589">
          <a:extLst>
            <a:ext uri="{FF2B5EF4-FFF2-40B4-BE49-F238E27FC236}">
              <a16:creationId xmlns:a16="http://schemas.microsoft.com/office/drawing/2014/main" id="{661011C8-3942-4E34-8048-C9C9EC7F0C47}"/>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591" name="フローチャート: 判断 590">
          <a:extLst>
            <a:ext uri="{FF2B5EF4-FFF2-40B4-BE49-F238E27FC236}">
              <a16:creationId xmlns:a16="http://schemas.microsoft.com/office/drawing/2014/main" id="{CC8978F2-157D-4186-963C-E6BBA583D1FF}"/>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2" name="フローチャート: 判断 591">
          <a:extLst>
            <a:ext uri="{FF2B5EF4-FFF2-40B4-BE49-F238E27FC236}">
              <a16:creationId xmlns:a16="http://schemas.microsoft.com/office/drawing/2014/main" id="{14DEC640-A2AF-42D8-BB2D-BEEE1D97434D}"/>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3" name="フローチャート: 判断 592">
          <a:extLst>
            <a:ext uri="{FF2B5EF4-FFF2-40B4-BE49-F238E27FC236}">
              <a16:creationId xmlns:a16="http://schemas.microsoft.com/office/drawing/2014/main" id="{FC73443F-0C08-487E-941A-0BFCD66E2654}"/>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594" name="フローチャート: 判断 593">
          <a:extLst>
            <a:ext uri="{FF2B5EF4-FFF2-40B4-BE49-F238E27FC236}">
              <a16:creationId xmlns:a16="http://schemas.microsoft.com/office/drawing/2014/main" id="{26C42A0F-B9FA-4FBE-BAD6-36645C9812DD}"/>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C361062C-4182-461C-83C4-AE874BBB0D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702D282D-C93E-4CB5-8C1D-38C9C5A8C6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1C73D1B-0CB2-4448-98CE-23D51F3B48A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148DD21-D35F-4AEA-9785-81EC024266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C9E47DF-F542-48C8-91B9-EFB4CD6ADF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125222</xdr:rowOff>
    </xdr:from>
    <xdr:to>
      <xdr:col>116</xdr:col>
      <xdr:colOff>114300</xdr:colOff>
      <xdr:row>60</xdr:row>
      <xdr:rowOff>55372</xdr:rowOff>
    </xdr:to>
    <xdr:sp macro="" textlink="">
      <xdr:nvSpPr>
        <xdr:cNvPr id="600" name="楕円 599">
          <a:extLst>
            <a:ext uri="{FF2B5EF4-FFF2-40B4-BE49-F238E27FC236}">
              <a16:creationId xmlns:a16="http://schemas.microsoft.com/office/drawing/2014/main" id="{8DDF2E9D-B601-4026-A1F0-FF9B99E7194C}"/>
            </a:ext>
          </a:extLst>
        </xdr:cNvPr>
        <xdr:cNvSpPr/>
      </xdr:nvSpPr>
      <xdr:spPr>
        <a:xfrm>
          <a:off x="22110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148099</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D2D6FE30-14A3-4B8F-9C0D-4CF1B8E27056}"/>
            </a:ext>
          </a:extLst>
        </xdr:cNvPr>
        <xdr:cNvSpPr txBox="1"/>
      </xdr:nvSpPr>
      <xdr:spPr>
        <a:xfrm>
          <a:off x="22199600"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125222</xdr:rowOff>
    </xdr:from>
    <xdr:to>
      <xdr:col>112</xdr:col>
      <xdr:colOff>38100</xdr:colOff>
      <xdr:row>60</xdr:row>
      <xdr:rowOff>55372</xdr:rowOff>
    </xdr:to>
    <xdr:sp macro="" textlink="">
      <xdr:nvSpPr>
        <xdr:cNvPr id="602" name="楕円 601">
          <a:extLst>
            <a:ext uri="{FF2B5EF4-FFF2-40B4-BE49-F238E27FC236}">
              <a16:creationId xmlns:a16="http://schemas.microsoft.com/office/drawing/2014/main" id="{3EA1F5C0-4AF6-4BB3-8BD6-87BCEC43C302}"/>
            </a:ext>
          </a:extLst>
        </xdr:cNvPr>
        <xdr:cNvSpPr/>
      </xdr:nvSpPr>
      <xdr:spPr>
        <a:xfrm>
          <a:off x="21272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xdr:rowOff>
    </xdr:from>
    <xdr:to>
      <xdr:col>116</xdr:col>
      <xdr:colOff>63500</xdr:colOff>
      <xdr:row>60</xdr:row>
      <xdr:rowOff>4572</xdr:rowOff>
    </xdr:to>
    <xdr:cxnSp macro="">
      <xdr:nvCxnSpPr>
        <xdr:cNvPr id="603" name="直線コネクタ 602">
          <a:extLst>
            <a:ext uri="{FF2B5EF4-FFF2-40B4-BE49-F238E27FC236}">
              <a16:creationId xmlns:a16="http://schemas.microsoft.com/office/drawing/2014/main" id="{4169D72C-8E59-4E7B-B0AE-FC21D56347AF}"/>
            </a:ext>
          </a:extLst>
        </xdr:cNvPr>
        <xdr:cNvCxnSpPr/>
      </xdr:nvCxnSpPr>
      <xdr:spPr>
        <a:xfrm>
          <a:off x="21323300" y="10291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125222</xdr:rowOff>
    </xdr:from>
    <xdr:to>
      <xdr:col>107</xdr:col>
      <xdr:colOff>101600</xdr:colOff>
      <xdr:row>60</xdr:row>
      <xdr:rowOff>55372</xdr:rowOff>
    </xdr:to>
    <xdr:sp macro="" textlink="">
      <xdr:nvSpPr>
        <xdr:cNvPr id="604" name="楕円 603">
          <a:extLst>
            <a:ext uri="{FF2B5EF4-FFF2-40B4-BE49-F238E27FC236}">
              <a16:creationId xmlns:a16="http://schemas.microsoft.com/office/drawing/2014/main" id="{6697C577-7AF1-460C-92EE-0B25987E3B43}"/>
            </a:ext>
          </a:extLst>
        </xdr:cNvPr>
        <xdr:cNvSpPr/>
      </xdr:nvSpPr>
      <xdr:spPr>
        <a:xfrm>
          <a:off x="20383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xdr:rowOff>
    </xdr:from>
    <xdr:to>
      <xdr:col>111</xdr:col>
      <xdr:colOff>177800</xdr:colOff>
      <xdr:row>60</xdr:row>
      <xdr:rowOff>4572</xdr:rowOff>
    </xdr:to>
    <xdr:cxnSp macro="">
      <xdr:nvCxnSpPr>
        <xdr:cNvPr id="605" name="直線コネクタ 604">
          <a:extLst>
            <a:ext uri="{FF2B5EF4-FFF2-40B4-BE49-F238E27FC236}">
              <a16:creationId xmlns:a16="http://schemas.microsoft.com/office/drawing/2014/main" id="{6CE37294-C510-4DC6-80AE-608BBA649FFA}"/>
            </a:ext>
          </a:extLst>
        </xdr:cNvPr>
        <xdr:cNvCxnSpPr/>
      </xdr:nvCxnSpPr>
      <xdr:spPr>
        <a:xfrm>
          <a:off x="20434300" y="1029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129794</xdr:rowOff>
    </xdr:from>
    <xdr:to>
      <xdr:col>102</xdr:col>
      <xdr:colOff>165100</xdr:colOff>
      <xdr:row>60</xdr:row>
      <xdr:rowOff>59944</xdr:rowOff>
    </xdr:to>
    <xdr:sp macro="" textlink="">
      <xdr:nvSpPr>
        <xdr:cNvPr id="606" name="楕円 605">
          <a:extLst>
            <a:ext uri="{FF2B5EF4-FFF2-40B4-BE49-F238E27FC236}">
              <a16:creationId xmlns:a16="http://schemas.microsoft.com/office/drawing/2014/main" id="{BAB4B366-5F61-4299-B024-5902FC9C562B}"/>
            </a:ext>
          </a:extLst>
        </xdr:cNvPr>
        <xdr:cNvSpPr/>
      </xdr:nvSpPr>
      <xdr:spPr>
        <a:xfrm>
          <a:off x="19494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4572</xdr:rowOff>
    </xdr:from>
    <xdr:to>
      <xdr:col>107</xdr:col>
      <xdr:colOff>50800</xdr:colOff>
      <xdr:row>60</xdr:row>
      <xdr:rowOff>9144</xdr:rowOff>
    </xdr:to>
    <xdr:cxnSp macro="">
      <xdr:nvCxnSpPr>
        <xdr:cNvPr id="607" name="直線コネクタ 606">
          <a:extLst>
            <a:ext uri="{FF2B5EF4-FFF2-40B4-BE49-F238E27FC236}">
              <a16:creationId xmlns:a16="http://schemas.microsoft.com/office/drawing/2014/main" id="{E76E3F80-E8A1-42EE-82A1-CE5D5AD37ADC}"/>
            </a:ext>
          </a:extLst>
        </xdr:cNvPr>
        <xdr:cNvCxnSpPr/>
      </xdr:nvCxnSpPr>
      <xdr:spPr>
        <a:xfrm flipV="1">
          <a:off x="19545300" y="1029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125222</xdr:rowOff>
    </xdr:from>
    <xdr:to>
      <xdr:col>98</xdr:col>
      <xdr:colOff>38100</xdr:colOff>
      <xdr:row>60</xdr:row>
      <xdr:rowOff>55372</xdr:rowOff>
    </xdr:to>
    <xdr:sp macro="" textlink="">
      <xdr:nvSpPr>
        <xdr:cNvPr id="608" name="楕円 607">
          <a:extLst>
            <a:ext uri="{FF2B5EF4-FFF2-40B4-BE49-F238E27FC236}">
              <a16:creationId xmlns:a16="http://schemas.microsoft.com/office/drawing/2014/main" id="{AD3D685F-0883-44AC-A7EA-CE5CC5E0F884}"/>
            </a:ext>
          </a:extLst>
        </xdr:cNvPr>
        <xdr:cNvSpPr/>
      </xdr:nvSpPr>
      <xdr:spPr>
        <a:xfrm>
          <a:off x="18605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4572</xdr:rowOff>
    </xdr:from>
    <xdr:to>
      <xdr:col>102</xdr:col>
      <xdr:colOff>114300</xdr:colOff>
      <xdr:row>60</xdr:row>
      <xdr:rowOff>9144</xdr:rowOff>
    </xdr:to>
    <xdr:cxnSp macro="">
      <xdr:nvCxnSpPr>
        <xdr:cNvPr id="609" name="直線コネクタ 608">
          <a:extLst>
            <a:ext uri="{FF2B5EF4-FFF2-40B4-BE49-F238E27FC236}">
              <a16:creationId xmlns:a16="http://schemas.microsoft.com/office/drawing/2014/main" id="{6BFC5BBB-7680-432D-833D-5A60809930B0}"/>
            </a:ext>
          </a:extLst>
        </xdr:cNvPr>
        <xdr:cNvCxnSpPr/>
      </xdr:nvCxnSpPr>
      <xdr:spPr>
        <a:xfrm>
          <a:off x="18656300" y="1029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610" name="n_1aveValue【保健センター・保健所】&#10;一人当たり面積">
          <a:extLst>
            <a:ext uri="{FF2B5EF4-FFF2-40B4-BE49-F238E27FC236}">
              <a16:creationId xmlns:a16="http://schemas.microsoft.com/office/drawing/2014/main" id="{265553D3-85D1-41C0-8E59-7DFE8720F2B4}"/>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11" name="n_2aveValue【保健センター・保健所】&#10;一人当たり面積">
          <a:extLst>
            <a:ext uri="{FF2B5EF4-FFF2-40B4-BE49-F238E27FC236}">
              <a16:creationId xmlns:a16="http://schemas.microsoft.com/office/drawing/2014/main" id="{175D057E-53E1-46E8-A54D-9F79A54FCEBE}"/>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12" name="n_3aveValue【保健センター・保健所】&#10;一人当たり面積">
          <a:extLst>
            <a:ext uri="{FF2B5EF4-FFF2-40B4-BE49-F238E27FC236}">
              <a16:creationId xmlns:a16="http://schemas.microsoft.com/office/drawing/2014/main" id="{656B713F-B5A8-4005-B041-4145DEBD0ED4}"/>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613" name="n_4aveValue【保健センター・保健所】&#10;一人当たり面積">
          <a:extLst>
            <a:ext uri="{FF2B5EF4-FFF2-40B4-BE49-F238E27FC236}">
              <a16:creationId xmlns:a16="http://schemas.microsoft.com/office/drawing/2014/main" id="{D3D36076-2BB1-4B94-8464-5E269A9E7646}"/>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71899</xdr:rowOff>
    </xdr:from>
    <xdr:ext cx="469744" cy="259045"/>
    <xdr:sp macro="" textlink="">
      <xdr:nvSpPr>
        <xdr:cNvPr id="614" name="n_1mainValue【保健センター・保健所】&#10;一人当たり面積">
          <a:extLst>
            <a:ext uri="{FF2B5EF4-FFF2-40B4-BE49-F238E27FC236}">
              <a16:creationId xmlns:a16="http://schemas.microsoft.com/office/drawing/2014/main" id="{AEC36ECC-F33D-409C-B39B-4BBEFF444EA7}"/>
            </a:ext>
          </a:extLst>
        </xdr:cNvPr>
        <xdr:cNvSpPr txBox="1"/>
      </xdr:nvSpPr>
      <xdr:spPr>
        <a:xfrm>
          <a:off x="21075727"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71899</xdr:rowOff>
    </xdr:from>
    <xdr:ext cx="469744" cy="259045"/>
    <xdr:sp macro="" textlink="">
      <xdr:nvSpPr>
        <xdr:cNvPr id="615" name="n_2mainValue【保健センター・保健所】&#10;一人当たり面積">
          <a:extLst>
            <a:ext uri="{FF2B5EF4-FFF2-40B4-BE49-F238E27FC236}">
              <a16:creationId xmlns:a16="http://schemas.microsoft.com/office/drawing/2014/main" id="{46DED344-451D-4058-9BDF-3E98CCA9960B}"/>
            </a:ext>
          </a:extLst>
        </xdr:cNvPr>
        <xdr:cNvSpPr txBox="1"/>
      </xdr:nvSpPr>
      <xdr:spPr>
        <a:xfrm>
          <a:off x="20199427"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76471</xdr:rowOff>
    </xdr:from>
    <xdr:ext cx="469744" cy="259045"/>
    <xdr:sp macro="" textlink="">
      <xdr:nvSpPr>
        <xdr:cNvPr id="616" name="n_3mainValue【保健センター・保健所】&#10;一人当たり面積">
          <a:extLst>
            <a:ext uri="{FF2B5EF4-FFF2-40B4-BE49-F238E27FC236}">
              <a16:creationId xmlns:a16="http://schemas.microsoft.com/office/drawing/2014/main" id="{A2AE2C72-3F37-43D3-BCC8-2F458C6F4C90}"/>
            </a:ext>
          </a:extLst>
        </xdr:cNvPr>
        <xdr:cNvSpPr txBox="1"/>
      </xdr:nvSpPr>
      <xdr:spPr>
        <a:xfrm>
          <a:off x="19310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71899</xdr:rowOff>
    </xdr:from>
    <xdr:ext cx="469744" cy="259045"/>
    <xdr:sp macro="" textlink="">
      <xdr:nvSpPr>
        <xdr:cNvPr id="617" name="n_4mainValue【保健センター・保健所】&#10;一人当たり面積">
          <a:extLst>
            <a:ext uri="{FF2B5EF4-FFF2-40B4-BE49-F238E27FC236}">
              <a16:creationId xmlns:a16="http://schemas.microsoft.com/office/drawing/2014/main" id="{C6C53061-DF0A-4FC2-9215-443137B76F28}"/>
            </a:ext>
          </a:extLst>
        </xdr:cNvPr>
        <xdr:cNvSpPr txBox="1"/>
      </xdr:nvSpPr>
      <xdr:spPr>
        <a:xfrm>
          <a:off x="18421427"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835E2065-1C1D-4638-A71E-A61A09D060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9D94CA59-100E-4766-B867-40407EBF97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5A0A534-D5CB-4591-8CBB-A6221DA6D4B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E17E4B6-3278-47EA-A60A-9E8AAE3144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13DC087F-7891-46F7-B731-FD97F2029E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C8B8B6A7-75E0-41DA-8D01-F07860EA3E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C818996C-6BBB-410E-8137-80A30439A5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698ECE46-18AC-4B55-A4B8-284194DE3B0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C614971F-60EC-4F38-9463-B5AAEE206A3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C30DFA66-14F4-45BA-A4F3-9C0D79573E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3ABD061A-E393-447C-B4E7-745C0DC8353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F1A2CA18-7892-4C15-9C2B-342B567239C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A8761BD-D8D4-4DDE-92EC-82A574B8FE3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D5B12EFE-F340-4544-9F9D-2C39B55FB6E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C5BABF15-10D6-4679-9BE2-49C62975522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2D96BB10-34F8-4440-A912-4D3EE16FA46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5EC251C9-5499-4C6E-8C6B-B0C720A2204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B9012258-4AAE-42A2-B5B5-F8E4F6441DD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78CBDF83-97F1-4DD0-B76C-40E24E78560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8E6F7E37-5C1E-4303-BFFC-C26D20C1A3F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BAF951B8-2A96-4ED4-A1AF-15914251AA9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DDE8160B-9F2C-4197-82EF-F028C7E7FB8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D69ABC69-85A6-4AB3-A7B4-5AA7951409A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A37E4427-ADC2-49F3-BCBE-8EE82AA7FEC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5CBAD4CF-93B9-49A3-AAAC-2E8977BDCC0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4AED4D96-52A1-4D1D-8426-5E8D9C680546}"/>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F50EB634-627B-4751-866F-5676B76E445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91AF9D73-01ED-46E7-A10F-A88D0BC616D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D86DC97C-4993-4E19-A0E0-6F8D56F60BB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47" name="直線コネクタ 646">
          <a:extLst>
            <a:ext uri="{FF2B5EF4-FFF2-40B4-BE49-F238E27FC236}">
              <a16:creationId xmlns:a16="http://schemas.microsoft.com/office/drawing/2014/main" id="{F84CA3A2-8202-46F8-9A99-F3426EA3ACEB}"/>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34840402-2A52-49A4-A8B9-105D83A80CE9}"/>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49" name="フローチャート: 判断 648">
          <a:extLst>
            <a:ext uri="{FF2B5EF4-FFF2-40B4-BE49-F238E27FC236}">
              <a16:creationId xmlns:a16="http://schemas.microsoft.com/office/drawing/2014/main" id="{2867C3E2-B13C-490D-8C90-3761FD47B5E5}"/>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50" name="フローチャート: 判断 649">
          <a:extLst>
            <a:ext uri="{FF2B5EF4-FFF2-40B4-BE49-F238E27FC236}">
              <a16:creationId xmlns:a16="http://schemas.microsoft.com/office/drawing/2014/main" id="{D545FD6D-E8F7-4266-9BFE-107787B1E7F8}"/>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51" name="フローチャート: 判断 650">
          <a:extLst>
            <a:ext uri="{FF2B5EF4-FFF2-40B4-BE49-F238E27FC236}">
              <a16:creationId xmlns:a16="http://schemas.microsoft.com/office/drawing/2014/main" id="{E65D5035-17EC-44BF-962A-69A662F22C7D}"/>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52" name="フローチャート: 判断 651">
          <a:extLst>
            <a:ext uri="{FF2B5EF4-FFF2-40B4-BE49-F238E27FC236}">
              <a16:creationId xmlns:a16="http://schemas.microsoft.com/office/drawing/2014/main" id="{335CCA57-7DFA-4356-80E3-92EEC2A4A438}"/>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53" name="フローチャート: 判断 652">
          <a:extLst>
            <a:ext uri="{FF2B5EF4-FFF2-40B4-BE49-F238E27FC236}">
              <a16:creationId xmlns:a16="http://schemas.microsoft.com/office/drawing/2014/main" id="{5FCC8769-6C85-41F4-B9A6-3F53A954B163}"/>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9F98D7B8-4F5E-4CE8-9B2B-D78336BDFE7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834D6D26-8F77-4EBD-AF9A-B9A55AC63E4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AC32E0E-6F01-428C-BA83-2D6B96EA5D4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6D69FC4-D5BD-4CF3-8ECC-36C95C4908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2B402CD-41FE-4F5A-BD3B-4E099AE6F1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659" name="楕円 658">
          <a:extLst>
            <a:ext uri="{FF2B5EF4-FFF2-40B4-BE49-F238E27FC236}">
              <a16:creationId xmlns:a16="http://schemas.microsoft.com/office/drawing/2014/main" id="{BAEE1109-591B-4B05-A735-68F422E012BB}"/>
            </a:ext>
          </a:extLst>
        </xdr:cNvPr>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87B80E21-5974-44C4-B389-EF813E48DDC9}"/>
            </a:ext>
          </a:extLst>
        </xdr:cNvPr>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150586</xdr:rowOff>
    </xdr:from>
    <xdr:to>
      <xdr:col>81</xdr:col>
      <xdr:colOff>101600</xdr:colOff>
      <xdr:row>81</xdr:row>
      <xdr:rowOff>80736</xdr:rowOff>
    </xdr:to>
    <xdr:sp macro="" textlink="">
      <xdr:nvSpPr>
        <xdr:cNvPr id="661" name="楕円 660">
          <a:extLst>
            <a:ext uri="{FF2B5EF4-FFF2-40B4-BE49-F238E27FC236}">
              <a16:creationId xmlns:a16="http://schemas.microsoft.com/office/drawing/2014/main" id="{85FE4564-0A5F-45D9-80F2-634E2597F0E2}"/>
            </a:ext>
          </a:extLst>
        </xdr:cNvPr>
        <xdr:cNvSpPr/>
      </xdr:nvSpPr>
      <xdr:spPr>
        <a:xfrm>
          <a:off x="15430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29936</xdr:rowOff>
    </xdr:from>
    <xdr:to>
      <xdr:col>85</xdr:col>
      <xdr:colOff>127000</xdr:colOff>
      <xdr:row>81</xdr:row>
      <xdr:rowOff>83820</xdr:rowOff>
    </xdr:to>
    <xdr:cxnSp macro="">
      <xdr:nvCxnSpPr>
        <xdr:cNvPr id="662" name="直線コネクタ 661">
          <a:extLst>
            <a:ext uri="{FF2B5EF4-FFF2-40B4-BE49-F238E27FC236}">
              <a16:creationId xmlns:a16="http://schemas.microsoft.com/office/drawing/2014/main" id="{97964AB8-9224-4569-84DC-D5261A236787}"/>
            </a:ext>
          </a:extLst>
        </xdr:cNvPr>
        <xdr:cNvCxnSpPr/>
      </xdr:nvCxnSpPr>
      <xdr:spPr>
        <a:xfrm>
          <a:off x="15481300" y="1391738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117929</xdr:rowOff>
    </xdr:from>
    <xdr:to>
      <xdr:col>76</xdr:col>
      <xdr:colOff>165100</xdr:colOff>
      <xdr:row>81</xdr:row>
      <xdr:rowOff>48079</xdr:rowOff>
    </xdr:to>
    <xdr:sp macro="" textlink="">
      <xdr:nvSpPr>
        <xdr:cNvPr id="663" name="楕円 662">
          <a:extLst>
            <a:ext uri="{FF2B5EF4-FFF2-40B4-BE49-F238E27FC236}">
              <a16:creationId xmlns:a16="http://schemas.microsoft.com/office/drawing/2014/main" id="{F7CDA55A-BCBD-4DCA-A145-DE6253A36D22}"/>
            </a:ext>
          </a:extLst>
        </xdr:cNvPr>
        <xdr:cNvSpPr/>
      </xdr:nvSpPr>
      <xdr:spPr>
        <a:xfrm>
          <a:off x="14541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168729</xdr:rowOff>
    </xdr:from>
    <xdr:to>
      <xdr:col>81</xdr:col>
      <xdr:colOff>50800</xdr:colOff>
      <xdr:row>81</xdr:row>
      <xdr:rowOff>29936</xdr:rowOff>
    </xdr:to>
    <xdr:cxnSp macro="">
      <xdr:nvCxnSpPr>
        <xdr:cNvPr id="664" name="直線コネクタ 663">
          <a:extLst>
            <a:ext uri="{FF2B5EF4-FFF2-40B4-BE49-F238E27FC236}">
              <a16:creationId xmlns:a16="http://schemas.microsoft.com/office/drawing/2014/main" id="{C74B991B-AFCA-49F3-A37C-4EF8A1B7E114}"/>
            </a:ext>
          </a:extLst>
        </xdr:cNvPr>
        <xdr:cNvCxnSpPr/>
      </xdr:nvCxnSpPr>
      <xdr:spPr>
        <a:xfrm>
          <a:off x="14592300" y="13884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60779</xdr:rowOff>
    </xdr:from>
    <xdr:to>
      <xdr:col>72</xdr:col>
      <xdr:colOff>38100</xdr:colOff>
      <xdr:row>80</xdr:row>
      <xdr:rowOff>162379</xdr:rowOff>
    </xdr:to>
    <xdr:sp macro="" textlink="">
      <xdr:nvSpPr>
        <xdr:cNvPr id="665" name="楕円 664">
          <a:extLst>
            <a:ext uri="{FF2B5EF4-FFF2-40B4-BE49-F238E27FC236}">
              <a16:creationId xmlns:a16="http://schemas.microsoft.com/office/drawing/2014/main" id="{0157C308-600A-44CD-8DA9-8EF129E26085}"/>
            </a:ext>
          </a:extLst>
        </xdr:cNvPr>
        <xdr:cNvSpPr/>
      </xdr:nvSpPr>
      <xdr:spPr>
        <a:xfrm>
          <a:off x="13652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111579</xdr:rowOff>
    </xdr:from>
    <xdr:to>
      <xdr:col>76</xdr:col>
      <xdr:colOff>114300</xdr:colOff>
      <xdr:row>80</xdr:row>
      <xdr:rowOff>168729</xdr:rowOff>
    </xdr:to>
    <xdr:cxnSp macro="">
      <xdr:nvCxnSpPr>
        <xdr:cNvPr id="666" name="直線コネクタ 665">
          <a:extLst>
            <a:ext uri="{FF2B5EF4-FFF2-40B4-BE49-F238E27FC236}">
              <a16:creationId xmlns:a16="http://schemas.microsoft.com/office/drawing/2014/main" id="{746CDFAF-8C74-43CA-92ED-DBE3B8FA845D}"/>
            </a:ext>
          </a:extLst>
        </xdr:cNvPr>
        <xdr:cNvCxnSpPr/>
      </xdr:nvCxnSpPr>
      <xdr:spPr>
        <a:xfrm>
          <a:off x="13703300" y="1382757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33020</xdr:rowOff>
    </xdr:from>
    <xdr:to>
      <xdr:col>67</xdr:col>
      <xdr:colOff>101600</xdr:colOff>
      <xdr:row>80</xdr:row>
      <xdr:rowOff>134620</xdr:rowOff>
    </xdr:to>
    <xdr:sp macro="" textlink="">
      <xdr:nvSpPr>
        <xdr:cNvPr id="667" name="楕円 666">
          <a:extLst>
            <a:ext uri="{FF2B5EF4-FFF2-40B4-BE49-F238E27FC236}">
              <a16:creationId xmlns:a16="http://schemas.microsoft.com/office/drawing/2014/main" id="{0A45A187-2295-4AA0-8F78-48CA1D64DC33}"/>
            </a:ext>
          </a:extLst>
        </xdr:cNvPr>
        <xdr:cNvSpPr/>
      </xdr:nvSpPr>
      <xdr:spPr>
        <a:xfrm>
          <a:off x="12763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83820</xdr:rowOff>
    </xdr:from>
    <xdr:to>
      <xdr:col>71</xdr:col>
      <xdr:colOff>177800</xdr:colOff>
      <xdr:row>80</xdr:row>
      <xdr:rowOff>111579</xdr:rowOff>
    </xdr:to>
    <xdr:cxnSp macro="">
      <xdr:nvCxnSpPr>
        <xdr:cNvPr id="668" name="直線コネクタ 667">
          <a:extLst>
            <a:ext uri="{FF2B5EF4-FFF2-40B4-BE49-F238E27FC236}">
              <a16:creationId xmlns:a16="http://schemas.microsoft.com/office/drawing/2014/main" id="{E375243F-544E-48AB-826A-C8F5D9951BBB}"/>
            </a:ext>
          </a:extLst>
        </xdr:cNvPr>
        <xdr:cNvCxnSpPr/>
      </xdr:nvCxnSpPr>
      <xdr:spPr>
        <a:xfrm>
          <a:off x="12814300" y="137998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69" name="n_1aveValue【消防施設】&#10;有形固定資産減価償却率">
          <a:extLst>
            <a:ext uri="{FF2B5EF4-FFF2-40B4-BE49-F238E27FC236}">
              <a16:creationId xmlns:a16="http://schemas.microsoft.com/office/drawing/2014/main" id="{B7EC561E-3260-42BC-9AD1-CB39F1C545C3}"/>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70" name="n_2aveValue【消防施設】&#10;有形固定資産減価償却率">
          <a:extLst>
            <a:ext uri="{FF2B5EF4-FFF2-40B4-BE49-F238E27FC236}">
              <a16:creationId xmlns:a16="http://schemas.microsoft.com/office/drawing/2014/main" id="{C1FDDFA0-954C-4AF6-89CD-2589004CB021}"/>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71" name="n_3aveValue【消防施設】&#10;有形固定資産減価償却率">
          <a:extLst>
            <a:ext uri="{FF2B5EF4-FFF2-40B4-BE49-F238E27FC236}">
              <a16:creationId xmlns:a16="http://schemas.microsoft.com/office/drawing/2014/main" id="{1A34613D-E58C-478B-AE16-CEDE834998D4}"/>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2" name="n_4aveValue【消防施設】&#10;有形固定資産減価償却率">
          <a:extLst>
            <a:ext uri="{FF2B5EF4-FFF2-40B4-BE49-F238E27FC236}">
              <a16:creationId xmlns:a16="http://schemas.microsoft.com/office/drawing/2014/main" id="{200A3328-1079-4BED-AE9E-6ECBBB871FF3}"/>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97263</xdr:rowOff>
    </xdr:from>
    <xdr:ext cx="405111" cy="259045"/>
    <xdr:sp macro="" textlink="">
      <xdr:nvSpPr>
        <xdr:cNvPr id="673" name="n_1mainValue【消防施設】&#10;有形固定資産減価償却率">
          <a:extLst>
            <a:ext uri="{FF2B5EF4-FFF2-40B4-BE49-F238E27FC236}">
              <a16:creationId xmlns:a16="http://schemas.microsoft.com/office/drawing/2014/main" id="{1497B885-4621-46F4-B6C5-F5D5EAE9093E}"/>
            </a:ext>
          </a:extLst>
        </xdr:cNvPr>
        <xdr:cNvSpPr txBox="1"/>
      </xdr:nvSpPr>
      <xdr:spPr>
        <a:xfrm>
          <a:off x="15266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64606</xdr:rowOff>
    </xdr:from>
    <xdr:ext cx="405111" cy="259045"/>
    <xdr:sp macro="" textlink="">
      <xdr:nvSpPr>
        <xdr:cNvPr id="674" name="n_2mainValue【消防施設】&#10;有形固定資産減価償却率">
          <a:extLst>
            <a:ext uri="{FF2B5EF4-FFF2-40B4-BE49-F238E27FC236}">
              <a16:creationId xmlns:a16="http://schemas.microsoft.com/office/drawing/2014/main" id="{BF251BCF-BC05-44E3-9E63-6569457E838E}"/>
            </a:ext>
          </a:extLst>
        </xdr:cNvPr>
        <xdr:cNvSpPr txBox="1"/>
      </xdr:nvSpPr>
      <xdr:spPr>
        <a:xfrm>
          <a:off x="14389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7456</xdr:rowOff>
    </xdr:from>
    <xdr:ext cx="405111" cy="259045"/>
    <xdr:sp macro="" textlink="">
      <xdr:nvSpPr>
        <xdr:cNvPr id="675" name="n_3mainValue【消防施設】&#10;有形固定資産減価償却率">
          <a:extLst>
            <a:ext uri="{FF2B5EF4-FFF2-40B4-BE49-F238E27FC236}">
              <a16:creationId xmlns:a16="http://schemas.microsoft.com/office/drawing/2014/main" id="{B97020ED-323B-4927-BC95-4E877206D7F1}"/>
            </a:ext>
          </a:extLst>
        </xdr:cNvPr>
        <xdr:cNvSpPr txBox="1"/>
      </xdr:nvSpPr>
      <xdr:spPr>
        <a:xfrm>
          <a:off x="13500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151147</xdr:rowOff>
    </xdr:from>
    <xdr:ext cx="405111" cy="259045"/>
    <xdr:sp macro="" textlink="">
      <xdr:nvSpPr>
        <xdr:cNvPr id="676" name="n_4mainValue【消防施設】&#10;有形固定資産減価償却率">
          <a:extLst>
            <a:ext uri="{FF2B5EF4-FFF2-40B4-BE49-F238E27FC236}">
              <a16:creationId xmlns:a16="http://schemas.microsoft.com/office/drawing/2014/main" id="{A4F6BCA5-17C2-47FC-8C42-C7598235F6B7}"/>
            </a:ext>
          </a:extLst>
        </xdr:cNvPr>
        <xdr:cNvSpPr txBox="1"/>
      </xdr:nvSpPr>
      <xdr:spPr>
        <a:xfrm>
          <a:off x="12611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F57A5D99-FDD1-46BE-8BE8-F3E86F2666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B6F736C4-86A3-41E4-B1A0-51F0A79938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91E9C3C6-09C7-4162-B644-ABF39DAE5A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A0933588-D0DF-42B9-85D6-A84B4DFBE9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696113EC-9F6B-40EF-8C4C-F489DE4EFF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A045F297-2F6A-4938-BC93-E74CD1F4B38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4B0B6F62-FB1C-4B68-A289-78B1EBB9E3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163D72B0-5A66-4B90-B130-D87AC646915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8B5DC57E-E932-4155-AF59-812A972A6C8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B289FE46-07BB-46D5-9AE5-3825C5FE816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1A1BEF10-E74A-4353-84BD-7C5719D711E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E3584686-03C7-4464-AA88-416F58B3D96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B281AC4C-65F4-4E5F-A35B-2947ACC853D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70381F11-FB3D-476E-9A22-82311688ED2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EF58F725-37A2-4074-9C40-101607657C4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0566E606-B0F7-4F3E-BEFE-201FD4735D4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6FA5AE15-AE7B-4782-805C-2FC394CF03F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F69681DF-B842-45A4-BD74-80AADA6C465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C8735409-6665-4FC6-AFC2-9FDCC535FD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234C8E79-C083-41B4-BD27-39084DCB724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30EF4D38-3D83-4DA6-AED7-13CF880DD55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98" name="直線コネクタ 697">
          <a:extLst>
            <a:ext uri="{FF2B5EF4-FFF2-40B4-BE49-F238E27FC236}">
              <a16:creationId xmlns:a16="http://schemas.microsoft.com/office/drawing/2014/main" id="{B81D7207-5216-4194-8C59-DE3D444692D3}"/>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9" name="【消防施設】&#10;一人当たり面積最小値テキスト">
          <a:extLst>
            <a:ext uri="{FF2B5EF4-FFF2-40B4-BE49-F238E27FC236}">
              <a16:creationId xmlns:a16="http://schemas.microsoft.com/office/drawing/2014/main" id="{A13ECA8E-B8D8-4400-AA75-9FE928B0D0D9}"/>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0" name="直線コネクタ 699">
          <a:extLst>
            <a:ext uri="{FF2B5EF4-FFF2-40B4-BE49-F238E27FC236}">
              <a16:creationId xmlns:a16="http://schemas.microsoft.com/office/drawing/2014/main" id="{AC4C1DC7-9078-4B36-BC2D-19C68D647B4C}"/>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01" name="【消防施設】&#10;一人当たり面積最大値テキスト">
          <a:extLst>
            <a:ext uri="{FF2B5EF4-FFF2-40B4-BE49-F238E27FC236}">
              <a16:creationId xmlns:a16="http://schemas.microsoft.com/office/drawing/2014/main" id="{350796D5-7BC1-4B31-B6E9-57F5491C34F5}"/>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2" name="直線コネクタ 701">
          <a:extLst>
            <a:ext uri="{FF2B5EF4-FFF2-40B4-BE49-F238E27FC236}">
              <a16:creationId xmlns:a16="http://schemas.microsoft.com/office/drawing/2014/main" id="{FFBBA71A-416B-4016-AB3D-C413B5C33ABC}"/>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03" name="【消防施設】&#10;一人当たり面積平均値テキスト">
          <a:extLst>
            <a:ext uri="{FF2B5EF4-FFF2-40B4-BE49-F238E27FC236}">
              <a16:creationId xmlns:a16="http://schemas.microsoft.com/office/drawing/2014/main" id="{48633A6A-F830-4972-B12C-20CCCE0EC2AF}"/>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4" name="フローチャート: 判断 703">
          <a:extLst>
            <a:ext uri="{FF2B5EF4-FFF2-40B4-BE49-F238E27FC236}">
              <a16:creationId xmlns:a16="http://schemas.microsoft.com/office/drawing/2014/main" id="{A8418CD3-ED63-4C99-B886-50457650810B}"/>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5" name="フローチャート: 判断 704">
          <a:extLst>
            <a:ext uri="{FF2B5EF4-FFF2-40B4-BE49-F238E27FC236}">
              <a16:creationId xmlns:a16="http://schemas.microsoft.com/office/drawing/2014/main" id="{56D436D9-18EC-450A-8227-ADF2684A288E}"/>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6" name="フローチャート: 判断 705">
          <a:extLst>
            <a:ext uri="{FF2B5EF4-FFF2-40B4-BE49-F238E27FC236}">
              <a16:creationId xmlns:a16="http://schemas.microsoft.com/office/drawing/2014/main" id="{8293E489-D3FA-4F1E-9A82-7BFCBF9465A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7" name="フローチャート: 判断 706">
          <a:extLst>
            <a:ext uri="{FF2B5EF4-FFF2-40B4-BE49-F238E27FC236}">
              <a16:creationId xmlns:a16="http://schemas.microsoft.com/office/drawing/2014/main" id="{C4E77715-D256-478F-9A5D-DEEFA4867CEC}"/>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08" name="フローチャート: 判断 707">
          <a:extLst>
            <a:ext uri="{FF2B5EF4-FFF2-40B4-BE49-F238E27FC236}">
              <a16:creationId xmlns:a16="http://schemas.microsoft.com/office/drawing/2014/main" id="{71B7A3BE-C10B-4D59-9DB6-7E2C9F3D497C}"/>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9E716908-110F-4A0C-BDD9-F1D5B460E3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FEE62872-8422-4535-8E0D-6365983E54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141BBB3E-52E8-45C0-89D7-29CCD36423E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CBF16048-E538-4596-B3EB-BFE08992E78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266A2DB-F2AF-406A-8617-3B83A7F41D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714" name="楕円 713">
          <a:extLst>
            <a:ext uri="{FF2B5EF4-FFF2-40B4-BE49-F238E27FC236}">
              <a16:creationId xmlns:a16="http://schemas.microsoft.com/office/drawing/2014/main" id="{497972AB-0CAF-468C-AA7C-AE15284265F8}"/>
            </a:ext>
          </a:extLst>
        </xdr:cNvPr>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715" name="【消防施設】&#10;一人当たり面積該当値テキスト">
          <a:extLst>
            <a:ext uri="{FF2B5EF4-FFF2-40B4-BE49-F238E27FC236}">
              <a16:creationId xmlns:a16="http://schemas.microsoft.com/office/drawing/2014/main" id="{83B69927-1EFB-4061-BA13-D2BEE2BB3E9E}"/>
            </a:ext>
          </a:extLst>
        </xdr:cNvPr>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16" name="楕円 715">
          <a:extLst>
            <a:ext uri="{FF2B5EF4-FFF2-40B4-BE49-F238E27FC236}">
              <a16:creationId xmlns:a16="http://schemas.microsoft.com/office/drawing/2014/main" id="{72AEDFA8-0E51-43BB-BC10-39C293693960}"/>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81535</xdr:rowOff>
    </xdr:to>
    <xdr:cxnSp macro="">
      <xdr:nvCxnSpPr>
        <xdr:cNvPr id="717" name="直線コネクタ 716">
          <a:extLst>
            <a:ext uri="{FF2B5EF4-FFF2-40B4-BE49-F238E27FC236}">
              <a16:creationId xmlns:a16="http://schemas.microsoft.com/office/drawing/2014/main" id="{F5D19E82-E230-4E43-AE03-CC68455D5D86}"/>
            </a:ext>
          </a:extLst>
        </xdr:cNvPr>
        <xdr:cNvCxnSpPr/>
      </xdr:nvCxnSpPr>
      <xdr:spPr>
        <a:xfrm>
          <a:off x="21323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718" name="楕円 717">
          <a:extLst>
            <a:ext uri="{FF2B5EF4-FFF2-40B4-BE49-F238E27FC236}">
              <a16:creationId xmlns:a16="http://schemas.microsoft.com/office/drawing/2014/main" id="{5EC96F86-3E53-4390-B546-885BF15C53EA}"/>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81535</xdr:rowOff>
    </xdr:to>
    <xdr:cxnSp macro="">
      <xdr:nvCxnSpPr>
        <xdr:cNvPr id="719" name="直線コネクタ 718">
          <a:extLst>
            <a:ext uri="{FF2B5EF4-FFF2-40B4-BE49-F238E27FC236}">
              <a16:creationId xmlns:a16="http://schemas.microsoft.com/office/drawing/2014/main" id="{E173EBA3-7D5A-400B-9705-435C5BF975D8}"/>
            </a:ext>
          </a:extLst>
        </xdr:cNvPr>
        <xdr:cNvCxnSpPr/>
      </xdr:nvCxnSpPr>
      <xdr:spPr>
        <a:xfrm>
          <a:off x="20434300" y="1465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20" name="楕円 719">
          <a:extLst>
            <a:ext uri="{FF2B5EF4-FFF2-40B4-BE49-F238E27FC236}">
              <a16:creationId xmlns:a16="http://schemas.microsoft.com/office/drawing/2014/main" id="{0F236759-EA63-41DF-95F5-F8A89E2335B4}"/>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721" name="直線コネクタ 720">
          <a:extLst>
            <a:ext uri="{FF2B5EF4-FFF2-40B4-BE49-F238E27FC236}">
              <a16:creationId xmlns:a16="http://schemas.microsoft.com/office/drawing/2014/main" id="{253487BE-0B8F-4912-9D7F-347B6164DA83}"/>
            </a:ext>
          </a:extLst>
        </xdr:cNvPr>
        <xdr:cNvCxnSpPr/>
      </xdr:nvCxnSpPr>
      <xdr:spPr>
        <a:xfrm>
          <a:off x="19545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22" name="楕円 721">
          <a:extLst>
            <a:ext uri="{FF2B5EF4-FFF2-40B4-BE49-F238E27FC236}">
              <a16:creationId xmlns:a16="http://schemas.microsoft.com/office/drawing/2014/main" id="{B1C3C5B6-00B5-4018-9499-C1F8D54C8522}"/>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86106</xdr:rowOff>
    </xdr:to>
    <xdr:cxnSp macro="">
      <xdr:nvCxnSpPr>
        <xdr:cNvPr id="723" name="直線コネクタ 722">
          <a:extLst>
            <a:ext uri="{FF2B5EF4-FFF2-40B4-BE49-F238E27FC236}">
              <a16:creationId xmlns:a16="http://schemas.microsoft.com/office/drawing/2014/main" id="{BE1C2A36-BC41-43A1-9867-792A35993DC5}"/>
            </a:ext>
          </a:extLst>
        </xdr:cNvPr>
        <xdr:cNvCxnSpPr/>
      </xdr:nvCxnSpPr>
      <xdr:spPr>
        <a:xfrm flipV="1">
          <a:off x="18656300" y="14650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24" name="n_1aveValue【消防施設】&#10;一人当たり面積">
          <a:extLst>
            <a:ext uri="{FF2B5EF4-FFF2-40B4-BE49-F238E27FC236}">
              <a16:creationId xmlns:a16="http://schemas.microsoft.com/office/drawing/2014/main" id="{3EF14D4F-30C6-4FFC-B42E-A527DC8E75BC}"/>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25" name="n_2aveValue【消防施設】&#10;一人当たり面積">
          <a:extLst>
            <a:ext uri="{FF2B5EF4-FFF2-40B4-BE49-F238E27FC236}">
              <a16:creationId xmlns:a16="http://schemas.microsoft.com/office/drawing/2014/main" id="{06D6A038-56E8-41C4-8C1B-55074A2EB227}"/>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26" name="n_3aveValue【消防施設】&#10;一人当たり面積">
          <a:extLst>
            <a:ext uri="{FF2B5EF4-FFF2-40B4-BE49-F238E27FC236}">
              <a16:creationId xmlns:a16="http://schemas.microsoft.com/office/drawing/2014/main" id="{E85C5556-40D5-4193-99A6-197CCDD11A3A}"/>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27" name="n_4aveValue【消防施設】&#10;一人当たり面積">
          <a:extLst>
            <a:ext uri="{FF2B5EF4-FFF2-40B4-BE49-F238E27FC236}">
              <a16:creationId xmlns:a16="http://schemas.microsoft.com/office/drawing/2014/main" id="{E58B163D-E7D5-43AE-9B9D-181A452F0FCF}"/>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28" name="n_1mainValue【消防施設】&#10;一人当たり面積">
          <a:extLst>
            <a:ext uri="{FF2B5EF4-FFF2-40B4-BE49-F238E27FC236}">
              <a16:creationId xmlns:a16="http://schemas.microsoft.com/office/drawing/2014/main" id="{2688DEEE-96C8-431B-8549-64E02D99080A}"/>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729" name="n_2mainValue【消防施設】&#10;一人当たり面積">
          <a:extLst>
            <a:ext uri="{FF2B5EF4-FFF2-40B4-BE49-F238E27FC236}">
              <a16:creationId xmlns:a16="http://schemas.microsoft.com/office/drawing/2014/main" id="{4CD62B9E-65DC-45F3-B75C-8FD391CECC3C}"/>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730" name="n_3mainValue【消防施設】&#10;一人当たり面積">
          <a:extLst>
            <a:ext uri="{FF2B5EF4-FFF2-40B4-BE49-F238E27FC236}">
              <a16:creationId xmlns:a16="http://schemas.microsoft.com/office/drawing/2014/main" id="{09EA378A-2324-446B-B57C-9A7C00D62ACD}"/>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31" name="n_4mainValue【消防施設】&#10;一人当たり面積">
          <a:extLst>
            <a:ext uri="{FF2B5EF4-FFF2-40B4-BE49-F238E27FC236}">
              <a16:creationId xmlns:a16="http://schemas.microsoft.com/office/drawing/2014/main" id="{69169FD4-5E9D-40FC-B15B-B65C5CE9033E}"/>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88F7BF42-976E-49B4-97F0-D8D1FEF351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8D0B148-B6E4-46DF-8ABD-5CDE6BD34A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D0EEB979-75A5-41DE-9510-7AF97DC1BA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4141FFA3-1568-446E-A1BC-F2D6D4884A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A4049828-48C4-450D-9E21-E0481E4389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4987649A-CD19-433B-8CDF-5948753ED7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9278D9AA-77E5-4BA6-B43C-0CDBCDAB50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180E93A9-A131-45A4-AFE2-078E9FDFCC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942F4571-F7D6-4C62-B4AF-55DA0E7AF66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530CF4C8-2050-475A-B8FC-5C6F9D7F823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C70A1BED-D7F5-42CC-839A-44C44B0F7C1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7727B74A-FBC0-4DD1-A403-ECE7E00DBCC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26067810-09E3-48DC-9DD6-5F276CE6EDE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C82A36DC-4C9C-409E-8BCD-F895C5F6A25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FECB389-C5F0-4116-B9A5-B60E42660B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D9393B96-22F7-41AE-98DB-BE23F9EFAE2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6FD722E7-CB78-4416-8CFC-E2E8D7A183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A6838170-5438-4D6E-A01B-E60D27EAAA5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AF326136-57C1-403D-8BCD-15C73194DC2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6A78C93D-5477-42B1-854A-BAB9C438E7B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78497CAF-FD98-4B0E-96B2-0FCEC699068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DD2C4159-71B6-4371-8C2E-98D7D95B927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D29FF830-2DFC-4339-88BD-8FD0A9871EA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1E062462-91EB-4B12-A6C9-1C3F15907C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B3E734B7-E36E-41D7-914E-B659FC6B0B6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57" name="直線コネクタ 756">
          <a:extLst>
            <a:ext uri="{FF2B5EF4-FFF2-40B4-BE49-F238E27FC236}">
              <a16:creationId xmlns:a16="http://schemas.microsoft.com/office/drawing/2014/main" id="{FF945FF2-DDA1-4584-9347-9061D43A3A7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8" name="【庁舎】&#10;有形固定資産減価償却率最小値テキスト">
          <a:extLst>
            <a:ext uri="{FF2B5EF4-FFF2-40B4-BE49-F238E27FC236}">
              <a16:creationId xmlns:a16="http://schemas.microsoft.com/office/drawing/2014/main" id="{7D76970C-16EA-4883-AD7E-1ACD3F08266B}"/>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9" name="直線コネクタ 758">
          <a:extLst>
            <a:ext uri="{FF2B5EF4-FFF2-40B4-BE49-F238E27FC236}">
              <a16:creationId xmlns:a16="http://schemas.microsoft.com/office/drawing/2014/main" id="{C7ADCFB8-E48E-4F0D-AABE-9EA6540F58D9}"/>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60" name="【庁舎】&#10;有形固定資産減価償却率最大値テキスト">
          <a:extLst>
            <a:ext uri="{FF2B5EF4-FFF2-40B4-BE49-F238E27FC236}">
              <a16:creationId xmlns:a16="http://schemas.microsoft.com/office/drawing/2014/main" id="{B049BDD7-2A1D-419A-8B32-B34DCE68BB16}"/>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61" name="直線コネクタ 760">
          <a:extLst>
            <a:ext uri="{FF2B5EF4-FFF2-40B4-BE49-F238E27FC236}">
              <a16:creationId xmlns:a16="http://schemas.microsoft.com/office/drawing/2014/main" id="{44178077-F300-461B-8D3A-3B2EE16103E3}"/>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762" name="【庁舎】&#10;有形固定資産減価償却率平均値テキスト">
          <a:extLst>
            <a:ext uri="{FF2B5EF4-FFF2-40B4-BE49-F238E27FC236}">
              <a16:creationId xmlns:a16="http://schemas.microsoft.com/office/drawing/2014/main" id="{A807C01C-6CFE-4D21-AAEC-6984D8DDEDDD}"/>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3" name="フローチャート: 判断 762">
          <a:extLst>
            <a:ext uri="{FF2B5EF4-FFF2-40B4-BE49-F238E27FC236}">
              <a16:creationId xmlns:a16="http://schemas.microsoft.com/office/drawing/2014/main" id="{987D4D06-757E-463C-AFA7-3C56E4247E4E}"/>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4" name="フローチャート: 判断 763">
          <a:extLst>
            <a:ext uri="{FF2B5EF4-FFF2-40B4-BE49-F238E27FC236}">
              <a16:creationId xmlns:a16="http://schemas.microsoft.com/office/drawing/2014/main" id="{4896E8E6-11A0-49D0-9B40-FD21DAA8F291}"/>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5" name="フローチャート: 判断 764">
          <a:extLst>
            <a:ext uri="{FF2B5EF4-FFF2-40B4-BE49-F238E27FC236}">
              <a16:creationId xmlns:a16="http://schemas.microsoft.com/office/drawing/2014/main" id="{D75DF0EA-34AD-49DA-9C76-6ADC988DDDEF}"/>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66" name="フローチャート: 判断 765">
          <a:extLst>
            <a:ext uri="{FF2B5EF4-FFF2-40B4-BE49-F238E27FC236}">
              <a16:creationId xmlns:a16="http://schemas.microsoft.com/office/drawing/2014/main" id="{31A396CC-B3B9-487E-9AD5-5F35F3497F1D}"/>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67" name="フローチャート: 判断 766">
          <a:extLst>
            <a:ext uri="{FF2B5EF4-FFF2-40B4-BE49-F238E27FC236}">
              <a16:creationId xmlns:a16="http://schemas.microsoft.com/office/drawing/2014/main" id="{29020328-39AD-416B-9FFD-8BC923AB9F9C}"/>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99288B1-1887-4DB9-BBAA-D6695490D2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76A542BA-DA14-4CD8-B14E-279781F686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309E8FE-4878-44EE-AD9B-87BB102715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AC0B5243-D174-48D5-808E-D6A0F44AEA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CB64673-E579-4B36-B1AF-0BEC454D993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44994</xdr:rowOff>
    </xdr:from>
    <xdr:to>
      <xdr:col>85</xdr:col>
      <xdr:colOff>177800</xdr:colOff>
      <xdr:row>101</xdr:row>
      <xdr:rowOff>146594</xdr:rowOff>
    </xdr:to>
    <xdr:sp macro="" textlink="">
      <xdr:nvSpPr>
        <xdr:cNvPr id="773" name="楕円 772">
          <a:extLst>
            <a:ext uri="{FF2B5EF4-FFF2-40B4-BE49-F238E27FC236}">
              <a16:creationId xmlns:a16="http://schemas.microsoft.com/office/drawing/2014/main" id="{B9A82BFC-5852-4EF9-BA48-3196E7E6DD01}"/>
            </a:ext>
          </a:extLst>
        </xdr:cNvPr>
        <xdr:cNvSpPr/>
      </xdr:nvSpPr>
      <xdr:spPr>
        <a:xfrm>
          <a:off x="162687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67871</xdr:rowOff>
    </xdr:from>
    <xdr:ext cx="405111" cy="259045"/>
    <xdr:sp macro="" textlink="">
      <xdr:nvSpPr>
        <xdr:cNvPr id="774" name="【庁舎】&#10;有形固定資産減価償却率該当値テキスト">
          <a:extLst>
            <a:ext uri="{FF2B5EF4-FFF2-40B4-BE49-F238E27FC236}">
              <a16:creationId xmlns:a16="http://schemas.microsoft.com/office/drawing/2014/main" id="{20DBF468-898A-46D9-8FF4-680439CBA0C7}"/>
            </a:ext>
          </a:extLst>
        </xdr:cNvPr>
        <xdr:cNvSpPr txBox="1"/>
      </xdr:nvSpPr>
      <xdr:spPr>
        <a:xfrm>
          <a:off x="16357600" y="1721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157662</xdr:rowOff>
    </xdr:from>
    <xdr:to>
      <xdr:col>81</xdr:col>
      <xdr:colOff>101600</xdr:colOff>
      <xdr:row>101</xdr:row>
      <xdr:rowOff>87812</xdr:rowOff>
    </xdr:to>
    <xdr:sp macro="" textlink="">
      <xdr:nvSpPr>
        <xdr:cNvPr id="775" name="楕円 774">
          <a:extLst>
            <a:ext uri="{FF2B5EF4-FFF2-40B4-BE49-F238E27FC236}">
              <a16:creationId xmlns:a16="http://schemas.microsoft.com/office/drawing/2014/main" id="{F344F34C-C102-489E-A419-4D7854025019}"/>
            </a:ext>
          </a:extLst>
        </xdr:cNvPr>
        <xdr:cNvSpPr/>
      </xdr:nvSpPr>
      <xdr:spPr>
        <a:xfrm>
          <a:off x="15430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37012</xdr:rowOff>
    </xdr:from>
    <xdr:to>
      <xdr:col>85</xdr:col>
      <xdr:colOff>127000</xdr:colOff>
      <xdr:row>101</xdr:row>
      <xdr:rowOff>95794</xdr:rowOff>
    </xdr:to>
    <xdr:cxnSp macro="">
      <xdr:nvCxnSpPr>
        <xdr:cNvPr id="776" name="直線コネクタ 775">
          <a:extLst>
            <a:ext uri="{FF2B5EF4-FFF2-40B4-BE49-F238E27FC236}">
              <a16:creationId xmlns:a16="http://schemas.microsoft.com/office/drawing/2014/main" id="{3526729D-FB06-43E1-9ADB-EF3EC59CC867}"/>
            </a:ext>
          </a:extLst>
        </xdr:cNvPr>
        <xdr:cNvCxnSpPr/>
      </xdr:nvCxnSpPr>
      <xdr:spPr>
        <a:xfrm>
          <a:off x="15481300" y="1735346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777" name="楕円 776">
          <a:extLst>
            <a:ext uri="{FF2B5EF4-FFF2-40B4-BE49-F238E27FC236}">
              <a16:creationId xmlns:a16="http://schemas.microsoft.com/office/drawing/2014/main" id="{7F1EA357-523A-4ECF-92F5-371091B7FD17}"/>
            </a:ext>
          </a:extLst>
        </xdr:cNvPr>
        <xdr:cNvSpPr/>
      </xdr:nvSpPr>
      <xdr:spPr>
        <a:xfrm>
          <a:off x="1454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37012</xdr:rowOff>
    </xdr:from>
    <xdr:to>
      <xdr:col>81</xdr:col>
      <xdr:colOff>50800</xdr:colOff>
      <xdr:row>101</xdr:row>
      <xdr:rowOff>87630</xdr:rowOff>
    </xdr:to>
    <xdr:cxnSp macro="">
      <xdr:nvCxnSpPr>
        <xdr:cNvPr id="778" name="直線コネクタ 777">
          <a:extLst>
            <a:ext uri="{FF2B5EF4-FFF2-40B4-BE49-F238E27FC236}">
              <a16:creationId xmlns:a16="http://schemas.microsoft.com/office/drawing/2014/main" id="{94B88D5A-1109-4A54-8E77-D398E3876A73}"/>
            </a:ext>
          </a:extLst>
        </xdr:cNvPr>
        <xdr:cNvCxnSpPr/>
      </xdr:nvCxnSpPr>
      <xdr:spPr>
        <a:xfrm flipV="1">
          <a:off x="14592300" y="1735346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44994</xdr:rowOff>
    </xdr:from>
    <xdr:to>
      <xdr:col>72</xdr:col>
      <xdr:colOff>38100</xdr:colOff>
      <xdr:row>101</xdr:row>
      <xdr:rowOff>146594</xdr:rowOff>
    </xdr:to>
    <xdr:sp macro="" textlink="">
      <xdr:nvSpPr>
        <xdr:cNvPr id="779" name="楕円 778">
          <a:extLst>
            <a:ext uri="{FF2B5EF4-FFF2-40B4-BE49-F238E27FC236}">
              <a16:creationId xmlns:a16="http://schemas.microsoft.com/office/drawing/2014/main" id="{8E2541DC-6BBF-460E-8BB8-4DD6E9651E8D}"/>
            </a:ext>
          </a:extLst>
        </xdr:cNvPr>
        <xdr:cNvSpPr/>
      </xdr:nvSpPr>
      <xdr:spPr>
        <a:xfrm>
          <a:off x="13652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87630</xdr:rowOff>
    </xdr:from>
    <xdr:to>
      <xdr:col>76</xdr:col>
      <xdr:colOff>114300</xdr:colOff>
      <xdr:row>101</xdr:row>
      <xdr:rowOff>95794</xdr:rowOff>
    </xdr:to>
    <xdr:cxnSp macro="">
      <xdr:nvCxnSpPr>
        <xdr:cNvPr id="780" name="直線コネクタ 779">
          <a:extLst>
            <a:ext uri="{FF2B5EF4-FFF2-40B4-BE49-F238E27FC236}">
              <a16:creationId xmlns:a16="http://schemas.microsoft.com/office/drawing/2014/main" id="{B12CC02D-23B2-44B8-A487-F0A2601BD39E}"/>
            </a:ext>
          </a:extLst>
        </xdr:cNvPr>
        <xdr:cNvCxnSpPr/>
      </xdr:nvCxnSpPr>
      <xdr:spPr>
        <a:xfrm flipV="1">
          <a:off x="13703300" y="17404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162561</xdr:rowOff>
    </xdr:from>
    <xdr:to>
      <xdr:col>67</xdr:col>
      <xdr:colOff>101600</xdr:colOff>
      <xdr:row>101</xdr:row>
      <xdr:rowOff>92711</xdr:rowOff>
    </xdr:to>
    <xdr:sp macro="" textlink="">
      <xdr:nvSpPr>
        <xdr:cNvPr id="781" name="楕円 780">
          <a:extLst>
            <a:ext uri="{FF2B5EF4-FFF2-40B4-BE49-F238E27FC236}">
              <a16:creationId xmlns:a16="http://schemas.microsoft.com/office/drawing/2014/main" id="{F2230F34-F7C7-4E15-AFAE-B40124515372}"/>
            </a:ext>
          </a:extLst>
        </xdr:cNvPr>
        <xdr:cNvSpPr/>
      </xdr:nvSpPr>
      <xdr:spPr>
        <a:xfrm>
          <a:off x="12763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41911</xdr:rowOff>
    </xdr:from>
    <xdr:to>
      <xdr:col>71</xdr:col>
      <xdr:colOff>177800</xdr:colOff>
      <xdr:row>101</xdr:row>
      <xdr:rowOff>95794</xdr:rowOff>
    </xdr:to>
    <xdr:cxnSp macro="">
      <xdr:nvCxnSpPr>
        <xdr:cNvPr id="782" name="直線コネクタ 781">
          <a:extLst>
            <a:ext uri="{FF2B5EF4-FFF2-40B4-BE49-F238E27FC236}">
              <a16:creationId xmlns:a16="http://schemas.microsoft.com/office/drawing/2014/main" id="{3D86D25C-5BAF-46DB-B517-23FD795B9DD3}"/>
            </a:ext>
          </a:extLst>
        </xdr:cNvPr>
        <xdr:cNvCxnSpPr/>
      </xdr:nvCxnSpPr>
      <xdr:spPr>
        <a:xfrm>
          <a:off x="12814300" y="17358361"/>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83" name="n_1aveValue【庁舎】&#10;有形固定資産減価償却率">
          <a:extLst>
            <a:ext uri="{FF2B5EF4-FFF2-40B4-BE49-F238E27FC236}">
              <a16:creationId xmlns:a16="http://schemas.microsoft.com/office/drawing/2014/main" id="{D575C332-E170-498D-B747-6C376D213755}"/>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784" name="n_2aveValue【庁舎】&#10;有形固定資産減価償却率">
          <a:extLst>
            <a:ext uri="{FF2B5EF4-FFF2-40B4-BE49-F238E27FC236}">
              <a16:creationId xmlns:a16="http://schemas.microsoft.com/office/drawing/2014/main" id="{CF62D35E-B4D1-44CB-AC39-EC77D136787E}"/>
            </a:ext>
          </a:extLst>
        </xdr:cNvPr>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785" name="n_3aveValue【庁舎】&#10;有形固定資産減価償却率">
          <a:extLst>
            <a:ext uri="{FF2B5EF4-FFF2-40B4-BE49-F238E27FC236}">
              <a16:creationId xmlns:a16="http://schemas.microsoft.com/office/drawing/2014/main" id="{76F8B1CF-B47B-43AA-A157-92BF9A596B3F}"/>
            </a:ext>
          </a:extLst>
        </xdr:cNvPr>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786" name="n_4aveValue【庁舎】&#10;有形固定資産減価償却率">
          <a:extLst>
            <a:ext uri="{FF2B5EF4-FFF2-40B4-BE49-F238E27FC236}">
              <a16:creationId xmlns:a16="http://schemas.microsoft.com/office/drawing/2014/main" id="{CB750EE1-CF2B-4CB2-B1CF-0D0907552C65}"/>
            </a:ext>
          </a:extLst>
        </xdr:cNvPr>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104339</xdr:rowOff>
    </xdr:from>
    <xdr:ext cx="405111" cy="259045"/>
    <xdr:sp macro="" textlink="">
      <xdr:nvSpPr>
        <xdr:cNvPr id="787" name="n_1mainValue【庁舎】&#10;有形固定資産減価償却率">
          <a:extLst>
            <a:ext uri="{FF2B5EF4-FFF2-40B4-BE49-F238E27FC236}">
              <a16:creationId xmlns:a16="http://schemas.microsoft.com/office/drawing/2014/main" id="{DE198548-E50C-4FF7-AEA6-C40FACFAAAEC}"/>
            </a:ext>
          </a:extLst>
        </xdr:cNvPr>
        <xdr:cNvSpPr txBox="1"/>
      </xdr:nvSpPr>
      <xdr:spPr>
        <a:xfrm>
          <a:off x="152660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788" name="n_2mainValue【庁舎】&#10;有形固定資産減価償却率">
          <a:extLst>
            <a:ext uri="{FF2B5EF4-FFF2-40B4-BE49-F238E27FC236}">
              <a16:creationId xmlns:a16="http://schemas.microsoft.com/office/drawing/2014/main" id="{F9084983-FD9B-430E-AD4B-FEF623DD026A}"/>
            </a:ext>
          </a:extLst>
        </xdr:cNvPr>
        <xdr:cNvSpPr txBox="1"/>
      </xdr:nvSpPr>
      <xdr:spPr>
        <a:xfrm>
          <a:off x="14389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163121</xdr:rowOff>
    </xdr:from>
    <xdr:ext cx="405111" cy="259045"/>
    <xdr:sp macro="" textlink="">
      <xdr:nvSpPr>
        <xdr:cNvPr id="789" name="n_3mainValue【庁舎】&#10;有形固定資産減価償却率">
          <a:extLst>
            <a:ext uri="{FF2B5EF4-FFF2-40B4-BE49-F238E27FC236}">
              <a16:creationId xmlns:a16="http://schemas.microsoft.com/office/drawing/2014/main" id="{7D487339-757E-4AA6-8DEF-E59B76544E41}"/>
            </a:ext>
          </a:extLst>
        </xdr:cNvPr>
        <xdr:cNvSpPr txBox="1"/>
      </xdr:nvSpPr>
      <xdr:spPr>
        <a:xfrm>
          <a:off x="135007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109238</xdr:rowOff>
    </xdr:from>
    <xdr:ext cx="405111" cy="259045"/>
    <xdr:sp macro="" textlink="">
      <xdr:nvSpPr>
        <xdr:cNvPr id="790" name="n_4mainValue【庁舎】&#10;有形固定資産減価償却率">
          <a:extLst>
            <a:ext uri="{FF2B5EF4-FFF2-40B4-BE49-F238E27FC236}">
              <a16:creationId xmlns:a16="http://schemas.microsoft.com/office/drawing/2014/main" id="{EC7B8DC5-1C34-4D11-BA03-487A7F8C8217}"/>
            </a:ext>
          </a:extLst>
        </xdr:cNvPr>
        <xdr:cNvSpPr txBox="1"/>
      </xdr:nvSpPr>
      <xdr:spPr>
        <a:xfrm>
          <a:off x="12611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30A16A71-5BDD-4F59-83CB-811EF5EF4B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368E42D0-D8E7-401C-9416-23A7524CA2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994A0E47-8924-4888-8307-04841A8066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9F3BD38E-4A03-4F4D-9420-C73C57D51D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29A1E57A-8A2A-4957-8CE6-98C86C0FAA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3054B23B-70CF-4C15-BCC1-7C5B59CB44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8D058453-7539-440F-A119-11BE20B32B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F2F6E74B-3847-4912-8834-2FF6D7CBA2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62BAF588-2D62-4441-A087-5E7621D203E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91C37E05-4587-4607-AE40-E485BDEA40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1" name="直線コネクタ 800">
          <a:extLst>
            <a:ext uri="{FF2B5EF4-FFF2-40B4-BE49-F238E27FC236}">
              <a16:creationId xmlns:a16="http://schemas.microsoft.com/office/drawing/2014/main" id="{7662614C-1FED-48E3-BE2B-62D27ADBE856}"/>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2" name="テキスト ボックス 801">
          <a:extLst>
            <a:ext uri="{FF2B5EF4-FFF2-40B4-BE49-F238E27FC236}">
              <a16:creationId xmlns:a16="http://schemas.microsoft.com/office/drawing/2014/main" id="{3344CACF-623F-4E29-899F-619ACCF300F6}"/>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3" name="直線コネクタ 802">
          <a:extLst>
            <a:ext uri="{FF2B5EF4-FFF2-40B4-BE49-F238E27FC236}">
              <a16:creationId xmlns:a16="http://schemas.microsoft.com/office/drawing/2014/main" id="{9D7CA7E0-5E73-4263-AB93-9D7D75BCB184}"/>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4" name="テキスト ボックス 803">
          <a:extLst>
            <a:ext uri="{FF2B5EF4-FFF2-40B4-BE49-F238E27FC236}">
              <a16:creationId xmlns:a16="http://schemas.microsoft.com/office/drawing/2014/main" id="{03AB4F1E-234E-4045-B873-0E1CBB07C7F8}"/>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5" name="直線コネクタ 804">
          <a:extLst>
            <a:ext uri="{FF2B5EF4-FFF2-40B4-BE49-F238E27FC236}">
              <a16:creationId xmlns:a16="http://schemas.microsoft.com/office/drawing/2014/main" id="{8C07ECF3-8544-4397-9FFA-2E7C428B70C5}"/>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06" name="テキスト ボックス 805">
          <a:extLst>
            <a:ext uri="{FF2B5EF4-FFF2-40B4-BE49-F238E27FC236}">
              <a16:creationId xmlns:a16="http://schemas.microsoft.com/office/drawing/2014/main" id="{07FFCDD4-A725-4CEE-A9EB-FF8D4B6DF4D4}"/>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39FC5C10-0FA5-4861-B066-D01255E73A4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2C9C07CC-FCF9-4D01-A16C-9AD34B559FC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09" name="直線コネクタ 808">
          <a:extLst>
            <a:ext uri="{FF2B5EF4-FFF2-40B4-BE49-F238E27FC236}">
              <a16:creationId xmlns:a16="http://schemas.microsoft.com/office/drawing/2014/main" id="{399937BD-6779-4048-9E2F-90884FEA616E}"/>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0" name="テキスト ボックス 809">
          <a:extLst>
            <a:ext uri="{FF2B5EF4-FFF2-40B4-BE49-F238E27FC236}">
              <a16:creationId xmlns:a16="http://schemas.microsoft.com/office/drawing/2014/main" id="{379A9E3C-3B9C-446A-B010-5669AE51E16E}"/>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1" name="直線コネクタ 810">
          <a:extLst>
            <a:ext uri="{FF2B5EF4-FFF2-40B4-BE49-F238E27FC236}">
              <a16:creationId xmlns:a16="http://schemas.microsoft.com/office/drawing/2014/main" id="{DCC3E16F-08AE-4B74-B751-B17DF78E7F66}"/>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2" name="テキスト ボックス 811">
          <a:extLst>
            <a:ext uri="{FF2B5EF4-FFF2-40B4-BE49-F238E27FC236}">
              <a16:creationId xmlns:a16="http://schemas.microsoft.com/office/drawing/2014/main" id="{49093F95-936E-4BA1-983C-21183FBE0A7C}"/>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3" name="直線コネクタ 812">
          <a:extLst>
            <a:ext uri="{FF2B5EF4-FFF2-40B4-BE49-F238E27FC236}">
              <a16:creationId xmlns:a16="http://schemas.microsoft.com/office/drawing/2014/main" id="{D9D7E906-32E8-40A0-83D9-ACC2D8BF5923}"/>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4" name="テキスト ボックス 813">
          <a:extLst>
            <a:ext uri="{FF2B5EF4-FFF2-40B4-BE49-F238E27FC236}">
              <a16:creationId xmlns:a16="http://schemas.microsoft.com/office/drawing/2014/main" id="{3F9EBEBA-B528-41BE-B091-ADA05B10B5D2}"/>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FFAE4DF7-D522-4F8D-B458-A0F1B9CCA6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6C0F9C17-209E-4995-B60F-B344EF417AE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E62C9205-0E9A-40CB-B2BC-F2D16B1106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18" name="直線コネクタ 817">
          <a:extLst>
            <a:ext uri="{FF2B5EF4-FFF2-40B4-BE49-F238E27FC236}">
              <a16:creationId xmlns:a16="http://schemas.microsoft.com/office/drawing/2014/main" id="{CE69539A-F0A5-4FF8-ADBA-CD371B988365}"/>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19" name="【庁舎】&#10;一人当たり面積最小値テキスト">
          <a:extLst>
            <a:ext uri="{FF2B5EF4-FFF2-40B4-BE49-F238E27FC236}">
              <a16:creationId xmlns:a16="http://schemas.microsoft.com/office/drawing/2014/main" id="{7BAFE2A1-EACC-4A2B-AE1E-CE0D3AAD1093}"/>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20" name="直線コネクタ 819">
          <a:extLst>
            <a:ext uri="{FF2B5EF4-FFF2-40B4-BE49-F238E27FC236}">
              <a16:creationId xmlns:a16="http://schemas.microsoft.com/office/drawing/2014/main" id="{284D018A-E6A0-457D-A235-13652BA2F992}"/>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21" name="【庁舎】&#10;一人当たり面積最大値テキスト">
          <a:extLst>
            <a:ext uri="{FF2B5EF4-FFF2-40B4-BE49-F238E27FC236}">
              <a16:creationId xmlns:a16="http://schemas.microsoft.com/office/drawing/2014/main" id="{89F291A3-97F2-4128-8BB0-9BDC2794580D}"/>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22" name="直線コネクタ 821">
          <a:extLst>
            <a:ext uri="{FF2B5EF4-FFF2-40B4-BE49-F238E27FC236}">
              <a16:creationId xmlns:a16="http://schemas.microsoft.com/office/drawing/2014/main" id="{F217000A-7819-4439-95BD-392A74C7A8A4}"/>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23" name="【庁舎】&#10;一人当たり面積平均値テキスト">
          <a:extLst>
            <a:ext uri="{FF2B5EF4-FFF2-40B4-BE49-F238E27FC236}">
              <a16:creationId xmlns:a16="http://schemas.microsoft.com/office/drawing/2014/main" id="{EB2E49C6-6D28-47F5-A78E-FEDCC12DEEEE}"/>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24" name="フローチャート: 判断 823">
          <a:extLst>
            <a:ext uri="{FF2B5EF4-FFF2-40B4-BE49-F238E27FC236}">
              <a16:creationId xmlns:a16="http://schemas.microsoft.com/office/drawing/2014/main" id="{29061DB4-051E-41C7-8676-543DE7447328}"/>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25" name="フローチャート: 判断 824">
          <a:extLst>
            <a:ext uri="{FF2B5EF4-FFF2-40B4-BE49-F238E27FC236}">
              <a16:creationId xmlns:a16="http://schemas.microsoft.com/office/drawing/2014/main" id="{6BCDE866-904F-4127-9087-D8DC64837033}"/>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26" name="フローチャート: 判断 825">
          <a:extLst>
            <a:ext uri="{FF2B5EF4-FFF2-40B4-BE49-F238E27FC236}">
              <a16:creationId xmlns:a16="http://schemas.microsoft.com/office/drawing/2014/main" id="{4184CD40-81EF-43C5-A7E9-350FE42CE55D}"/>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27" name="フローチャート: 判断 826">
          <a:extLst>
            <a:ext uri="{FF2B5EF4-FFF2-40B4-BE49-F238E27FC236}">
              <a16:creationId xmlns:a16="http://schemas.microsoft.com/office/drawing/2014/main" id="{8CC04C2F-841E-444A-9F6F-52D4BB1BCFEF}"/>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28" name="フローチャート: 判断 827">
          <a:extLst>
            <a:ext uri="{FF2B5EF4-FFF2-40B4-BE49-F238E27FC236}">
              <a16:creationId xmlns:a16="http://schemas.microsoft.com/office/drawing/2014/main" id="{7A2D6CB9-1B79-473E-BBE9-F0E75FFB935A}"/>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BA89C2E-690A-45B1-8F54-A72A01D35C6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C978564-31F7-4F38-A94D-63A7A293FA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2A3618B-7457-49E5-997C-AF2DEB3F444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DCBD3C4-5085-449E-8EDC-F528B04687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3E88CF25-3F63-4B82-A539-C7A4BD9913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133986</xdr:rowOff>
    </xdr:from>
    <xdr:to>
      <xdr:col>116</xdr:col>
      <xdr:colOff>114300</xdr:colOff>
      <xdr:row>106</xdr:row>
      <xdr:rowOff>64136</xdr:rowOff>
    </xdr:to>
    <xdr:sp macro="" textlink="">
      <xdr:nvSpPr>
        <xdr:cNvPr id="834" name="楕円 833">
          <a:extLst>
            <a:ext uri="{FF2B5EF4-FFF2-40B4-BE49-F238E27FC236}">
              <a16:creationId xmlns:a16="http://schemas.microsoft.com/office/drawing/2014/main" id="{CEC1F256-81C2-44BC-A8D4-739B21F228BE}"/>
            </a:ext>
          </a:extLst>
        </xdr:cNvPr>
        <xdr:cNvSpPr/>
      </xdr:nvSpPr>
      <xdr:spPr>
        <a:xfrm>
          <a:off x="22110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156863</xdr:rowOff>
    </xdr:from>
    <xdr:ext cx="469744" cy="259045"/>
    <xdr:sp macro="" textlink="">
      <xdr:nvSpPr>
        <xdr:cNvPr id="835" name="【庁舎】&#10;一人当たり面積該当値テキスト">
          <a:extLst>
            <a:ext uri="{FF2B5EF4-FFF2-40B4-BE49-F238E27FC236}">
              <a16:creationId xmlns:a16="http://schemas.microsoft.com/office/drawing/2014/main" id="{BA347E9A-E474-4408-8080-8B90958CFEAF}"/>
            </a:ext>
          </a:extLst>
        </xdr:cNvPr>
        <xdr:cNvSpPr txBox="1"/>
      </xdr:nvSpPr>
      <xdr:spPr>
        <a:xfrm>
          <a:off x="22199600"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136843</xdr:rowOff>
    </xdr:from>
    <xdr:to>
      <xdr:col>112</xdr:col>
      <xdr:colOff>38100</xdr:colOff>
      <xdr:row>106</xdr:row>
      <xdr:rowOff>66993</xdr:rowOff>
    </xdr:to>
    <xdr:sp macro="" textlink="">
      <xdr:nvSpPr>
        <xdr:cNvPr id="836" name="楕円 835">
          <a:extLst>
            <a:ext uri="{FF2B5EF4-FFF2-40B4-BE49-F238E27FC236}">
              <a16:creationId xmlns:a16="http://schemas.microsoft.com/office/drawing/2014/main" id="{92870753-A14E-4854-AC23-F59AB2B0383E}"/>
            </a:ext>
          </a:extLst>
        </xdr:cNvPr>
        <xdr:cNvSpPr/>
      </xdr:nvSpPr>
      <xdr:spPr>
        <a:xfrm>
          <a:off x="21272500" y="181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13336</xdr:rowOff>
    </xdr:from>
    <xdr:to>
      <xdr:col>116</xdr:col>
      <xdr:colOff>63500</xdr:colOff>
      <xdr:row>106</xdr:row>
      <xdr:rowOff>16193</xdr:rowOff>
    </xdr:to>
    <xdr:cxnSp macro="">
      <xdr:nvCxnSpPr>
        <xdr:cNvPr id="837" name="直線コネクタ 836">
          <a:extLst>
            <a:ext uri="{FF2B5EF4-FFF2-40B4-BE49-F238E27FC236}">
              <a16:creationId xmlns:a16="http://schemas.microsoft.com/office/drawing/2014/main" id="{139E739C-81E1-4D23-A4E0-951EFF3E66EA}"/>
            </a:ext>
          </a:extLst>
        </xdr:cNvPr>
        <xdr:cNvCxnSpPr/>
      </xdr:nvCxnSpPr>
      <xdr:spPr>
        <a:xfrm flipV="1">
          <a:off x="21323300" y="18187036"/>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131127</xdr:rowOff>
    </xdr:from>
    <xdr:to>
      <xdr:col>107</xdr:col>
      <xdr:colOff>101600</xdr:colOff>
      <xdr:row>105</xdr:row>
      <xdr:rowOff>61277</xdr:rowOff>
    </xdr:to>
    <xdr:sp macro="" textlink="">
      <xdr:nvSpPr>
        <xdr:cNvPr id="838" name="楕円 837">
          <a:extLst>
            <a:ext uri="{FF2B5EF4-FFF2-40B4-BE49-F238E27FC236}">
              <a16:creationId xmlns:a16="http://schemas.microsoft.com/office/drawing/2014/main" id="{40BF2C19-7FCF-4DB2-9220-7979F1E60F99}"/>
            </a:ext>
          </a:extLst>
        </xdr:cNvPr>
        <xdr:cNvSpPr/>
      </xdr:nvSpPr>
      <xdr:spPr>
        <a:xfrm>
          <a:off x="20383500" y="179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10477</xdr:rowOff>
    </xdr:from>
    <xdr:to>
      <xdr:col>111</xdr:col>
      <xdr:colOff>177800</xdr:colOff>
      <xdr:row>106</xdr:row>
      <xdr:rowOff>16193</xdr:rowOff>
    </xdr:to>
    <xdr:cxnSp macro="">
      <xdr:nvCxnSpPr>
        <xdr:cNvPr id="839" name="直線コネクタ 838">
          <a:extLst>
            <a:ext uri="{FF2B5EF4-FFF2-40B4-BE49-F238E27FC236}">
              <a16:creationId xmlns:a16="http://schemas.microsoft.com/office/drawing/2014/main" id="{88E2243B-85A7-4457-BC8D-43ABD911400C}"/>
            </a:ext>
          </a:extLst>
        </xdr:cNvPr>
        <xdr:cNvCxnSpPr/>
      </xdr:nvCxnSpPr>
      <xdr:spPr>
        <a:xfrm>
          <a:off x="20434300" y="18012727"/>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40" name="楕円 839">
          <a:extLst>
            <a:ext uri="{FF2B5EF4-FFF2-40B4-BE49-F238E27FC236}">
              <a16:creationId xmlns:a16="http://schemas.microsoft.com/office/drawing/2014/main" id="{EE85106C-6872-416B-AD2B-01F0B333D002}"/>
            </a:ext>
          </a:extLst>
        </xdr:cNvPr>
        <xdr:cNvSpPr/>
      </xdr:nvSpPr>
      <xdr:spPr>
        <a:xfrm>
          <a:off x="19494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87630</xdr:rowOff>
    </xdr:from>
    <xdr:to>
      <xdr:col>107</xdr:col>
      <xdr:colOff>50800</xdr:colOff>
      <xdr:row>105</xdr:row>
      <xdr:rowOff>10477</xdr:rowOff>
    </xdr:to>
    <xdr:cxnSp macro="">
      <xdr:nvCxnSpPr>
        <xdr:cNvPr id="841" name="直線コネクタ 840">
          <a:extLst>
            <a:ext uri="{FF2B5EF4-FFF2-40B4-BE49-F238E27FC236}">
              <a16:creationId xmlns:a16="http://schemas.microsoft.com/office/drawing/2014/main" id="{CFF4E8C5-756C-4242-BF53-373F412082D2}"/>
            </a:ext>
          </a:extLst>
        </xdr:cNvPr>
        <xdr:cNvCxnSpPr/>
      </xdr:nvCxnSpPr>
      <xdr:spPr>
        <a:xfrm>
          <a:off x="19545300" y="17918430"/>
          <a:ext cx="8890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33973</xdr:rowOff>
    </xdr:from>
    <xdr:to>
      <xdr:col>98</xdr:col>
      <xdr:colOff>38100</xdr:colOff>
      <xdr:row>104</xdr:row>
      <xdr:rowOff>135573</xdr:rowOff>
    </xdr:to>
    <xdr:sp macro="" textlink="">
      <xdr:nvSpPr>
        <xdr:cNvPr id="842" name="楕円 841">
          <a:extLst>
            <a:ext uri="{FF2B5EF4-FFF2-40B4-BE49-F238E27FC236}">
              <a16:creationId xmlns:a16="http://schemas.microsoft.com/office/drawing/2014/main" id="{422D2D1E-6AF0-49E4-ABF7-0695678520BF}"/>
            </a:ext>
          </a:extLst>
        </xdr:cNvPr>
        <xdr:cNvSpPr/>
      </xdr:nvSpPr>
      <xdr:spPr>
        <a:xfrm>
          <a:off x="18605500" y="17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84773</xdr:rowOff>
    </xdr:from>
    <xdr:to>
      <xdr:col>102</xdr:col>
      <xdr:colOff>114300</xdr:colOff>
      <xdr:row>104</xdr:row>
      <xdr:rowOff>87630</xdr:rowOff>
    </xdr:to>
    <xdr:cxnSp macro="">
      <xdr:nvCxnSpPr>
        <xdr:cNvPr id="843" name="直線コネクタ 842">
          <a:extLst>
            <a:ext uri="{FF2B5EF4-FFF2-40B4-BE49-F238E27FC236}">
              <a16:creationId xmlns:a16="http://schemas.microsoft.com/office/drawing/2014/main" id="{1B56EDE6-2951-46D6-AFDD-E19B43892B31}"/>
            </a:ext>
          </a:extLst>
        </xdr:cNvPr>
        <xdr:cNvCxnSpPr/>
      </xdr:nvCxnSpPr>
      <xdr:spPr>
        <a:xfrm>
          <a:off x="18656300" y="1791557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44" name="n_1aveValue【庁舎】&#10;一人当たり面積">
          <a:extLst>
            <a:ext uri="{FF2B5EF4-FFF2-40B4-BE49-F238E27FC236}">
              <a16:creationId xmlns:a16="http://schemas.microsoft.com/office/drawing/2014/main" id="{1AAEEB70-4ED4-4CA6-9532-7F19037A5C41}"/>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45" name="n_2aveValue【庁舎】&#10;一人当たり面積">
          <a:extLst>
            <a:ext uri="{FF2B5EF4-FFF2-40B4-BE49-F238E27FC236}">
              <a16:creationId xmlns:a16="http://schemas.microsoft.com/office/drawing/2014/main" id="{A47CFCCE-1879-48A4-BBE8-DD745A0D825C}"/>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46" name="n_3aveValue【庁舎】&#10;一人当たり面積">
          <a:extLst>
            <a:ext uri="{FF2B5EF4-FFF2-40B4-BE49-F238E27FC236}">
              <a16:creationId xmlns:a16="http://schemas.microsoft.com/office/drawing/2014/main" id="{7D285946-DF43-4DCB-BCBE-740F59F22F99}"/>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47" name="n_4aveValue【庁舎】&#10;一人当たり面積">
          <a:extLst>
            <a:ext uri="{FF2B5EF4-FFF2-40B4-BE49-F238E27FC236}">
              <a16:creationId xmlns:a16="http://schemas.microsoft.com/office/drawing/2014/main" id="{2C693853-C7D7-4107-BB2F-70518E1C0FEC}"/>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83520</xdr:rowOff>
    </xdr:from>
    <xdr:ext cx="469744" cy="259045"/>
    <xdr:sp macro="" textlink="">
      <xdr:nvSpPr>
        <xdr:cNvPr id="848" name="n_1mainValue【庁舎】&#10;一人当たり面積">
          <a:extLst>
            <a:ext uri="{FF2B5EF4-FFF2-40B4-BE49-F238E27FC236}">
              <a16:creationId xmlns:a16="http://schemas.microsoft.com/office/drawing/2014/main" id="{2161167D-B8C4-4E24-9611-02037689D6A0}"/>
            </a:ext>
          </a:extLst>
        </xdr:cNvPr>
        <xdr:cNvSpPr txBox="1"/>
      </xdr:nvSpPr>
      <xdr:spPr>
        <a:xfrm>
          <a:off x="21075727" y="179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77804</xdr:rowOff>
    </xdr:from>
    <xdr:ext cx="469744" cy="259045"/>
    <xdr:sp macro="" textlink="">
      <xdr:nvSpPr>
        <xdr:cNvPr id="849" name="n_2mainValue【庁舎】&#10;一人当たり面積">
          <a:extLst>
            <a:ext uri="{FF2B5EF4-FFF2-40B4-BE49-F238E27FC236}">
              <a16:creationId xmlns:a16="http://schemas.microsoft.com/office/drawing/2014/main" id="{D0435170-A6CE-4427-947F-99D2BB3F4340}"/>
            </a:ext>
          </a:extLst>
        </xdr:cNvPr>
        <xdr:cNvSpPr txBox="1"/>
      </xdr:nvSpPr>
      <xdr:spPr>
        <a:xfrm>
          <a:off x="20199427" y="1773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850" name="n_3mainValue【庁舎】&#10;一人当たり面積">
          <a:extLst>
            <a:ext uri="{FF2B5EF4-FFF2-40B4-BE49-F238E27FC236}">
              <a16:creationId xmlns:a16="http://schemas.microsoft.com/office/drawing/2014/main" id="{EC26A39C-4B6E-4B76-8E92-28B0EF96FDBE}"/>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152100</xdr:rowOff>
    </xdr:from>
    <xdr:ext cx="469744" cy="259045"/>
    <xdr:sp macro="" textlink="">
      <xdr:nvSpPr>
        <xdr:cNvPr id="851" name="n_4mainValue【庁舎】&#10;一人当たり面積">
          <a:extLst>
            <a:ext uri="{FF2B5EF4-FFF2-40B4-BE49-F238E27FC236}">
              <a16:creationId xmlns:a16="http://schemas.microsoft.com/office/drawing/2014/main" id="{059AC85A-9E3C-4D7D-AE97-62C9568E90EA}"/>
            </a:ext>
          </a:extLst>
        </xdr:cNvPr>
        <xdr:cNvSpPr txBox="1"/>
      </xdr:nvSpPr>
      <xdr:spPr>
        <a:xfrm>
          <a:off x="18421427" y="1764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58F524C4-1D77-44BB-9E2A-78792F5C76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5ED6C2DB-82D2-4F94-AD84-05BD05105F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9597183B-D0B4-4345-A084-DE3FBC39F9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老朽化が進んでいるため</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３施設ある図書館の今後の在り方を検討し、個別計画に基づき対応する必要がある。体育館・プールについては、Ｂ＆Ｇ海洋センターの増改築、南河内東体育館の改修事業などにより有形固定資産減価償却率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年度に大幅に下がったため現状は</a:t>
          </a:r>
          <a:r>
            <a:rPr kumimoji="1" lang="ja-JP" altLang="en-US" sz="1100">
              <a:solidFill>
                <a:schemeClr val="dk1"/>
              </a:solidFill>
              <a:effectLst/>
              <a:latin typeface="+mn-lt"/>
              <a:ea typeface="+mn-ea"/>
              <a:cs typeface="+mn-cs"/>
            </a:rPr>
            <a:t>類似団体内平均値</a:t>
          </a:r>
          <a:r>
            <a:rPr kumimoji="1" lang="ja-JP" altLang="ja-JP" sz="1100">
              <a:solidFill>
                <a:schemeClr val="dk1"/>
              </a:solidFill>
              <a:effectLst/>
              <a:latin typeface="+mn-lt"/>
              <a:ea typeface="+mn-ea"/>
              <a:cs typeface="+mn-cs"/>
            </a:rPr>
            <a:t>と同水準</a:t>
          </a:r>
          <a:r>
            <a:rPr kumimoji="1" lang="ja-JP" altLang="en-US" sz="1100">
              <a:solidFill>
                <a:schemeClr val="dk1"/>
              </a:solidFill>
              <a:effectLst/>
              <a:latin typeface="+mn-lt"/>
              <a:ea typeface="+mn-ea"/>
              <a:cs typeface="+mn-cs"/>
            </a:rPr>
            <a:t>を維持している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保健センター・保健所、福祉施設及び</a:t>
          </a:r>
          <a:r>
            <a:rPr kumimoji="1" lang="ja-JP" altLang="ja-JP" sz="1100">
              <a:solidFill>
                <a:schemeClr val="dk1"/>
              </a:solidFill>
              <a:effectLst/>
              <a:latin typeface="+mn-lt"/>
              <a:ea typeface="+mn-ea"/>
              <a:cs typeface="+mn-cs"/>
            </a:rPr>
            <a:t>消防施設は、計画的な長寿命化対策などを実施しているため、</a:t>
          </a:r>
          <a:r>
            <a:rPr kumimoji="1" lang="ja-JP" altLang="en-US" sz="1100">
              <a:solidFill>
                <a:schemeClr val="dk1"/>
              </a:solidFill>
              <a:effectLst/>
              <a:latin typeface="+mn-lt"/>
              <a:ea typeface="+mn-ea"/>
              <a:cs typeface="+mn-cs"/>
            </a:rPr>
            <a:t>類似団体内平均値を</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市民会館の有形固定資産減価償却率は類似団体内平均値を下回った状態ではある。また、一人当たり面積が他の類似団体と比較すると極端に少ない状況となっている。</a:t>
          </a:r>
          <a:r>
            <a:rPr kumimoji="1" lang="ja-JP" altLang="ja-JP" sz="1100">
              <a:solidFill>
                <a:schemeClr val="dk1"/>
              </a:solidFill>
              <a:effectLst/>
              <a:latin typeface="+mn-lt"/>
              <a:ea typeface="+mn-ea"/>
              <a:cs typeface="+mn-cs"/>
            </a:rPr>
            <a:t>庁舎については、</a:t>
          </a:r>
          <a:r>
            <a:rPr kumimoji="1" lang="ja-JP" altLang="en-US" sz="1100">
              <a:solidFill>
                <a:schemeClr val="dk1"/>
              </a:solidFill>
              <a:effectLst/>
              <a:latin typeface="+mn-lt"/>
              <a:ea typeface="+mn-ea"/>
              <a:cs typeface="+mn-cs"/>
            </a:rPr>
            <a:t>新庁舎を</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に整備したことや、</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年度に築</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年経過した旧石橋庁舎、</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元年度に築</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年経過した旧国分寺庁舎を解体したことにより有形固定資産減価償却率が</a:t>
          </a:r>
          <a:r>
            <a:rPr kumimoji="1" lang="ja-JP" altLang="en-US" sz="1100">
              <a:solidFill>
                <a:schemeClr val="dk1"/>
              </a:solidFill>
              <a:effectLst/>
              <a:latin typeface="+mn-lt"/>
              <a:ea typeface="+mn-ea"/>
              <a:cs typeface="+mn-cs"/>
            </a:rPr>
            <a:t>類似団体内平均値を大きく下回り</a:t>
          </a:r>
          <a:r>
            <a:rPr kumimoji="1" lang="ja-JP" altLang="ja-JP" sz="1100">
              <a:solidFill>
                <a:schemeClr val="dk1"/>
              </a:solidFill>
              <a:effectLst/>
              <a:latin typeface="+mn-lt"/>
              <a:ea typeface="+mn-ea"/>
              <a:cs typeface="+mn-cs"/>
            </a:rPr>
            <a:t>低い状況にある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60,163
59,378
74.59
36,016,436
34,036,909
1,717,004
15,079,948
28,007,707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財政力指数は、前年と同程度の水準となり、県</a:t>
          </a:r>
          <a:r>
            <a:rPr kumimoji="1" lang="ja-JP" altLang="en-US" sz="1100">
              <a:solidFill>
                <a:schemeClr val="dk1"/>
              </a:solidFill>
              <a:effectLst/>
              <a:latin typeface="+mn-lt"/>
              <a:ea typeface="+mn-ea"/>
              <a:cs typeface="+mn-cs"/>
            </a:rPr>
            <a:t>、類似団体平均値と同程度となっている。しかしながら年々指数が下降していることに加え、</a:t>
          </a:r>
          <a:r>
            <a:rPr kumimoji="1" lang="ja-JP" altLang="ja-JP" sz="1100">
              <a:solidFill>
                <a:schemeClr val="dk1"/>
              </a:solidFill>
              <a:effectLst/>
              <a:latin typeface="+mn-lt"/>
              <a:ea typeface="+mn-ea"/>
              <a:cs typeface="+mn-cs"/>
            </a:rPr>
            <a:t>今後の社会経済状況が不透明なうえ義務教育学校整備、産業団地整備やスマートＩＣ整備などの大型事業を施工中であることから、普通建設事業の峻別、起債事業の抑制、人件費の削減や市税の徴収強化による歳入の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２年度においては、地方消費税交付金や普通交付税の増加により収入に占める経常的経費の一般財源の額が昨年度と比較し増加した一方、歳出に占める経常的経費の一般財源の額はコロナ禍の影響により事業等を縮小したため、経常収支比率は</a:t>
          </a:r>
          <a:r>
            <a:rPr kumimoji="1" lang="en-US" altLang="ja-JP" sz="1000">
              <a:solidFill>
                <a:schemeClr val="dk1"/>
              </a:solidFill>
              <a:effectLst/>
              <a:latin typeface="+mn-lt"/>
              <a:ea typeface="+mn-ea"/>
              <a:cs typeface="+mn-cs"/>
            </a:rPr>
            <a:t>85.1</a:t>
          </a:r>
          <a:r>
            <a:rPr kumimoji="1" lang="ja-JP" altLang="en-US" sz="1000">
              <a:solidFill>
                <a:schemeClr val="dk1"/>
              </a:solidFill>
              <a:effectLst/>
              <a:latin typeface="+mn-lt"/>
              <a:ea typeface="+mn-ea"/>
              <a:cs typeface="+mn-cs"/>
            </a:rPr>
            <a:t>％となり前年度比△</a:t>
          </a:r>
          <a:r>
            <a:rPr kumimoji="1" lang="en-US" altLang="ja-JP" sz="1000">
              <a:solidFill>
                <a:schemeClr val="dk1"/>
              </a:solidFill>
              <a:effectLst/>
              <a:latin typeface="+mn-lt"/>
              <a:ea typeface="+mn-ea"/>
              <a:cs typeface="+mn-cs"/>
            </a:rPr>
            <a:t>2.5</a:t>
          </a:r>
          <a:r>
            <a:rPr kumimoji="1" lang="ja-JP" altLang="en-US" sz="1000">
              <a:solidFill>
                <a:schemeClr val="dk1"/>
              </a:solidFill>
              <a:effectLst/>
              <a:latin typeface="+mn-lt"/>
              <a:ea typeface="+mn-ea"/>
              <a:cs typeface="+mn-cs"/>
            </a:rPr>
            <a:t>％となった。しかし、コロナ禍の影響によるところが大きいことや、</a:t>
          </a:r>
          <a:r>
            <a:rPr kumimoji="1" lang="ja-JP" altLang="ja-JP" sz="1000">
              <a:solidFill>
                <a:schemeClr val="dk1"/>
              </a:solidFill>
              <a:effectLst/>
              <a:latin typeface="+mn-lt"/>
              <a:ea typeface="+mn-ea"/>
              <a:cs typeface="+mn-cs"/>
            </a:rPr>
            <a:t>公園整備などの施設整備により維持管理コスト</a:t>
          </a:r>
          <a:r>
            <a:rPr kumimoji="1" lang="ja-JP" altLang="en-US" sz="1000">
              <a:solidFill>
                <a:schemeClr val="dk1"/>
              </a:solidFill>
              <a:effectLst/>
              <a:latin typeface="+mn-lt"/>
              <a:ea typeface="+mn-ea"/>
              <a:cs typeface="+mn-cs"/>
            </a:rPr>
            <a:t>の増</a:t>
          </a:r>
          <a:r>
            <a:rPr kumimoji="1" lang="ja-JP" altLang="ja-JP" sz="1000">
              <a:solidFill>
                <a:schemeClr val="dk1"/>
              </a:solidFill>
              <a:effectLst/>
              <a:latin typeface="+mn-lt"/>
              <a:ea typeface="+mn-ea"/>
              <a:cs typeface="+mn-cs"/>
            </a:rPr>
            <a:t>、社会資本整備に伴う地方債の償還金の増などにより、</a:t>
          </a:r>
          <a:r>
            <a:rPr kumimoji="1" lang="ja-JP" altLang="en-US" sz="1000">
              <a:solidFill>
                <a:schemeClr val="dk1"/>
              </a:solidFill>
              <a:effectLst/>
              <a:latin typeface="+mn-lt"/>
              <a:ea typeface="+mn-ea"/>
              <a:cs typeface="+mn-cs"/>
            </a:rPr>
            <a:t>今後は</a:t>
          </a:r>
          <a:r>
            <a:rPr kumimoji="1" lang="ja-JP" altLang="ja-JP" sz="1000">
              <a:solidFill>
                <a:schemeClr val="dk1"/>
              </a:solidFill>
              <a:effectLst/>
              <a:latin typeface="+mn-lt"/>
              <a:ea typeface="+mn-ea"/>
              <a:cs typeface="+mn-cs"/>
            </a:rPr>
            <a:t>経常収支比率が上昇することが想定される。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行政改革大綱・実施計画の実行により、積極的な経常経費の縮減を行い弾力性のある財政構造の維持に努める。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54610</xdr:rowOff>
    </xdr:from>
    <xdr:to>
      <xdr:col>23</xdr:col>
      <xdr:colOff>133350</xdr:colOff>
      <xdr:row>59</xdr:row>
      <xdr:rowOff>84244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999871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35983</xdr:rowOff>
    </xdr:from>
    <xdr:to>
      <xdr:col>19</xdr:col>
      <xdr:colOff>133350</xdr:colOff>
      <xdr:row>59</xdr:row>
      <xdr:rowOff>84244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1515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35983</xdr:rowOff>
    </xdr:from>
    <xdr:to>
      <xdr:col>15</xdr:col>
      <xdr:colOff>82550</xdr:colOff>
      <xdr:row>59</xdr:row>
      <xdr:rowOff>44027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15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143087</xdr:rowOff>
    </xdr:from>
    <xdr:to>
      <xdr:col>11</xdr:col>
      <xdr:colOff>31750</xdr:colOff>
      <xdr:row>59</xdr:row>
      <xdr:rowOff>44027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871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3810</xdr:rowOff>
    </xdr:from>
    <xdr:to>
      <xdr:col>23</xdr:col>
      <xdr:colOff>184150</xdr:colOff>
      <xdr:row>58</xdr:row>
      <xdr:rowOff>105410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96537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8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33444</xdr:rowOff>
    </xdr:from>
    <xdr:to>
      <xdr:col>19</xdr:col>
      <xdr:colOff>184150</xdr:colOff>
      <xdr:row>59</xdr:row>
      <xdr:rowOff>135044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145221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156633</xdr:rowOff>
    </xdr:from>
    <xdr:to>
      <xdr:col>15</xdr:col>
      <xdr:colOff>133350</xdr:colOff>
      <xdr:row>59</xdr:row>
      <xdr:rowOff>86783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96960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164677</xdr:rowOff>
    </xdr:from>
    <xdr:to>
      <xdr:col>11</xdr:col>
      <xdr:colOff>82550</xdr:colOff>
      <xdr:row>59</xdr:row>
      <xdr:rowOff>94827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105004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92287</xdr:rowOff>
    </xdr:from>
    <xdr:to>
      <xdr:col>7</xdr:col>
      <xdr:colOff>31750</xdr:colOff>
      <xdr:row>59</xdr:row>
      <xdr:rowOff>22437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32614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定員適正化計画の推進に伴う人件費の削減及び事務的経費の縮減、指定管理者制度導入による物件費の削減を実施したことにより全国、県平均を下回っている。</a:t>
          </a:r>
          <a:endParaRPr lang="ja-JP" altLang="ja-JP" sz="1400">
            <a:effectLst/>
          </a:endParaRPr>
        </a:p>
        <a:p>
          <a:r>
            <a:rPr kumimoji="1" lang="ja-JP" altLang="ja-JP" sz="1100">
              <a:solidFill>
                <a:schemeClr val="dk1"/>
              </a:solidFill>
              <a:effectLst/>
              <a:latin typeface="+mn-lt"/>
              <a:ea typeface="+mn-ea"/>
              <a:cs typeface="+mn-cs"/>
            </a:rPr>
            <a:t>　しかし、会計年度任用職員制度の導入により人件費が増加</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、今後も引き続き徹底した人件費及び物件費の削減に努め行政コストの縮減を図る。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68867</xdr:rowOff>
    </xdr:from>
    <xdr:to>
      <xdr:col>23</xdr:col>
      <xdr:colOff>133350</xdr:colOff>
      <xdr:row>82</xdr:row>
      <xdr:rowOff>106797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56317"/>
          <a:ext cx="838200" cy="20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169977</xdr:rowOff>
    </xdr:from>
    <xdr:to>
      <xdr:col>19</xdr:col>
      <xdr:colOff>133350</xdr:colOff>
      <xdr:row>81</xdr:row>
      <xdr:rowOff>68867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85977"/>
          <a:ext cx="8890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149433</xdr:rowOff>
    </xdr:from>
    <xdr:to>
      <xdr:col>15</xdr:col>
      <xdr:colOff>82550</xdr:colOff>
      <xdr:row>80</xdr:row>
      <xdr:rowOff>169977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65433"/>
          <a:ext cx="889000" cy="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149433</xdr:rowOff>
    </xdr:from>
    <xdr:to>
      <xdr:col>11</xdr:col>
      <xdr:colOff>31750</xdr:colOff>
      <xdr:row>81</xdr:row>
      <xdr:rowOff>18332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65433"/>
          <a:ext cx="889000" cy="4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55997</xdr:rowOff>
    </xdr:from>
    <xdr:to>
      <xdr:col>23</xdr:col>
      <xdr:colOff>184150</xdr:colOff>
      <xdr:row>82</xdr:row>
      <xdr:rowOff>157597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72524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18067</xdr:rowOff>
    </xdr:from>
    <xdr:to>
      <xdr:col>19</xdr:col>
      <xdr:colOff>184150</xdr:colOff>
      <xdr:row>81</xdr:row>
      <xdr:rowOff>119667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129844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74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119177</xdr:rowOff>
    </xdr:from>
    <xdr:to>
      <xdr:col>15</xdr:col>
      <xdr:colOff>133350</xdr:colOff>
      <xdr:row>81</xdr:row>
      <xdr:rowOff>49327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59504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0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98633</xdr:rowOff>
    </xdr:from>
    <xdr:to>
      <xdr:col>11</xdr:col>
      <xdr:colOff>82550</xdr:colOff>
      <xdr:row>81</xdr:row>
      <xdr:rowOff>28783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38960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138982</xdr:rowOff>
    </xdr:from>
    <xdr:to>
      <xdr:col>7</xdr:col>
      <xdr:colOff>31750</xdr:colOff>
      <xdr:row>81</xdr:row>
      <xdr:rowOff>69132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53909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から数値が改善し、</a:t>
          </a:r>
          <a:r>
            <a:rPr kumimoji="1" lang="ja-JP" altLang="ja-JP" sz="1100">
              <a:solidFill>
                <a:schemeClr val="dk1"/>
              </a:solidFill>
              <a:effectLst/>
              <a:latin typeface="+mn-lt"/>
              <a:ea typeface="+mn-ea"/>
              <a:cs typeface="+mn-cs"/>
            </a:rPr>
            <a:t>令和元年度では</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％となり全国市平均値と同程度の数値となった</a:t>
          </a:r>
          <a:r>
            <a:rPr kumimoji="1" lang="ja-JP" altLang="en-US" sz="1100">
              <a:solidFill>
                <a:schemeClr val="dk1"/>
              </a:solidFill>
              <a:effectLst/>
              <a:latin typeface="+mn-lt"/>
              <a:ea typeface="+mn-ea"/>
              <a:cs typeface="+mn-cs"/>
            </a:rPr>
            <a:t>が、令和２年度においては、高卒</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年以上について階層の中でも更に高齢化したことによる変動、その他各階層での職員構成の変動の影響により全国市平均を上回る結果となった。</a:t>
          </a:r>
          <a:endParaRPr lang="ja-JP" altLang="ja-JP" sz="1400">
            <a:effectLst/>
          </a:endParaRPr>
        </a:p>
        <a:p>
          <a:r>
            <a:rPr kumimoji="1" lang="ja-JP" altLang="ja-JP" sz="1100">
              <a:solidFill>
                <a:schemeClr val="dk1"/>
              </a:solidFill>
              <a:effectLst/>
              <a:latin typeface="+mn-lt"/>
              <a:ea typeface="+mn-ea"/>
              <a:cs typeface="+mn-cs"/>
            </a:rPr>
            <a:t>　今後も国家公務員給与の措置、総合的見直し、職員階層変動、採用退職による影響を注視し、給与の適正化に努める。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152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136979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136979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定員適正化計画に基づく職員数削減により、人口千人当たりの職員数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、全国、県平均を下回っている。</a:t>
          </a:r>
          <a:endParaRPr lang="ja-JP" altLang="ja-JP" sz="1400">
            <a:effectLst/>
          </a:endParaRPr>
        </a:p>
        <a:p>
          <a:r>
            <a:rPr kumimoji="1" lang="ja-JP" altLang="ja-JP" sz="1100">
              <a:solidFill>
                <a:schemeClr val="dk1"/>
              </a:solidFill>
              <a:effectLst/>
              <a:latin typeface="+mn-lt"/>
              <a:ea typeface="+mn-ea"/>
              <a:cs typeface="+mn-cs"/>
            </a:rPr>
            <a:t>　今後も簡素で効率的、効果的な行政組織体制づくりを行うとともに、適正な定員管理に努める。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107844</xdr:rowOff>
    </xdr:from>
    <xdr:to>
      <xdr:col>81</xdr:col>
      <xdr:colOff>44450</xdr:colOff>
      <xdr:row>60</xdr:row>
      <xdr:rowOff>121920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9484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69638</xdr:rowOff>
    </xdr:from>
    <xdr:to>
      <xdr:col>77</xdr:col>
      <xdr:colOff>44450</xdr:colOff>
      <xdr:row>60</xdr:row>
      <xdr:rowOff>107844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5663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73660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63606</xdr:rowOff>
    </xdr:from>
    <xdr:to>
      <xdr:col>68</xdr:col>
      <xdr:colOff>152400</xdr:colOff>
      <xdr:row>60</xdr:row>
      <xdr:rowOff>73660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5060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57044</xdr:rowOff>
    </xdr:from>
    <xdr:to>
      <xdr:col>77</xdr:col>
      <xdr:colOff>95250</xdr:colOff>
      <xdr:row>60</xdr:row>
      <xdr:rowOff>158644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168821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1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18838</xdr:rowOff>
    </xdr:from>
    <xdr:to>
      <xdr:col>73</xdr:col>
      <xdr:colOff>44450</xdr:colOff>
      <xdr:row>60</xdr:row>
      <xdr:rowOff>120438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130615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12806</xdr:rowOff>
    </xdr:from>
    <xdr:to>
      <xdr:col>64</xdr:col>
      <xdr:colOff>152400</xdr:colOff>
      <xdr:row>60</xdr:row>
      <xdr:rowOff>114406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124583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これまでの繰上償還実施など地方債残高の縮減に努めたことにより、全国、県平均を下回っている。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現在</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地方債を活用し義務教育学校整備</a:t>
          </a:r>
          <a:r>
            <a:rPr kumimoji="1" lang="ja-JP" altLang="en-US" sz="1100">
              <a:solidFill>
                <a:schemeClr val="dk1"/>
              </a:solidFill>
              <a:effectLst/>
              <a:latin typeface="+mn-lt"/>
              <a:ea typeface="+mn-ea"/>
              <a:cs typeface="+mn-cs"/>
            </a:rPr>
            <a:t>、石橋複合施設整備</a:t>
          </a:r>
          <a:r>
            <a:rPr kumimoji="1" lang="ja-JP" altLang="ja-JP" sz="1100">
              <a:solidFill>
                <a:schemeClr val="dk1"/>
              </a:solidFill>
              <a:effectLst/>
              <a:latin typeface="+mn-lt"/>
              <a:ea typeface="+mn-ea"/>
              <a:cs typeface="+mn-cs"/>
            </a:rPr>
            <a:t>やスマートＩＣ整備などの大型事業を施工中であり、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公債費の増加が予想されることから事業の峻別を行い実質公債費比率上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41063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1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276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38523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127000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9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年度（公的資金）、平成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年度（縁故債）の繰上償還を実施し地方債残高の縮減に努めるとともに、</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基金などへの積立による充当可能基金の増により全国、県平均を大幅に下回り、良好な数値となっている。</a:t>
          </a:r>
          <a:endParaRPr lang="ja-JP" altLang="ja-JP" sz="1400">
            <a:effectLst/>
          </a:endParaRPr>
        </a:p>
        <a:p>
          <a:r>
            <a:rPr kumimoji="1" lang="ja-JP" altLang="ja-JP" sz="1100">
              <a:solidFill>
                <a:schemeClr val="dk1"/>
              </a:solidFill>
              <a:effectLst/>
              <a:latin typeface="+mn-lt"/>
              <a:ea typeface="+mn-ea"/>
              <a:cs typeface="+mn-cs"/>
            </a:rPr>
            <a:t>　今後も積極的な行財政改革を進め財政の健全化に努める。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60,163
59,378
74.59
36,016,436
34,036,909
1,717,004
15,079,948
28,007,707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人件費に係る経常収支比率は、ごみ処理業務や消防業務について、一部事務組合で行っていることから全国、県平均を下回っている。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今後も定員適正化計画による定員管理や指定管理者制度導入推進による人件費全体の抑制に努める。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4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全国、県平均を上回っている。指定管理者制度の積極的導入や公園施設管理業務、一般廃棄物収集業務などの民間委託の推進を積極的に行ってきたが、社会資本整備に伴う維持管理費などが増加した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今後も、維持管理費の増や指定管理者制度、民間委託が増えることから物件費は増加することが想定されるが、委託内容や委託方法の見直しを行いコスト削減に努める。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152146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570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152146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57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42418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20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17</xdr:row>
      <xdr:rowOff>5842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56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扶助費に係る経常収支比率は、全国、県平均を下回っているが、幼児教育関連や医療費、生活保護費などの増加により上昇傾向にある。資格審査の適正化を進め上昇傾向に歯止めをかけるよう努める。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9978</xdr:rowOff>
    </xdr:from>
    <xdr:to>
      <xdr:col>24</xdr:col>
      <xdr:colOff>25400</xdr:colOff>
      <xdr:row>56</xdr:row>
      <xdr:rowOff>1815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397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56</xdr:row>
      <xdr:rowOff>1815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35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55</xdr:row>
      <xdr:rowOff>42635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63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42635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a:t>
          </a:r>
          <a:r>
            <a:rPr kumimoji="1" lang="ja-JP" altLang="en-US" sz="1100">
              <a:solidFill>
                <a:schemeClr val="dk1"/>
              </a:solidFill>
              <a:effectLst/>
              <a:latin typeface="+mn-lt"/>
              <a:ea typeface="+mn-ea"/>
              <a:cs typeface="+mn-cs"/>
            </a:rPr>
            <a:t>全国、県平均を下回っている。</a:t>
          </a:r>
          <a:r>
            <a:rPr kumimoji="1" lang="ja-JP" altLang="ja-JP" sz="1100">
              <a:solidFill>
                <a:schemeClr val="dk1"/>
              </a:solidFill>
              <a:effectLst/>
              <a:latin typeface="+mn-lt"/>
              <a:ea typeface="+mn-ea"/>
              <a:cs typeface="+mn-cs"/>
            </a:rPr>
            <a:t>これは令和元年度から公共下水道、農業集落排水特別会計が公営企業へ移行したことにより、大半を占めていた特別会計への繰出金が減少したからである。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未だその他に係る経常収支比率の大半を特別会計への繰出金が占めていることから、各特別会計の財政健全化に努め介護保険特別会計などへの繰出金の抑制を図</a:t>
          </a:r>
          <a:r>
            <a:rPr kumimoji="1"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158750</xdr:rowOff>
    </xdr:from>
    <xdr:to>
      <xdr:col>82</xdr:col>
      <xdr:colOff>107950</xdr:colOff>
      <xdr:row>56</xdr:row>
      <xdr:rowOff>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8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58</xdr:row>
      <xdr:rowOff>114300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01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114300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5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107950</xdr:rowOff>
    </xdr:from>
    <xdr:to>
      <xdr:col>82</xdr:col>
      <xdr:colOff>158750</xdr:colOff>
      <xdr:row>56</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補助費等に係る経常収支比率は、全国、県平均を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。要因は、ごみ処理業務</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一部事務組合</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負担金</a:t>
          </a:r>
          <a:r>
            <a:rPr kumimoji="1" lang="ja-JP" altLang="en-US" sz="1100">
              <a:solidFill>
                <a:schemeClr val="dk1"/>
              </a:solidFill>
              <a:effectLst/>
              <a:latin typeface="+mn-lt"/>
              <a:ea typeface="+mn-ea"/>
              <a:cs typeface="+mn-cs"/>
            </a:rPr>
            <a:t>が減したことによる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ご</a:t>
          </a:r>
          <a:r>
            <a:rPr kumimoji="1" lang="ja-JP" altLang="ja-JP" sz="1100">
              <a:solidFill>
                <a:schemeClr val="dk1"/>
              </a:solidFill>
              <a:effectLst/>
              <a:latin typeface="+mn-lt"/>
              <a:ea typeface="+mn-ea"/>
              <a:cs typeface="+mn-cs"/>
            </a:rPr>
            <a:t>み処理業務や消防業務</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一部事務組合で行って</a:t>
          </a:r>
          <a:r>
            <a:rPr kumimoji="1" lang="ja-JP" altLang="en-US" sz="1100">
              <a:solidFill>
                <a:schemeClr val="dk1"/>
              </a:solidFill>
              <a:effectLst/>
              <a:latin typeface="+mn-lt"/>
              <a:ea typeface="+mn-ea"/>
              <a:cs typeface="+mn-cs"/>
            </a:rPr>
            <a:t>いることに伴う</a:t>
          </a:r>
          <a:r>
            <a:rPr kumimoji="1" lang="ja-JP" altLang="ja-JP" sz="1100">
              <a:solidFill>
                <a:schemeClr val="dk1"/>
              </a:solidFill>
              <a:effectLst/>
              <a:latin typeface="+mn-lt"/>
              <a:ea typeface="+mn-ea"/>
              <a:cs typeface="+mn-cs"/>
            </a:rPr>
            <a:t>負担金（経常的経費分）</a:t>
          </a:r>
          <a:r>
            <a:rPr kumimoji="1" lang="ja-JP" altLang="en-US" sz="1100">
              <a:solidFill>
                <a:schemeClr val="dk1"/>
              </a:solidFill>
              <a:effectLst/>
              <a:latin typeface="+mn-lt"/>
              <a:ea typeface="+mn-ea"/>
              <a:cs typeface="+mn-cs"/>
            </a:rPr>
            <a:t>が影響するところが大きいが、その他の補助費等についても</a:t>
          </a:r>
          <a:r>
            <a:rPr kumimoji="1" lang="ja-JP" altLang="ja-JP" sz="1100">
              <a:solidFill>
                <a:schemeClr val="dk1"/>
              </a:solidFill>
              <a:effectLst/>
              <a:latin typeface="+mn-lt"/>
              <a:ea typeface="+mn-ea"/>
              <a:cs typeface="+mn-cs"/>
            </a:rPr>
            <a:t>補助金等の見直しに係る基本方針に基づき、経費の削減</a:t>
          </a:r>
          <a:r>
            <a:rPr kumimoji="1" lang="ja-JP" altLang="en-US" sz="1100">
              <a:solidFill>
                <a:schemeClr val="dk1"/>
              </a:solidFill>
              <a:effectLst/>
              <a:latin typeface="+mn-lt"/>
              <a:ea typeface="+mn-ea"/>
              <a:cs typeface="+mn-cs"/>
            </a:rPr>
            <a:t>に努め</a:t>
          </a:r>
          <a:r>
            <a:rPr kumimoji="1" lang="ja-JP" altLang="ja-JP" sz="1100">
              <a:solidFill>
                <a:schemeClr val="dk1"/>
              </a:solidFill>
              <a:effectLst/>
              <a:latin typeface="+mn-lt"/>
              <a:ea typeface="+mn-ea"/>
              <a:cs typeface="+mn-cs"/>
            </a:rPr>
            <a:t>、今後も更なる改善を図る。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574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公債費に係る経常収支比率は、全国、県平均を上回っている。これは義務教育施設の耐震補強や大規模改修事業、庁舎関連事業などで起債した合併特例債に係る償還が増加傾向にあるからである。</a:t>
          </a:r>
          <a:endParaRPr lang="ja-JP" altLang="ja-JP" sz="1400">
            <a:effectLst/>
          </a:endParaRPr>
        </a:p>
        <a:p>
          <a:r>
            <a:rPr kumimoji="1" lang="ja-JP" altLang="ja-JP" sz="1100">
              <a:solidFill>
                <a:schemeClr val="dk1"/>
              </a:solidFill>
              <a:effectLst/>
              <a:latin typeface="+mn-lt"/>
              <a:ea typeface="+mn-ea"/>
              <a:cs typeface="+mn-cs"/>
            </a:rPr>
            <a:t>　現在も、義務教育学校整備、石橋複合施設整備やスマートＩＣ整備など地方債を活用した大型事業が施工中であることから、</a:t>
          </a:r>
          <a:r>
            <a:rPr kumimoji="1" lang="ja-JP" altLang="en-US" sz="1100">
              <a:solidFill>
                <a:schemeClr val="dk1"/>
              </a:solidFill>
              <a:effectLst/>
              <a:latin typeface="+mn-lt"/>
              <a:ea typeface="+mn-ea"/>
              <a:cs typeface="+mn-cs"/>
            </a:rPr>
            <a:t>今後も数値が</a:t>
          </a:r>
          <a:r>
            <a:rPr kumimoji="1" lang="ja-JP" altLang="ja-JP" sz="1100">
              <a:solidFill>
                <a:schemeClr val="dk1"/>
              </a:solidFill>
              <a:effectLst/>
              <a:latin typeface="+mn-lt"/>
              <a:ea typeface="+mn-ea"/>
              <a:cs typeface="+mn-cs"/>
            </a:rPr>
            <a:t>上昇することが想定されるため事業の峻別を行いながら財政の健全化に努める。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62992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995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26415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156718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308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120142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全国、県平均を下回った</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、人件費や扶助費の義務的経費が低かったことによる。</a:t>
          </a:r>
          <a:endParaRPr lang="ja-JP" altLang="ja-JP" sz="1400">
            <a:effectLst/>
          </a:endParaRPr>
        </a:p>
        <a:p>
          <a:r>
            <a:rPr kumimoji="1" lang="ja-JP" altLang="ja-JP" sz="1100">
              <a:solidFill>
                <a:schemeClr val="dk1"/>
              </a:solidFill>
              <a:effectLst/>
              <a:latin typeface="+mn-lt"/>
              <a:ea typeface="+mn-ea"/>
              <a:cs typeface="+mn-cs"/>
            </a:rPr>
            <a:t>　今後も義務的経費の上昇を抑えるとともに行政コストの縮減に努める。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3556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88288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17272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33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72137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0474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72137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474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53357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162033</xdr:rowOff>
    </xdr:from>
    <xdr:to>
      <xdr:col>29</xdr:col>
      <xdr:colOff>127000</xdr:colOff>
      <xdr:row>17</xdr:row>
      <xdr:rowOff>27788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2858"/>
          <a:ext cx="647700" cy="3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146810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76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27788</xdr:rowOff>
    </xdr:from>
    <xdr:to>
      <xdr:col>26</xdr:col>
      <xdr:colOff>50800</xdr:colOff>
      <xdr:row>17</xdr:row>
      <xdr:rowOff>54782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90063"/>
          <a:ext cx="698500" cy="2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49333</xdr:rowOff>
    </xdr:from>
    <xdr:to>
      <xdr:col>22</xdr:col>
      <xdr:colOff>114300</xdr:colOff>
      <xdr:row>17</xdr:row>
      <xdr:rowOff>54782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11608"/>
          <a:ext cx="6985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41827</xdr:rowOff>
    </xdr:from>
    <xdr:to>
      <xdr:col>18</xdr:col>
      <xdr:colOff>177800</xdr:colOff>
      <xdr:row>17</xdr:row>
      <xdr:rowOff>49333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04102"/>
          <a:ext cx="698500" cy="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111233</xdr:rowOff>
    </xdr:from>
    <xdr:to>
      <xdr:col>29</xdr:col>
      <xdr:colOff>177800</xdr:colOff>
      <xdr:row>17</xdr:row>
      <xdr:rowOff>41383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127760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148438</xdr:rowOff>
    </xdr:from>
    <xdr:to>
      <xdr:col>26</xdr:col>
      <xdr:colOff>101600</xdr:colOff>
      <xdr:row>17</xdr:row>
      <xdr:rowOff>78588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88765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3982</xdr:rowOff>
    </xdr:from>
    <xdr:to>
      <xdr:col>22</xdr:col>
      <xdr:colOff>165100</xdr:colOff>
      <xdr:row>17</xdr:row>
      <xdr:rowOff>105582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90359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169983</xdr:rowOff>
    </xdr:from>
    <xdr:to>
      <xdr:col>19</xdr:col>
      <xdr:colOff>38100</xdr:colOff>
      <xdr:row>17</xdr:row>
      <xdr:rowOff>100133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110310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162477</xdr:rowOff>
    </xdr:from>
    <xdr:to>
      <xdr:col>15</xdr:col>
      <xdr:colOff>101600</xdr:colOff>
      <xdr:row>17</xdr:row>
      <xdr:rowOff>92627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102804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22726</xdr:rowOff>
    </xdr:from>
    <xdr:to>
      <xdr:col>29</xdr:col>
      <xdr:colOff>127000</xdr:colOff>
      <xdr:row>37</xdr:row>
      <xdr:rowOff>101298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47426"/>
          <a:ext cx="647700" cy="78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36017</xdr:rowOff>
    </xdr:from>
    <xdr:to>
      <xdr:col>26</xdr:col>
      <xdr:colOff>50800</xdr:colOff>
      <xdr:row>37</xdr:row>
      <xdr:rowOff>101298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60717"/>
          <a:ext cx="698500" cy="6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164131</xdr:rowOff>
    </xdr:from>
    <xdr:to>
      <xdr:col>22</xdr:col>
      <xdr:colOff>114300</xdr:colOff>
      <xdr:row>37</xdr:row>
      <xdr:rowOff>36017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17381"/>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27036</xdr:rowOff>
    </xdr:from>
    <xdr:to>
      <xdr:col>18</xdr:col>
      <xdr:colOff>177800</xdr:colOff>
      <xdr:row>36</xdr:row>
      <xdr:rowOff>164131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80286"/>
          <a:ext cx="698500" cy="137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143376</xdr:rowOff>
    </xdr:from>
    <xdr:to>
      <xdr:col>29</xdr:col>
      <xdr:colOff>177800</xdr:colOff>
      <xdr:row>37</xdr:row>
      <xdr:rowOff>73526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9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115453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6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50498</xdr:rowOff>
    </xdr:from>
    <xdr:to>
      <xdr:col>26</xdr:col>
      <xdr:colOff>101600</xdr:colOff>
      <xdr:row>37</xdr:row>
      <xdr:rowOff>152098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7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136875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6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156667</xdr:rowOff>
    </xdr:from>
    <xdr:to>
      <xdr:col>22</xdr:col>
      <xdr:colOff>165100</xdr:colOff>
      <xdr:row>37</xdr:row>
      <xdr:rowOff>86817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0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71594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9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113331</xdr:rowOff>
    </xdr:from>
    <xdr:to>
      <xdr:col>19</xdr:col>
      <xdr:colOff>38100</xdr:colOff>
      <xdr:row>37</xdr:row>
      <xdr:rowOff>43481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6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5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319136</xdr:rowOff>
    </xdr:from>
    <xdr:to>
      <xdr:col>15</xdr:col>
      <xdr:colOff>101600</xdr:colOff>
      <xdr:row>36</xdr:row>
      <xdr:rowOff>77836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62613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60,163
59,378
74.59
36,016,436
34,036,909
1,717,004
15,079,948
28,007,707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40983</xdr:rowOff>
    </xdr:from>
    <xdr:to>
      <xdr:col>24</xdr:col>
      <xdr:colOff>63500</xdr:colOff>
      <xdr:row>37</xdr:row>
      <xdr:rowOff>159569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4633"/>
          <a:ext cx="838200" cy="1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149968</xdr:rowOff>
    </xdr:from>
    <xdr:to>
      <xdr:col>19</xdr:col>
      <xdr:colOff>177800</xdr:colOff>
      <xdr:row>37</xdr:row>
      <xdr:rowOff>159569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9361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131299</xdr:rowOff>
    </xdr:from>
    <xdr:to>
      <xdr:col>15</xdr:col>
      <xdr:colOff>50800</xdr:colOff>
      <xdr:row>37</xdr:row>
      <xdr:rowOff>149968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7494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127222</xdr:rowOff>
    </xdr:from>
    <xdr:to>
      <xdr:col>10</xdr:col>
      <xdr:colOff>114300</xdr:colOff>
      <xdr:row>37</xdr:row>
      <xdr:rowOff>131299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70872"/>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161633</xdr:rowOff>
    </xdr:from>
    <xdr:to>
      <xdr:col>24</xdr:col>
      <xdr:colOff>114300</xdr:colOff>
      <xdr:row>37</xdr:row>
      <xdr:rowOff>91783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140060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108769</xdr:rowOff>
    </xdr:from>
    <xdr:to>
      <xdr:col>20</xdr:col>
      <xdr:colOff>38100</xdr:colOff>
      <xdr:row>38</xdr:row>
      <xdr:rowOff>38919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30046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99168</xdr:rowOff>
    </xdr:from>
    <xdr:to>
      <xdr:col>15</xdr:col>
      <xdr:colOff>101600</xdr:colOff>
      <xdr:row>38</xdr:row>
      <xdr:rowOff>29318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20445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80499</xdr:rowOff>
    </xdr:from>
    <xdr:to>
      <xdr:col>10</xdr:col>
      <xdr:colOff>165100</xdr:colOff>
      <xdr:row>38</xdr:row>
      <xdr:rowOff>10649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76422</xdr:rowOff>
    </xdr:from>
    <xdr:to>
      <xdr:col>6</xdr:col>
      <xdr:colOff>38100</xdr:colOff>
      <xdr:row>38</xdr:row>
      <xdr:rowOff>6572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169149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91603</xdr:rowOff>
    </xdr:from>
    <xdr:to>
      <xdr:col>24</xdr:col>
      <xdr:colOff>63500</xdr:colOff>
      <xdr:row>56</xdr:row>
      <xdr:rowOff>38133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21353"/>
          <a:ext cx="838200" cy="11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38133</xdr:rowOff>
    </xdr:from>
    <xdr:to>
      <xdr:col>19</xdr:col>
      <xdr:colOff>177800</xdr:colOff>
      <xdr:row>56</xdr:row>
      <xdr:rowOff>144683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39333"/>
          <a:ext cx="889000" cy="10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144683</xdr:rowOff>
    </xdr:from>
    <xdr:to>
      <xdr:col>15</xdr:col>
      <xdr:colOff>50800</xdr:colOff>
      <xdr:row>57</xdr:row>
      <xdr:rowOff>5466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45883"/>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133528</xdr:rowOff>
    </xdr:from>
    <xdr:to>
      <xdr:col>10</xdr:col>
      <xdr:colOff>114300</xdr:colOff>
      <xdr:row>57</xdr:row>
      <xdr:rowOff>5466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34728"/>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40803</xdr:rowOff>
    </xdr:from>
    <xdr:to>
      <xdr:col>24</xdr:col>
      <xdr:colOff>114300</xdr:colOff>
      <xdr:row>55</xdr:row>
      <xdr:rowOff>142403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63680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158783</xdr:rowOff>
    </xdr:from>
    <xdr:to>
      <xdr:col>20</xdr:col>
      <xdr:colOff>38100</xdr:colOff>
      <xdr:row>56</xdr:row>
      <xdr:rowOff>88933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105460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3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93883</xdr:rowOff>
    </xdr:from>
    <xdr:to>
      <xdr:col>15</xdr:col>
      <xdr:colOff>101600</xdr:colOff>
      <xdr:row>57</xdr:row>
      <xdr:rowOff>24033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40560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126116</xdr:rowOff>
    </xdr:from>
    <xdr:to>
      <xdr:col>10</xdr:col>
      <xdr:colOff>165100</xdr:colOff>
      <xdr:row>57</xdr:row>
      <xdr:rowOff>56266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72793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82728</xdr:rowOff>
    </xdr:from>
    <xdr:to>
      <xdr:col>6</xdr:col>
      <xdr:colOff>38100</xdr:colOff>
      <xdr:row>57</xdr:row>
      <xdr:rowOff>12878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29405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5969</xdr:rowOff>
    </xdr:from>
    <xdr:to>
      <xdr:col>24</xdr:col>
      <xdr:colOff>63500</xdr:colOff>
      <xdr:row>78</xdr:row>
      <xdr:rowOff>8621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79069"/>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4735</xdr:rowOff>
    </xdr:from>
    <xdr:to>
      <xdr:col>19</xdr:col>
      <xdr:colOff>177800</xdr:colOff>
      <xdr:row>78</xdr:row>
      <xdr:rowOff>5969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77835"/>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4735</xdr:rowOff>
    </xdr:from>
    <xdr:to>
      <xdr:col>15</xdr:col>
      <xdr:colOff>50800</xdr:colOff>
      <xdr:row>78</xdr:row>
      <xdr:rowOff>13925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77835"/>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13925</xdr:rowOff>
    </xdr:from>
    <xdr:to>
      <xdr:col>10</xdr:col>
      <xdr:colOff>114300</xdr:colOff>
      <xdr:row>78</xdr:row>
      <xdr:rowOff>21743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87025"/>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129271</xdr:rowOff>
    </xdr:from>
    <xdr:to>
      <xdr:col>24</xdr:col>
      <xdr:colOff>114300</xdr:colOff>
      <xdr:row>78</xdr:row>
      <xdr:rowOff>59421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44198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126619</xdr:rowOff>
    </xdr:from>
    <xdr:to>
      <xdr:col>20</xdr:col>
      <xdr:colOff>38100</xdr:colOff>
      <xdr:row>78</xdr:row>
      <xdr:rowOff>56769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47896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125385</xdr:rowOff>
    </xdr:from>
    <xdr:to>
      <xdr:col>15</xdr:col>
      <xdr:colOff>101600</xdr:colOff>
      <xdr:row>78</xdr:row>
      <xdr:rowOff>55535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46662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134575</xdr:rowOff>
    </xdr:from>
    <xdr:to>
      <xdr:col>10</xdr:col>
      <xdr:colOff>165100</xdr:colOff>
      <xdr:row>78</xdr:row>
      <xdr:rowOff>64725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55852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142393</xdr:rowOff>
    </xdr:from>
    <xdr:to>
      <xdr:col>6</xdr:col>
      <xdr:colOff>38100</xdr:colOff>
      <xdr:row>78</xdr:row>
      <xdr:rowOff>72543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63670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55335</xdr:rowOff>
    </xdr:from>
    <xdr:to>
      <xdr:col>24</xdr:col>
      <xdr:colOff>63500</xdr:colOff>
      <xdr:row>97</xdr:row>
      <xdr:rowOff>104090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85985"/>
          <a:ext cx="838200" cy="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104090</xdr:rowOff>
    </xdr:from>
    <xdr:to>
      <xdr:col>19</xdr:col>
      <xdr:colOff>177800</xdr:colOff>
      <xdr:row>98</xdr:row>
      <xdr:rowOff>43662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34740"/>
          <a:ext cx="889000" cy="1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43662</xdr:rowOff>
    </xdr:from>
    <xdr:to>
      <xdr:col>15</xdr:col>
      <xdr:colOff>50800</xdr:colOff>
      <xdr:row>98</xdr:row>
      <xdr:rowOff>58369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45762"/>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58369</xdr:rowOff>
    </xdr:from>
    <xdr:to>
      <xdr:col>10</xdr:col>
      <xdr:colOff>114300</xdr:colOff>
      <xdr:row>98</xdr:row>
      <xdr:rowOff>80327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60469"/>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4535</xdr:rowOff>
    </xdr:from>
    <xdr:to>
      <xdr:col>24</xdr:col>
      <xdr:colOff>114300</xdr:colOff>
      <xdr:row>97</xdr:row>
      <xdr:rowOff>106135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154412</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1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53290</xdr:rowOff>
    </xdr:from>
    <xdr:to>
      <xdr:col>20</xdr:col>
      <xdr:colOff>38100</xdr:colOff>
      <xdr:row>97</xdr:row>
      <xdr:rowOff>154890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146017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164312</xdr:rowOff>
    </xdr:from>
    <xdr:to>
      <xdr:col>15</xdr:col>
      <xdr:colOff>101600</xdr:colOff>
      <xdr:row>98</xdr:row>
      <xdr:rowOff>94462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85589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7569</xdr:rowOff>
    </xdr:from>
    <xdr:to>
      <xdr:col>10</xdr:col>
      <xdr:colOff>165100</xdr:colOff>
      <xdr:row>98</xdr:row>
      <xdr:rowOff>109169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100296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29527</xdr:rowOff>
    </xdr:from>
    <xdr:to>
      <xdr:col>6</xdr:col>
      <xdr:colOff>38100</xdr:colOff>
      <xdr:row>98</xdr:row>
      <xdr:rowOff>131127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122254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115317</xdr:rowOff>
    </xdr:from>
    <xdr:to>
      <xdr:col>55</xdr:col>
      <xdr:colOff>0</xdr:colOff>
      <xdr:row>37</xdr:row>
      <xdr:rowOff>19977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44617"/>
          <a:ext cx="838200" cy="41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19977</xdr:rowOff>
    </xdr:from>
    <xdr:to>
      <xdr:col>50</xdr:col>
      <xdr:colOff>114300</xdr:colOff>
      <xdr:row>37</xdr:row>
      <xdr:rowOff>139659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363627"/>
          <a:ext cx="889000" cy="1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139659</xdr:rowOff>
    </xdr:from>
    <xdr:to>
      <xdr:col>45</xdr:col>
      <xdr:colOff>177800</xdr:colOff>
      <xdr:row>37</xdr:row>
      <xdr:rowOff>144825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83309"/>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144825</xdr:rowOff>
    </xdr:from>
    <xdr:to>
      <xdr:col>41</xdr:col>
      <xdr:colOff>50800</xdr:colOff>
      <xdr:row>37</xdr:row>
      <xdr:rowOff>153663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88475"/>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64517</xdr:rowOff>
    </xdr:from>
    <xdr:to>
      <xdr:col>55</xdr:col>
      <xdr:colOff>50800</xdr:colOff>
      <xdr:row>34</xdr:row>
      <xdr:rowOff>166117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87394</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4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140627</xdr:rowOff>
    </xdr:from>
    <xdr:to>
      <xdr:col>50</xdr:col>
      <xdr:colOff>165100</xdr:colOff>
      <xdr:row>37</xdr:row>
      <xdr:rowOff>70777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87304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0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88859</xdr:rowOff>
    </xdr:from>
    <xdr:to>
      <xdr:col>46</xdr:col>
      <xdr:colOff>38100</xdr:colOff>
      <xdr:row>38</xdr:row>
      <xdr:rowOff>19009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3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10136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94025</xdr:rowOff>
    </xdr:from>
    <xdr:to>
      <xdr:col>41</xdr:col>
      <xdr:colOff>101600</xdr:colOff>
      <xdr:row>38</xdr:row>
      <xdr:rowOff>24175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15302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102863</xdr:rowOff>
    </xdr:from>
    <xdr:to>
      <xdr:col>36</xdr:col>
      <xdr:colOff>165100</xdr:colOff>
      <xdr:row>38</xdr:row>
      <xdr:rowOff>33013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24140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114833</xdr:rowOff>
    </xdr:from>
    <xdr:to>
      <xdr:col>55</xdr:col>
      <xdr:colOff>0</xdr:colOff>
      <xdr:row>53</xdr:row>
      <xdr:rowOff>69380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030233"/>
          <a:ext cx="838200" cy="1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54940</xdr:rowOff>
    </xdr:from>
    <xdr:to>
      <xdr:col>50</xdr:col>
      <xdr:colOff>114300</xdr:colOff>
      <xdr:row>52</xdr:row>
      <xdr:rowOff>114833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8970340"/>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54940</xdr:rowOff>
    </xdr:from>
    <xdr:to>
      <xdr:col>45</xdr:col>
      <xdr:colOff>177800</xdr:colOff>
      <xdr:row>54</xdr:row>
      <xdr:rowOff>37071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8970340"/>
          <a:ext cx="889000" cy="3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151447</xdr:rowOff>
    </xdr:from>
    <xdr:to>
      <xdr:col>41</xdr:col>
      <xdr:colOff>50800</xdr:colOff>
      <xdr:row>54</xdr:row>
      <xdr:rowOff>37071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238297"/>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18580</xdr:rowOff>
    </xdr:from>
    <xdr:to>
      <xdr:col>55</xdr:col>
      <xdr:colOff>50800</xdr:colOff>
      <xdr:row>53</xdr:row>
      <xdr:rowOff>120180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1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41457</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9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64033</xdr:rowOff>
    </xdr:from>
    <xdr:to>
      <xdr:col>50</xdr:col>
      <xdr:colOff>165100</xdr:colOff>
      <xdr:row>52</xdr:row>
      <xdr:rowOff>165633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89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10710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875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4140</xdr:rowOff>
    </xdr:from>
    <xdr:to>
      <xdr:col>46</xdr:col>
      <xdr:colOff>38100</xdr:colOff>
      <xdr:row>52</xdr:row>
      <xdr:rowOff>105740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89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122267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86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157721</xdr:rowOff>
    </xdr:from>
    <xdr:to>
      <xdr:col>41</xdr:col>
      <xdr:colOff>101600</xdr:colOff>
      <xdr:row>54</xdr:row>
      <xdr:rowOff>87871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2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104398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01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100647</xdr:rowOff>
    </xdr:from>
    <xdr:to>
      <xdr:col>36</xdr:col>
      <xdr:colOff>165100</xdr:colOff>
      <xdr:row>54</xdr:row>
      <xdr:rowOff>30797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1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47324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89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54013</xdr:rowOff>
    </xdr:from>
    <xdr:to>
      <xdr:col>55</xdr:col>
      <xdr:colOff>0</xdr:colOff>
      <xdr:row>76</xdr:row>
      <xdr:rowOff>102572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912763"/>
          <a:ext cx="838200" cy="2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79502</xdr:rowOff>
    </xdr:from>
    <xdr:to>
      <xdr:col>50</xdr:col>
      <xdr:colOff>114300</xdr:colOff>
      <xdr:row>76</xdr:row>
      <xdr:rowOff>102572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595352"/>
          <a:ext cx="889000" cy="53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79502</xdr:rowOff>
    </xdr:from>
    <xdr:to>
      <xdr:col>45</xdr:col>
      <xdr:colOff>177800</xdr:colOff>
      <xdr:row>76</xdr:row>
      <xdr:rowOff>2102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595352"/>
          <a:ext cx="889000" cy="4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30315</xdr:rowOff>
    </xdr:from>
    <xdr:to>
      <xdr:col>41</xdr:col>
      <xdr:colOff>50800</xdr:colOff>
      <xdr:row>76</xdr:row>
      <xdr:rowOff>2102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889065"/>
          <a:ext cx="889000" cy="1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3213</xdr:rowOff>
    </xdr:from>
    <xdr:to>
      <xdr:col>55</xdr:col>
      <xdr:colOff>50800</xdr:colOff>
      <xdr:row>75</xdr:row>
      <xdr:rowOff>104813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26090</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7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51772</xdr:rowOff>
    </xdr:from>
    <xdr:to>
      <xdr:col>50</xdr:col>
      <xdr:colOff>165100</xdr:colOff>
      <xdr:row>76</xdr:row>
      <xdr:rowOff>153372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0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169898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8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28702</xdr:rowOff>
    </xdr:from>
    <xdr:to>
      <xdr:col>46</xdr:col>
      <xdr:colOff>38100</xdr:colOff>
      <xdr:row>73</xdr:row>
      <xdr:rowOff>130302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5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146829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3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122752</xdr:rowOff>
    </xdr:from>
    <xdr:to>
      <xdr:col>41</xdr:col>
      <xdr:colOff>101600</xdr:colOff>
      <xdr:row>76</xdr:row>
      <xdr:rowOff>52902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9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69429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7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150965</xdr:rowOff>
    </xdr:from>
    <xdr:to>
      <xdr:col>36</xdr:col>
      <xdr:colOff>165100</xdr:colOff>
      <xdr:row>75</xdr:row>
      <xdr:rowOff>81115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8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97642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6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164021</xdr:rowOff>
    </xdr:from>
    <xdr:to>
      <xdr:col>55</xdr:col>
      <xdr:colOff>0</xdr:colOff>
      <xdr:row>96</xdr:row>
      <xdr:rowOff>96228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280321"/>
          <a:ext cx="838200" cy="2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164021</xdr:rowOff>
    </xdr:from>
    <xdr:to>
      <xdr:col>50</xdr:col>
      <xdr:colOff>114300</xdr:colOff>
      <xdr:row>96</xdr:row>
      <xdr:rowOff>166294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280321"/>
          <a:ext cx="889000" cy="34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166294</xdr:rowOff>
    </xdr:from>
    <xdr:to>
      <xdr:col>45</xdr:col>
      <xdr:colOff>177800</xdr:colOff>
      <xdr:row>97</xdr:row>
      <xdr:rowOff>7658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25494"/>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7658</xdr:rowOff>
    </xdr:from>
    <xdr:to>
      <xdr:col>41</xdr:col>
      <xdr:colOff>50800</xdr:colOff>
      <xdr:row>97</xdr:row>
      <xdr:rowOff>63106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638308"/>
          <a:ext cx="8890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45428</xdr:rowOff>
    </xdr:from>
    <xdr:to>
      <xdr:col>55</xdr:col>
      <xdr:colOff>50800</xdr:colOff>
      <xdr:row>96</xdr:row>
      <xdr:rowOff>147028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5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68305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5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113221</xdr:rowOff>
    </xdr:from>
    <xdr:to>
      <xdr:col>50</xdr:col>
      <xdr:colOff>165100</xdr:colOff>
      <xdr:row>95</xdr:row>
      <xdr:rowOff>43371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2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59898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0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115494</xdr:rowOff>
    </xdr:from>
    <xdr:to>
      <xdr:col>46</xdr:col>
      <xdr:colOff>38100</xdr:colOff>
      <xdr:row>97</xdr:row>
      <xdr:rowOff>45644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128308</xdr:rowOff>
    </xdr:from>
    <xdr:to>
      <xdr:col>41</xdr:col>
      <xdr:colOff>101600</xdr:colOff>
      <xdr:row>97</xdr:row>
      <xdr:rowOff>58458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74985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12306</xdr:rowOff>
    </xdr:from>
    <xdr:to>
      <xdr:col>36</xdr:col>
      <xdr:colOff>165100</xdr:colOff>
      <xdr:row>97</xdr:row>
      <xdr:rowOff>113906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130433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2025</xdr:rowOff>
    </xdr:from>
    <xdr:to>
      <xdr:col>85</xdr:col>
      <xdr:colOff>127000</xdr:colOff>
      <xdr:row>37</xdr:row>
      <xdr:rowOff>102038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34567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2025</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345675"/>
          <a:ext cx="889000" cy="19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51238</xdr:rowOff>
    </xdr:from>
    <xdr:to>
      <xdr:col>85</xdr:col>
      <xdr:colOff>177800</xdr:colOff>
      <xdr:row>37</xdr:row>
      <xdr:rowOff>152838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10615</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18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122675</xdr:rowOff>
    </xdr:from>
    <xdr:to>
      <xdr:col>81</xdr:col>
      <xdr:colOff>101600</xdr:colOff>
      <xdr:row>37</xdr:row>
      <xdr:rowOff>52825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2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69352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0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5822</xdr:rowOff>
    </xdr:from>
    <xdr:to>
      <xdr:col>85</xdr:col>
      <xdr:colOff>127000</xdr:colOff>
      <xdr:row>75</xdr:row>
      <xdr:rowOff>52440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864572"/>
          <a:ext cx="8382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52440</xdr:rowOff>
    </xdr:from>
    <xdr:to>
      <xdr:col>81</xdr:col>
      <xdr:colOff>50800</xdr:colOff>
      <xdr:row>75</xdr:row>
      <xdr:rowOff>86828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911190"/>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86828</xdr:rowOff>
    </xdr:from>
    <xdr:to>
      <xdr:col>76</xdr:col>
      <xdr:colOff>114300</xdr:colOff>
      <xdr:row>75</xdr:row>
      <xdr:rowOff>91057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94557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90992</xdr:rowOff>
    </xdr:from>
    <xdr:to>
      <xdr:col>71</xdr:col>
      <xdr:colOff>177800</xdr:colOff>
      <xdr:row>75</xdr:row>
      <xdr:rowOff>91057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778292"/>
          <a:ext cx="889000" cy="17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126472</xdr:rowOff>
    </xdr:from>
    <xdr:to>
      <xdr:col>85</xdr:col>
      <xdr:colOff>177800</xdr:colOff>
      <xdr:row>75</xdr:row>
      <xdr:rowOff>56622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149349</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6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1640</xdr:rowOff>
    </xdr:from>
    <xdr:to>
      <xdr:col>81</xdr:col>
      <xdr:colOff>101600</xdr:colOff>
      <xdr:row>75</xdr:row>
      <xdr:rowOff>103240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8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119767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36028</xdr:rowOff>
    </xdr:from>
    <xdr:to>
      <xdr:col>76</xdr:col>
      <xdr:colOff>165100</xdr:colOff>
      <xdr:row>75</xdr:row>
      <xdr:rowOff>137628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8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154155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40257</xdr:rowOff>
    </xdr:from>
    <xdr:to>
      <xdr:col>72</xdr:col>
      <xdr:colOff>38100</xdr:colOff>
      <xdr:row>75</xdr:row>
      <xdr:rowOff>141857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8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158384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40192</xdr:rowOff>
    </xdr:from>
    <xdr:to>
      <xdr:col>67</xdr:col>
      <xdr:colOff>101600</xdr:colOff>
      <xdr:row>74</xdr:row>
      <xdr:rowOff>141792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158319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165551</xdr:rowOff>
    </xdr:from>
    <xdr:to>
      <xdr:col>85</xdr:col>
      <xdr:colOff>127000</xdr:colOff>
      <xdr:row>98</xdr:row>
      <xdr:rowOff>79293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453301"/>
          <a:ext cx="838200" cy="4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22524</xdr:rowOff>
    </xdr:from>
    <xdr:to>
      <xdr:col>81</xdr:col>
      <xdr:colOff>50800</xdr:colOff>
      <xdr:row>98</xdr:row>
      <xdr:rowOff>79293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653174"/>
          <a:ext cx="889000" cy="2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22524</xdr:rowOff>
    </xdr:from>
    <xdr:to>
      <xdr:col>76</xdr:col>
      <xdr:colOff>114300</xdr:colOff>
      <xdr:row>97</xdr:row>
      <xdr:rowOff>147586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53174"/>
          <a:ext cx="889000" cy="1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96189</xdr:rowOff>
    </xdr:from>
    <xdr:to>
      <xdr:col>71</xdr:col>
      <xdr:colOff>177800</xdr:colOff>
      <xdr:row>97</xdr:row>
      <xdr:rowOff>147586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26839"/>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114751</xdr:rowOff>
    </xdr:from>
    <xdr:to>
      <xdr:col>85</xdr:col>
      <xdr:colOff>177800</xdr:colOff>
      <xdr:row>96</xdr:row>
      <xdr:rowOff>44901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4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137628</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25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28493</xdr:rowOff>
    </xdr:from>
    <xdr:to>
      <xdr:col>81</xdr:col>
      <xdr:colOff>101600</xdr:colOff>
      <xdr:row>98</xdr:row>
      <xdr:rowOff>130093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121220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2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143174</xdr:rowOff>
    </xdr:from>
    <xdr:to>
      <xdr:col>76</xdr:col>
      <xdr:colOff>165100</xdr:colOff>
      <xdr:row>97</xdr:row>
      <xdr:rowOff>73324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89851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3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96786</xdr:rowOff>
    </xdr:from>
    <xdr:to>
      <xdr:col>72</xdr:col>
      <xdr:colOff>38100</xdr:colOff>
      <xdr:row>98</xdr:row>
      <xdr:rowOff>26936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43463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45389</xdr:rowOff>
    </xdr:from>
    <xdr:to>
      <xdr:col>67</xdr:col>
      <xdr:colOff>101600</xdr:colOff>
      <xdr:row>97</xdr:row>
      <xdr:rowOff>146989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163516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5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81244</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67794"/>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81244</xdr:rowOff>
    </xdr:from>
    <xdr:to>
      <xdr:col>102</xdr:col>
      <xdr:colOff>114300</xdr:colOff>
      <xdr:row>39</xdr:row>
      <xdr:rowOff>97246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677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30444</xdr:rowOff>
    </xdr:from>
    <xdr:to>
      <xdr:col>102</xdr:col>
      <xdr:colOff>165100</xdr:colOff>
      <xdr:row>39</xdr:row>
      <xdr:rowOff>132044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123171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80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46446</xdr:rowOff>
    </xdr:from>
    <xdr:to>
      <xdr:col>98</xdr:col>
      <xdr:colOff>38100</xdr:colOff>
      <xdr:row>39</xdr:row>
      <xdr:rowOff>148046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139173</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58966</xdr:rowOff>
    </xdr:from>
    <xdr:to>
      <xdr:col>116</xdr:col>
      <xdr:colOff>63500</xdr:colOff>
      <xdr:row>57</xdr:row>
      <xdr:rowOff>62167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831616"/>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61099</xdr:rowOff>
    </xdr:from>
    <xdr:to>
      <xdr:col>111</xdr:col>
      <xdr:colOff>177800</xdr:colOff>
      <xdr:row>57</xdr:row>
      <xdr:rowOff>62167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33749"/>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61099</xdr:rowOff>
    </xdr:from>
    <xdr:to>
      <xdr:col>107</xdr:col>
      <xdr:colOff>50800</xdr:colOff>
      <xdr:row>57</xdr:row>
      <xdr:rowOff>64071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83374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130594</xdr:rowOff>
    </xdr:from>
    <xdr:to>
      <xdr:col>102</xdr:col>
      <xdr:colOff>114300</xdr:colOff>
      <xdr:row>57</xdr:row>
      <xdr:rowOff>64071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560344"/>
          <a:ext cx="889000" cy="2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8166</xdr:rowOff>
    </xdr:from>
    <xdr:to>
      <xdr:col>116</xdr:col>
      <xdr:colOff>114300</xdr:colOff>
      <xdr:row>57</xdr:row>
      <xdr:rowOff>109766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7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31043</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11367</xdr:rowOff>
    </xdr:from>
    <xdr:to>
      <xdr:col>112</xdr:col>
      <xdr:colOff>38100</xdr:colOff>
      <xdr:row>57</xdr:row>
      <xdr:rowOff>112967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7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129494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55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10299</xdr:rowOff>
    </xdr:from>
    <xdr:to>
      <xdr:col>107</xdr:col>
      <xdr:colOff>101600</xdr:colOff>
      <xdr:row>57</xdr:row>
      <xdr:rowOff>111899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128426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13271</xdr:rowOff>
    </xdr:from>
    <xdr:to>
      <xdr:col>102</xdr:col>
      <xdr:colOff>165100</xdr:colOff>
      <xdr:row>57</xdr:row>
      <xdr:rowOff>114871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7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131398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79794</xdr:rowOff>
    </xdr:from>
    <xdr:to>
      <xdr:col>98</xdr:col>
      <xdr:colOff>38100</xdr:colOff>
      <xdr:row>56</xdr:row>
      <xdr:rowOff>9944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5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26471</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2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103085</xdr:rowOff>
    </xdr:from>
    <xdr:to>
      <xdr:col>116</xdr:col>
      <xdr:colOff>63500</xdr:colOff>
      <xdr:row>76</xdr:row>
      <xdr:rowOff>103124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33285"/>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135280</xdr:rowOff>
    </xdr:from>
    <xdr:to>
      <xdr:col>111</xdr:col>
      <xdr:colOff>177800</xdr:colOff>
      <xdr:row>76</xdr:row>
      <xdr:rowOff>103085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651130"/>
          <a:ext cx="889000" cy="48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121031</xdr:rowOff>
    </xdr:from>
    <xdr:to>
      <xdr:col>107</xdr:col>
      <xdr:colOff>50800</xdr:colOff>
      <xdr:row>73</xdr:row>
      <xdr:rowOff>135280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636881"/>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163855</xdr:rowOff>
    </xdr:from>
    <xdr:to>
      <xdr:col>102</xdr:col>
      <xdr:colOff>114300</xdr:colOff>
      <xdr:row>73</xdr:row>
      <xdr:rowOff>121031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508255"/>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52324</xdr:rowOff>
    </xdr:from>
    <xdr:to>
      <xdr:col>116</xdr:col>
      <xdr:colOff>114300</xdr:colOff>
      <xdr:row>76</xdr:row>
      <xdr:rowOff>153924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30751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52285</xdr:rowOff>
    </xdr:from>
    <xdr:to>
      <xdr:col>112</xdr:col>
      <xdr:colOff>38100</xdr:colOff>
      <xdr:row>76</xdr:row>
      <xdr:rowOff>153885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145012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7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84480</xdr:rowOff>
    </xdr:from>
    <xdr:to>
      <xdr:col>107</xdr:col>
      <xdr:colOff>101600</xdr:colOff>
      <xdr:row>74</xdr:row>
      <xdr:rowOff>14630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31157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3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70231</xdr:rowOff>
    </xdr:from>
    <xdr:to>
      <xdr:col>102</xdr:col>
      <xdr:colOff>165100</xdr:colOff>
      <xdr:row>74</xdr:row>
      <xdr:rowOff>381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16908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3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113055</xdr:rowOff>
    </xdr:from>
    <xdr:to>
      <xdr:col>98</xdr:col>
      <xdr:colOff>38100</xdr:colOff>
      <xdr:row>73</xdr:row>
      <xdr:rowOff>43205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59732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2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主な性質別歳出を見ると人件費は、定員適正化計画による定員管理や指定管理者制度導入推進により人件費全体の抑制に努めた結果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全国、県平均を下回</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物件費、維持補修費、扶助費についても、全国平均を下回っており適正な水準にあると言える。補助費等については、</a:t>
          </a:r>
          <a:r>
            <a:rPr kumimoji="1" lang="ja-JP" altLang="en-US" sz="1100">
              <a:solidFill>
                <a:schemeClr val="dk1"/>
              </a:solidFill>
              <a:effectLst/>
              <a:latin typeface="+mn-lt"/>
              <a:ea typeface="+mn-ea"/>
              <a:cs typeface="+mn-cs"/>
            </a:rPr>
            <a:t>特定定額給付金により金額が大きく増加した。また、令和元年度から</a:t>
          </a:r>
          <a:r>
            <a:rPr kumimoji="1" lang="ja-JP" altLang="ja-JP" sz="1100">
              <a:solidFill>
                <a:schemeClr val="dk1"/>
              </a:solidFill>
              <a:effectLst/>
              <a:latin typeface="+mn-lt"/>
              <a:ea typeface="+mn-ea"/>
              <a:cs typeface="+mn-cs"/>
            </a:rPr>
            <a:t>下水道事業が公営企業へ移行したことによ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負担金増</a:t>
          </a:r>
          <a:r>
            <a:rPr kumimoji="1" lang="ja-JP" altLang="en-US" sz="1100">
              <a:solidFill>
                <a:schemeClr val="dk1"/>
              </a:solidFill>
              <a:effectLst/>
              <a:latin typeface="+mn-lt"/>
              <a:ea typeface="+mn-ea"/>
              <a:cs typeface="+mn-cs"/>
            </a:rPr>
            <a:t>が影響し</a:t>
          </a:r>
          <a:r>
            <a:rPr kumimoji="1" lang="ja-JP" altLang="ja-JP" sz="1100">
              <a:solidFill>
                <a:schemeClr val="dk1"/>
              </a:solidFill>
              <a:effectLst/>
              <a:latin typeface="+mn-lt"/>
              <a:ea typeface="+mn-ea"/>
              <a:cs typeface="+mn-cs"/>
            </a:rPr>
            <a:t>全国、県平均を上回っている状況となった。普通建設事業費は、新規整備・更新整備ともに全国平均を上回っている。主な要因として、</a:t>
          </a:r>
          <a:r>
            <a:rPr kumimoji="1" lang="ja-JP" altLang="en-US" sz="1100">
              <a:solidFill>
                <a:schemeClr val="dk1"/>
              </a:solidFill>
              <a:effectLst/>
              <a:latin typeface="+mn-lt"/>
              <a:ea typeface="+mn-ea"/>
              <a:cs typeface="+mn-cs"/>
            </a:rPr>
            <a:t>義務教育学校整備</a:t>
          </a:r>
          <a:r>
            <a:rPr kumimoji="1" lang="ja-JP" altLang="ja-JP" sz="1100">
              <a:solidFill>
                <a:schemeClr val="dk1"/>
              </a:solidFill>
              <a:effectLst/>
              <a:latin typeface="+mn-lt"/>
              <a:ea typeface="+mn-ea"/>
              <a:cs typeface="+mn-cs"/>
            </a:rPr>
            <a:t>やスマート</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整備など</a:t>
          </a:r>
          <a:r>
            <a:rPr kumimoji="1" lang="ja-JP" altLang="en-US" sz="1100">
              <a:solidFill>
                <a:schemeClr val="dk1"/>
              </a:solidFill>
              <a:effectLst/>
              <a:latin typeface="+mn-lt"/>
              <a:ea typeface="+mn-ea"/>
              <a:cs typeface="+mn-cs"/>
            </a:rPr>
            <a:t>の大型事業が施工中であることが</a:t>
          </a:r>
          <a:r>
            <a:rPr kumimoji="1" lang="ja-JP" altLang="ja-JP" sz="1100">
              <a:solidFill>
                <a:schemeClr val="dk1"/>
              </a:solidFill>
              <a:effectLst/>
              <a:latin typeface="+mn-lt"/>
              <a:ea typeface="+mn-ea"/>
              <a:cs typeface="+mn-cs"/>
            </a:rPr>
            <a:t>あげられる。公債費は、全国、県平均を上回っている。これは義務教育施設の耐震補強や大規模改修事業、庁舎関連事業などで起債した合併特例事業債や臨時財政対策債に係る償還が増加傾向にあるからである。</a:t>
          </a:r>
          <a:r>
            <a:rPr kumimoji="1" lang="ja-JP" altLang="en-US" sz="1100">
              <a:solidFill>
                <a:schemeClr val="dk1"/>
              </a:solidFill>
              <a:effectLst/>
              <a:latin typeface="+mn-lt"/>
              <a:ea typeface="+mn-ea"/>
              <a:cs typeface="+mn-cs"/>
            </a:rPr>
            <a:t>積立金は財政調整基金への積立金が多かったことにより全国、県平均を大幅に上回っている。</a:t>
          </a:r>
          <a:r>
            <a:rPr kumimoji="1" lang="ja-JP" altLang="ja-JP" sz="1100">
              <a:solidFill>
                <a:schemeClr val="dk1"/>
              </a:solidFill>
              <a:effectLst/>
              <a:latin typeface="+mn-lt"/>
              <a:ea typeface="+mn-ea"/>
              <a:cs typeface="+mn-cs"/>
            </a:rPr>
            <a:t>繰出金は、</a:t>
          </a:r>
          <a:r>
            <a:rPr kumimoji="1" lang="ja-JP" altLang="en-US" sz="1100">
              <a:solidFill>
                <a:schemeClr val="dk1"/>
              </a:solidFill>
              <a:effectLst/>
              <a:latin typeface="+mn-lt"/>
              <a:ea typeface="+mn-ea"/>
              <a:cs typeface="+mn-cs"/>
            </a:rPr>
            <a:t>令和元年度から</a:t>
          </a:r>
          <a:r>
            <a:rPr kumimoji="1" lang="ja-JP" altLang="ja-JP" sz="1100">
              <a:solidFill>
                <a:schemeClr val="dk1"/>
              </a:solidFill>
              <a:effectLst/>
              <a:latin typeface="+mn-lt"/>
              <a:ea typeface="+mn-ea"/>
              <a:cs typeface="+mn-cs"/>
            </a:rPr>
            <a:t>公共下水道、農業集落排水特別会計が公営企業へ移行したこと</a:t>
          </a:r>
          <a:r>
            <a:rPr kumimoji="1" lang="ja-JP" altLang="en-US" sz="1100">
              <a:solidFill>
                <a:schemeClr val="dk1"/>
              </a:solidFill>
              <a:effectLst/>
              <a:latin typeface="+mn-lt"/>
              <a:ea typeface="+mn-ea"/>
              <a:cs typeface="+mn-cs"/>
            </a:rPr>
            <a:t>により繰出金が大きく減少したことが影響し</a:t>
          </a:r>
          <a:r>
            <a:rPr kumimoji="1" lang="ja-JP" altLang="ja-JP" sz="1100">
              <a:solidFill>
                <a:schemeClr val="dk1"/>
              </a:solidFill>
              <a:effectLst/>
              <a:latin typeface="+mn-lt"/>
              <a:ea typeface="+mn-ea"/>
              <a:cs typeface="+mn-cs"/>
            </a:rPr>
            <a:t>全国、県平均を下回っ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60,163
59,378
74.59
36,016,436
34,036,909
1,717,004
15,079,948
28,007,707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10769</xdr:rowOff>
    </xdr:from>
    <xdr:to>
      <xdr:col>24</xdr:col>
      <xdr:colOff>63500</xdr:colOff>
      <xdr:row>36</xdr:row>
      <xdr:rowOff>48260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82969"/>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123698</xdr:rowOff>
    </xdr:from>
    <xdr:to>
      <xdr:col>19</xdr:col>
      <xdr:colOff>177800</xdr:colOff>
      <xdr:row>36</xdr:row>
      <xdr:rowOff>10769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24448"/>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82093</xdr:rowOff>
    </xdr:from>
    <xdr:to>
      <xdr:col>15</xdr:col>
      <xdr:colOff>50800</xdr:colOff>
      <xdr:row>35</xdr:row>
      <xdr:rowOff>123698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8284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72034</xdr:rowOff>
    </xdr:from>
    <xdr:to>
      <xdr:col>10</xdr:col>
      <xdr:colOff>114300</xdr:colOff>
      <xdr:row>35</xdr:row>
      <xdr:rowOff>82093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7278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168910</xdr:rowOff>
    </xdr:from>
    <xdr:to>
      <xdr:col>24</xdr:col>
      <xdr:colOff>114300</xdr:colOff>
      <xdr:row>36</xdr:row>
      <xdr:rowOff>99060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131419</xdr:rowOff>
    </xdr:from>
    <xdr:to>
      <xdr:col>20</xdr:col>
      <xdr:colOff>38100</xdr:colOff>
      <xdr:row>36</xdr:row>
      <xdr:rowOff>61569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52696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72898</xdr:rowOff>
    </xdr:from>
    <xdr:to>
      <xdr:col>15</xdr:col>
      <xdr:colOff>101600</xdr:colOff>
      <xdr:row>36</xdr:row>
      <xdr:rowOff>3048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31293</xdr:rowOff>
    </xdr:from>
    <xdr:to>
      <xdr:col>10</xdr:col>
      <xdr:colOff>165100</xdr:colOff>
      <xdr:row>35</xdr:row>
      <xdr:rowOff>132893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124020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21234</xdr:rowOff>
    </xdr:from>
    <xdr:to>
      <xdr:col>6</xdr:col>
      <xdr:colOff>38100</xdr:colOff>
      <xdr:row>35</xdr:row>
      <xdr:rowOff>122834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113961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62677</xdr:rowOff>
    </xdr:from>
    <xdr:to>
      <xdr:col>24</xdr:col>
      <xdr:colOff>63500</xdr:colOff>
      <xdr:row>59</xdr:row>
      <xdr:rowOff>86040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20977"/>
          <a:ext cx="838200" cy="8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47574</xdr:rowOff>
    </xdr:from>
    <xdr:to>
      <xdr:col>19</xdr:col>
      <xdr:colOff>177800</xdr:colOff>
      <xdr:row>59</xdr:row>
      <xdr:rowOff>86040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63124"/>
          <a:ext cx="889000" cy="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47574</xdr:rowOff>
    </xdr:from>
    <xdr:to>
      <xdr:col>15</xdr:col>
      <xdr:colOff>50800</xdr:colOff>
      <xdr:row>59</xdr:row>
      <xdr:rowOff>106873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63124"/>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46782</xdr:rowOff>
    </xdr:from>
    <xdr:to>
      <xdr:col>10</xdr:col>
      <xdr:colOff>114300</xdr:colOff>
      <xdr:row>59</xdr:row>
      <xdr:rowOff>106873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62332"/>
          <a:ext cx="889000" cy="6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11877</xdr:rowOff>
    </xdr:from>
    <xdr:to>
      <xdr:col>24</xdr:col>
      <xdr:colOff>114300</xdr:colOff>
      <xdr:row>54</xdr:row>
      <xdr:rowOff>113477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7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34754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12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35240</xdr:rowOff>
    </xdr:from>
    <xdr:to>
      <xdr:col>20</xdr:col>
      <xdr:colOff>38100</xdr:colOff>
      <xdr:row>59</xdr:row>
      <xdr:rowOff>136840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127967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168224</xdr:rowOff>
    </xdr:from>
    <xdr:to>
      <xdr:col>15</xdr:col>
      <xdr:colOff>101600</xdr:colOff>
      <xdr:row>59</xdr:row>
      <xdr:rowOff>98374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114901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56073</xdr:rowOff>
    </xdr:from>
    <xdr:to>
      <xdr:col>10</xdr:col>
      <xdr:colOff>165100</xdr:colOff>
      <xdr:row>59</xdr:row>
      <xdr:rowOff>157673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148800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167432</xdr:rowOff>
    </xdr:from>
    <xdr:to>
      <xdr:col>6</xdr:col>
      <xdr:colOff>38100</xdr:colOff>
      <xdr:row>59</xdr:row>
      <xdr:rowOff>97582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114109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53986</xdr:rowOff>
    </xdr:from>
    <xdr:to>
      <xdr:col>24</xdr:col>
      <xdr:colOff>63500</xdr:colOff>
      <xdr:row>76</xdr:row>
      <xdr:rowOff>85663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84186"/>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85663</xdr:rowOff>
    </xdr:from>
    <xdr:to>
      <xdr:col>19</xdr:col>
      <xdr:colOff>177800</xdr:colOff>
      <xdr:row>77</xdr:row>
      <xdr:rowOff>33477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15863"/>
          <a:ext cx="889000" cy="1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33477</xdr:rowOff>
    </xdr:from>
    <xdr:to>
      <xdr:col>15</xdr:col>
      <xdr:colOff>50800</xdr:colOff>
      <xdr:row>77</xdr:row>
      <xdr:rowOff>70935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35127"/>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49893</xdr:rowOff>
    </xdr:from>
    <xdr:to>
      <xdr:col>10</xdr:col>
      <xdr:colOff>114300</xdr:colOff>
      <xdr:row>77</xdr:row>
      <xdr:rowOff>70935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51543"/>
          <a:ext cx="8890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3186</xdr:rowOff>
    </xdr:from>
    <xdr:to>
      <xdr:col>24</xdr:col>
      <xdr:colOff>114300</xdr:colOff>
      <xdr:row>76</xdr:row>
      <xdr:rowOff>104786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153063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34863</xdr:rowOff>
    </xdr:from>
    <xdr:to>
      <xdr:col>20</xdr:col>
      <xdr:colOff>38100</xdr:colOff>
      <xdr:row>76</xdr:row>
      <xdr:rowOff>136463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127590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5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154127</xdr:rowOff>
    </xdr:from>
    <xdr:to>
      <xdr:col>15</xdr:col>
      <xdr:colOff>101600</xdr:colOff>
      <xdr:row>77</xdr:row>
      <xdr:rowOff>84277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75404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7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20135</xdr:rowOff>
    </xdr:from>
    <xdr:to>
      <xdr:col>10</xdr:col>
      <xdr:colOff>165100</xdr:colOff>
      <xdr:row>77</xdr:row>
      <xdr:rowOff>121735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112862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170543</xdr:rowOff>
    </xdr:from>
    <xdr:to>
      <xdr:col>6</xdr:col>
      <xdr:colOff>38100</xdr:colOff>
      <xdr:row>77</xdr:row>
      <xdr:rowOff>100693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91820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36474</xdr:rowOff>
    </xdr:from>
    <xdr:to>
      <xdr:col>24</xdr:col>
      <xdr:colOff>63500</xdr:colOff>
      <xdr:row>97</xdr:row>
      <xdr:rowOff>56769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67124"/>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36474</xdr:rowOff>
    </xdr:from>
    <xdr:to>
      <xdr:col>19</xdr:col>
      <xdr:colOff>177800</xdr:colOff>
      <xdr:row>97</xdr:row>
      <xdr:rowOff>93332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67124"/>
          <a:ext cx="889000" cy="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90932</xdr:rowOff>
    </xdr:from>
    <xdr:to>
      <xdr:col>15</xdr:col>
      <xdr:colOff>50800</xdr:colOff>
      <xdr:row>97</xdr:row>
      <xdr:rowOff>93332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2158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10909</xdr:rowOff>
    </xdr:from>
    <xdr:to>
      <xdr:col>10</xdr:col>
      <xdr:colOff>114300</xdr:colOff>
      <xdr:row>97</xdr:row>
      <xdr:rowOff>90932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41559"/>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5969</xdr:rowOff>
    </xdr:from>
    <xdr:to>
      <xdr:col>24</xdr:col>
      <xdr:colOff>114300</xdr:colOff>
      <xdr:row>97</xdr:row>
      <xdr:rowOff>107569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92346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157124</xdr:rowOff>
    </xdr:from>
    <xdr:to>
      <xdr:col>20</xdr:col>
      <xdr:colOff>38100</xdr:colOff>
      <xdr:row>97</xdr:row>
      <xdr:rowOff>87274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78401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42532</xdr:rowOff>
    </xdr:from>
    <xdr:to>
      <xdr:col>15</xdr:col>
      <xdr:colOff>101600</xdr:colOff>
      <xdr:row>97</xdr:row>
      <xdr:rowOff>144132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135259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40132</xdr:rowOff>
    </xdr:from>
    <xdr:to>
      <xdr:col>10</xdr:col>
      <xdr:colOff>165100</xdr:colOff>
      <xdr:row>97</xdr:row>
      <xdr:rowOff>141732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132859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131559</xdr:rowOff>
    </xdr:from>
    <xdr:to>
      <xdr:col>6</xdr:col>
      <xdr:colOff>38100</xdr:colOff>
      <xdr:row>97</xdr:row>
      <xdr:rowOff>61709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52836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8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31115</xdr:rowOff>
    </xdr:from>
    <xdr:to>
      <xdr:col>55</xdr:col>
      <xdr:colOff>0</xdr:colOff>
      <xdr:row>39</xdr:row>
      <xdr:rowOff>33782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1766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33782</xdr:rowOff>
    </xdr:from>
    <xdr:to>
      <xdr:col>50</xdr:col>
      <xdr:colOff>114300</xdr:colOff>
      <xdr:row>39</xdr:row>
      <xdr:rowOff>34544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203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34544</xdr:rowOff>
    </xdr:from>
    <xdr:to>
      <xdr:col>45</xdr:col>
      <xdr:colOff>177800</xdr:colOff>
      <xdr:row>39</xdr:row>
      <xdr:rowOff>37211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2109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37211</xdr:rowOff>
    </xdr:from>
    <xdr:to>
      <xdr:col>41</xdr:col>
      <xdr:colOff>50800</xdr:colOff>
      <xdr:row>39</xdr:row>
      <xdr:rowOff>43307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2376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66692</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1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154432</xdr:rowOff>
    </xdr:from>
    <xdr:to>
      <xdr:col>50</xdr:col>
      <xdr:colOff>165100</xdr:colOff>
      <xdr:row>39</xdr:row>
      <xdr:rowOff>84582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75709</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155194</xdr:rowOff>
    </xdr:from>
    <xdr:to>
      <xdr:col>46</xdr:col>
      <xdr:colOff>38100</xdr:colOff>
      <xdr:row>39</xdr:row>
      <xdr:rowOff>85344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76471</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157861</xdr:rowOff>
    </xdr:from>
    <xdr:to>
      <xdr:col>41</xdr:col>
      <xdr:colOff>101600</xdr:colOff>
      <xdr:row>39</xdr:row>
      <xdr:rowOff>88011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79138</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123339</xdr:rowOff>
    </xdr:from>
    <xdr:to>
      <xdr:col>55</xdr:col>
      <xdr:colOff>0</xdr:colOff>
      <xdr:row>56</xdr:row>
      <xdr:rowOff>153089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724539"/>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123339</xdr:rowOff>
    </xdr:from>
    <xdr:to>
      <xdr:col>50</xdr:col>
      <xdr:colOff>114300</xdr:colOff>
      <xdr:row>56</xdr:row>
      <xdr:rowOff>127519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724539"/>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28078</xdr:rowOff>
    </xdr:from>
    <xdr:to>
      <xdr:col>45</xdr:col>
      <xdr:colOff>177800</xdr:colOff>
      <xdr:row>56</xdr:row>
      <xdr:rowOff>127519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629278"/>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82844</xdr:rowOff>
    </xdr:from>
    <xdr:to>
      <xdr:col>41</xdr:col>
      <xdr:colOff>50800</xdr:colOff>
      <xdr:row>56</xdr:row>
      <xdr:rowOff>28078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512594"/>
          <a:ext cx="889000" cy="1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102289</xdr:rowOff>
    </xdr:from>
    <xdr:to>
      <xdr:col>55</xdr:col>
      <xdr:colOff>50800</xdr:colOff>
      <xdr:row>57</xdr:row>
      <xdr:rowOff>32439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125166</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72539</xdr:rowOff>
    </xdr:from>
    <xdr:to>
      <xdr:col>50</xdr:col>
      <xdr:colOff>165100</xdr:colOff>
      <xdr:row>57</xdr:row>
      <xdr:rowOff>2689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6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19216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4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76719</xdr:rowOff>
    </xdr:from>
    <xdr:to>
      <xdr:col>46</xdr:col>
      <xdr:colOff>38100</xdr:colOff>
      <xdr:row>57</xdr:row>
      <xdr:rowOff>6869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23396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4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148728</xdr:rowOff>
    </xdr:from>
    <xdr:to>
      <xdr:col>41</xdr:col>
      <xdr:colOff>101600</xdr:colOff>
      <xdr:row>56</xdr:row>
      <xdr:rowOff>78878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95405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3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32044</xdr:rowOff>
    </xdr:from>
    <xdr:to>
      <xdr:col>36</xdr:col>
      <xdr:colOff>165100</xdr:colOff>
      <xdr:row>55</xdr:row>
      <xdr:rowOff>133644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150171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95329</xdr:rowOff>
    </xdr:from>
    <xdr:to>
      <xdr:col>55</xdr:col>
      <xdr:colOff>0</xdr:colOff>
      <xdr:row>76</xdr:row>
      <xdr:rowOff>109342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25529"/>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95329</xdr:rowOff>
    </xdr:from>
    <xdr:to>
      <xdr:col>50</xdr:col>
      <xdr:colOff>114300</xdr:colOff>
      <xdr:row>76</xdr:row>
      <xdr:rowOff>153943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25529"/>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153943</xdr:rowOff>
    </xdr:from>
    <xdr:to>
      <xdr:col>45</xdr:col>
      <xdr:colOff>177800</xdr:colOff>
      <xdr:row>77</xdr:row>
      <xdr:rowOff>5077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84143"/>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5077</xdr:rowOff>
    </xdr:from>
    <xdr:to>
      <xdr:col>41</xdr:col>
      <xdr:colOff>50800</xdr:colOff>
      <xdr:row>77</xdr:row>
      <xdr:rowOff>29583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06727"/>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58542</xdr:rowOff>
    </xdr:from>
    <xdr:to>
      <xdr:col>55</xdr:col>
      <xdr:colOff>50800</xdr:colOff>
      <xdr:row>76</xdr:row>
      <xdr:rowOff>160142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81419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44529</xdr:rowOff>
    </xdr:from>
    <xdr:to>
      <xdr:col>50</xdr:col>
      <xdr:colOff>165100</xdr:colOff>
      <xdr:row>76</xdr:row>
      <xdr:rowOff>146129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162656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103143</xdr:rowOff>
    </xdr:from>
    <xdr:to>
      <xdr:col>46</xdr:col>
      <xdr:colOff>38100</xdr:colOff>
      <xdr:row>77</xdr:row>
      <xdr:rowOff>33293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49819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125727</xdr:rowOff>
    </xdr:from>
    <xdr:to>
      <xdr:col>41</xdr:col>
      <xdr:colOff>101600</xdr:colOff>
      <xdr:row>77</xdr:row>
      <xdr:rowOff>55877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72404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3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150233</xdr:rowOff>
    </xdr:from>
    <xdr:to>
      <xdr:col>36</xdr:col>
      <xdr:colOff>165100</xdr:colOff>
      <xdr:row>77</xdr:row>
      <xdr:rowOff>80383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96910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81229</xdr:rowOff>
    </xdr:from>
    <xdr:to>
      <xdr:col>55</xdr:col>
      <xdr:colOff>0</xdr:colOff>
      <xdr:row>95</xdr:row>
      <xdr:rowOff>87846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68979"/>
          <a:ext cx="8382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81229</xdr:rowOff>
    </xdr:from>
    <xdr:to>
      <xdr:col>50</xdr:col>
      <xdr:colOff>114300</xdr:colOff>
      <xdr:row>95</xdr:row>
      <xdr:rowOff>151118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68979"/>
          <a:ext cx="889000" cy="6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121932</xdr:rowOff>
    </xdr:from>
    <xdr:to>
      <xdr:col>45</xdr:col>
      <xdr:colOff>177800</xdr:colOff>
      <xdr:row>95</xdr:row>
      <xdr:rowOff>151118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09682"/>
          <a:ext cx="8890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88430</xdr:rowOff>
    </xdr:from>
    <xdr:to>
      <xdr:col>41</xdr:col>
      <xdr:colOff>50800</xdr:colOff>
      <xdr:row>95</xdr:row>
      <xdr:rowOff>121932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76180"/>
          <a:ext cx="8890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37046</xdr:rowOff>
    </xdr:from>
    <xdr:to>
      <xdr:col>55</xdr:col>
      <xdr:colOff>50800</xdr:colOff>
      <xdr:row>95</xdr:row>
      <xdr:rowOff>138646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59923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30429</xdr:rowOff>
    </xdr:from>
    <xdr:to>
      <xdr:col>50</xdr:col>
      <xdr:colOff>165100</xdr:colOff>
      <xdr:row>95</xdr:row>
      <xdr:rowOff>132029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148556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100318</xdr:rowOff>
    </xdr:from>
    <xdr:to>
      <xdr:col>46</xdr:col>
      <xdr:colOff>38100</xdr:colOff>
      <xdr:row>96</xdr:row>
      <xdr:rowOff>30468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46995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16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71132</xdr:rowOff>
    </xdr:from>
    <xdr:to>
      <xdr:col>41</xdr:col>
      <xdr:colOff>101600</xdr:colOff>
      <xdr:row>96</xdr:row>
      <xdr:rowOff>1282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17809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37630</xdr:rowOff>
    </xdr:from>
    <xdr:to>
      <xdr:col>36</xdr:col>
      <xdr:colOff>165100</xdr:colOff>
      <xdr:row>95</xdr:row>
      <xdr:rowOff>139230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155757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81578</xdr:rowOff>
    </xdr:from>
    <xdr:to>
      <xdr:col>85</xdr:col>
      <xdr:colOff>127000</xdr:colOff>
      <xdr:row>35</xdr:row>
      <xdr:rowOff>85636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082328"/>
          <a:ext cx="8382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81578</xdr:rowOff>
    </xdr:from>
    <xdr:to>
      <xdr:col>81</xdr:col>
      <xdr:colOff>50800</xdr:colOff>
      <xdr:row>35</xdr:row>
      <xdr:rowOff>140672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82328"/>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125527</xdr:rowOff>
    </xdr:from>
    <xdr:to>
      <xdr:col>76</xdr:col>
      <xdr:colOff>114300</xdr:colOff>
      <xdr:row>35</xdr:row>
      <xdr:rowOff>140672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26277"/>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125527</xdr:rowOff>
    </xdr:from>
    <xdr:to>
      <xdr:col>71</xdr:col>
      <xdr:colOff>177800</xdr:colOff>
      <xdr:row>35</xdr:row>
      <xdr:rowOff>157874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126277"/>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34836</xdr:rowOff>
    </xdr:from>
    <xdr:to>
      <xdr:col>85</xdr:col>
      <xdr:colOff>177800</xdr:colOff>
      <xdr:row>35</xdr:row>
      <xdr:rowOff>136436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0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57713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88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30778</xdr:rowOff>
    </xdr:from>
    <xdr:to>
      <xdr:col>81</xdr:col>
      <xdr:colOff>101600</xdr:colOff>
      <xdr:row>35</xdr:row>
      <xdr:rowOff>132378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148905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8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89872</xdr:rowOff>
    </xdr:from>
    <xdr:to>
      <xdr:col>76</xdr:col>
      <xdr:colOff>165100</xdr:colOff>
      <xdr:row>36</xdr:row>
      <xdr:rowOff>20022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0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36549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8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74727</xdr:rowOff>
    </xdr:from>
    <xdr:to>
      <xdr:col>72</xdr:col>
      <xdr:colOff>38100</xdr:colOff>
      <xdr:row>36</xdr:row>
      <xdr:rowOff>4877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0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21404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107074</xdr:rowOff>
    </xdr:from>
    <xdr:to>
      <xdr:col>67</xdr:col>
      <xdr:colOff>101600</xdr:colOff>
      <xdr:row>36</xdr:row>
      <xdr:rowOff>37224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53751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88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140786</xdr:rowOff>
    </xdr:from>
    <xdr:to>
      <xdr:col>85</xdr:col>
      <xdr:colOff>127000</xdr:colOff>
      <xdr:row>52</xdr:row>
      <xdr:rowOff>59995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884736"/>
          <a:ext cx="838200" cy="9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44431</xdr:rowOff>
    </xdr:from>
    <xdr:to>
      <xdr:col>81</xdr:col>
      <xdr:colOff>50800</xdr:colOff>
      <xdr:row>52</xdr:row>
      <xdr:rowOff>59995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8788381"/>
          <a:ext cx="889000" cy="18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44431</xdr:rowOff>
    </xdr:from>
    <xdr:to>
      <xdr:col>76</xdr:col>
      <xdr:colOff>114300</xdr:colOff>
      <xdr:row>54</xdr:row>
      <xdr:rowOff>70034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8788381"/>
          <a:ext cx="889000" cy="53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70034</xdr:rowOff>
    </xdr:from>
    <xdr:to>
      <xdr:col>71</xdr:col>
      <xdr:colOff>177800</xdr:colOff>
      <xdr:row>54</xdr:row>
      <xdr:rowOff>159474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328334"/>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89986</xdr:rowOff>
    </xdr:from>
    <xdr:to>
      <xdr:col>85</xdr:col>
      <xdr:colOff>177800</xdr:colOff>
      <xdr:row>52</xdr:row>
      <xdr:rowOff>20136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83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112863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68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9195</xdr:rowOff>
    </xdr:from>
    <xdr:to>
      <xdr:col>81</xdr:col>
      <xdr:colOff>101600</xdr:colOff>
      <xdr:row>52</xdr:row>
      <xdr:rowOff>110795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89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127322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6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165081</xdr:rowOff>
    </xdr:from>
    <xdr:to>
      <xdr:col>76</xdr:col>
      <xdr:colOff>165100</xdr:colOff>
      <xdr:row>51</xdr:row>
      <xdr:rowOff>95231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87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111758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5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19234</xdr:rowOff>
    </xdr:from>
    <xdr:to>
      <xdr:col>72</xdr:col>
      <xdr:colOff>38100</xdr:colOff>
      <xdr:row>54</xdr:row>
      <xdr:rowOff>120834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2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137361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0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108674</xdr:rowOff>
    </xdr:from>
    <xdr:to>
      <xdr:col>67</xdr:col>
      <xdr:colOff>101600</xdr:colOff>
      <xdr:row>55</xdr:row>
      <xdr:rowOff>38824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3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55351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14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2026</xdr:rowOff>
    </xdr:from>
    <xdr:to>
      <xdr:col>85</xdr:col>
      <xdr:colOff>127000</xdr:colOff>
      <xdr:row>77</xdr:row>
      <xdr:rowOff>102039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203676"/>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2026</xdr:rowOff>
    </xdr:from>
    <xdr:to>
      <xdr:col>81</xdr:col>
      <xdr:colOff>50800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203676"/>
          <a:ext cx="889000" cy="1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51239</xdr:rowOff>
    </xdr:from>
    <xdr:to>
      <xdr:col>85</xdr:col>
      <xdr:colOff>177800</xdr:colOff>
      <xdr:row>77</xdr:row>
      <xdr:rowOff>152839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2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10616</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04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122676</xdr:rowOff>
    </xdr:from>
    <xdr:to>
      <xdr:col>81</xdr:col>
      <xdr:colOff>101600</xdr:colOff>
      <xdr:row>77</xdr:row>
      <xdr:rowOff>52826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1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69352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292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5821</xdr:rowOff>
    </xdr:from>
    <xdr:to>
      <xdr:col>85</xdr:col>
      <xdr:colOff>127000</xdr:colOff>
      <xdr:row>95</xdr:row>
      <xdr:rowOff>52440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93571"/>
          <a:ext cx="8382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52440</xdr:rowOff>
    </xdr:from>
    <xdr:to>
      <xdr:col>81</xdr:col>
      <xdr:colOff>50800</xdr:colOff>
      <xdr:row>95</xdr:row>
      <xdr:rowOff>86829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40190"/>
          <a:ext cx="8890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86829</xdr:rowOff>
    </xdr:from>
    <xdr:to>
      <xdr:col>76</xdr:col>
      <xdr:colOff>114300</xdr:colOff>
      <xdr:row>95</xdr:row>
      <xdr:rowOff>91056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74579"/>
          <a:ext cx="889000" cy="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90991</xdr:rowOff>
    </xdr:from>
    <xdr:to>
      <xdr:col>71</xdr:col>
      <xdr:colOff>177800</xdr:colOff>
      <xdr:row>95</xdr:row>
      <xdr:rowOff>91056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207291"/>
          <a:ext cx="889000" cy="17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126471</xdr:rowOff>
    </xdr:from>
    <xdr:to>
      <xdr:col>85</xdr:col>
      <xdr:colOff>177800</xdr:colOff>
      <xdr:row>95</xdr:row>
      <xdr:rowOff>56621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149348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1640</xdr:rowOff>
    </xdr:from>
    <xdr:to>
      <xdr:col>81</xdr:col>
      <xdr:colOff>101600</xdr:colOff>
      <xdr:row>95</xdr:row>
      <xdr:rowOff>103240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119767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6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36029</xdr:rowOff>
    </xdr:from>
    <xdr:to>
      <xdr:col>76</xdr:col>
      <xdr:colOff>165100</xdr:colOff>
      <xdr:row>95</xdr:row>
      <xdr:rowOff>137629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154156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40256</xdr:rowOff>
    </xdr:from>
    <xdr:to>
      <xdr:col>72</xdr:col>
      <xdr:colOff>38100</xdr:colOff>
      <xdr:row>95</xdr:row>
      <xdr:rowOff>141856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10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40191</xdr:rowOff>
    </xdr:from>
    <xdr:to>
      <xdr:col>67</xdr:col>
      <xdr:colOff>101600</xdr:colOff>
      <xdr:row>94</xdr:row>
      <xdr:rowOff>141791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15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158318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9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主な目的別歳出を見ると総務費は、</a:t>
          </a: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の積立金の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などにより、全国、県平均を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回っている。民生費は、医療費や生活保護費、子ども子育て支援の影響により年々増加傾向にあるが、全国、県平均を下回っている。衛生費は、ごみ処理業務における一部事務組合への負担金が</a:t>
          </a:r>
          <a:r>
            <a:rPr kumimoji="1" lang="ja-JP" altLang="en-US" sz="1100">
              <a:solidFill>
                <a:schemeClr val="dk1"/>
              </a:solidFill>
              <a:effectLst/>
              <a:latin typeface="+mn-lt"/>
              <a:ea typeface="+mn-ea"/>
              <a:cs typeface="+mn-cs"/>
            </a:rPr>
            <a:t>減となり</a:t>
          </a:r>
          <a:r>
            <a:rPr kumimoji="1" lang="ja-JP" altLang="ja-JP" sz="1100">
              <a:solidFill>
                <a:schemeClr val="dk1"/>
              </a:solidFill>
              <a:effectLst/>
              <a:latin typeface="+mn-lt"/>
              <a:ea typeface="+mn-ea"/>
              <a:cs typeface="+mn-cs"/>
            </a:rPr>
            <a:t>全国</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平均を下回っている。農林水産業費については、農業基盤整備などの普通建設事業費により全国、県平均を上回っている。商工費は、</a:t>
          </a:r>
          <a:r>
            <a:rPr kumimoji="1" lang="ja-JP" altLang="en-US" sz="1100">
              <a:solidFill>
                <a:schemeClr val="dk1"/>
              </a:solidFill>
              <a:effectLst/>
              <a:latin typeface="+mn-lt"/>
              <a:ea typeface="+mn-ea"/>
              <a:cs typeface="+mn-cs"/>
            </a:rPr>
            <a:t>大型事業の</a:t>
          </a:r>
          <a:r>
            <a:rPr kumimoji="1" lang="ja-JP" altLang="ja-JP" sz="1100">
              <a:solidFill>
                <a:schemeClr val="dk1"/>
              </a:solidFill>
              <a:effectLst/>
              <a:latin typeface="+mn-lt"/>
              <a:ea typeface="+mn-ea"/>
              <a:cs typeface="+mn-cs"/>
            </a:rPr>
            <a:t>産業団地整備推進事業</a:t>
          </a:r>
          <a:r>
            <a:rPr kumimoji="1" lang="ja-JP" altLang="en-US" sz="1100">
              <a:solidFill>
                <a:schemeClr val="dk1"/>
              </a:solidFill>
              <a:effectLst/>
              <a:latin typeface="+mn-lt"/>
              <a:ea typeface="+mn-ea"/>
              <a:cs typeface="+mn-cs"/>
            </a:rPr>
            <a:t>が継続しているが、工業団地管理施設整備事業などの終了により国、</a:t>
          </a:r>
          <a:r>
            <a:rPr kumimoji="1" lang="ja-JP" altLang="ja-JP" sz="1100">
              <a:solidFill>
                <a:schemeClr val="dk1"/>
              </a:solidFill>
              <a:effectLst/>
              <a:latin typeface="+mn-lt"/>
              <a:ea typeface="+mn-ea"/>
              <a:cs typeface="+mn-cs"/>
            </a:rPr>
            <a:t>県平均を下回っている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仁良川地区道路整備事業などが前年度より減と</a:t>
          </a:r>
          <a:r>
            <a:rPr kumimoji="1" lang="ja-JP" altLang="ja-JP" sz="1100">
              <a:solidFill>
                <a:schemeClr val="dk1"/>
              </a:solidFill>
              <a:effectLst/>
              <a:latin typeface="+mn-lt"/>
              <a:ea typeface="+mn-ea"/>
              <a:cs typeface="+mn-cs"/>
            </a:rPr>
            <a:t>なり全国、県平均を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回っている。消防費は、消防施設の更新等の影響で、全国、県平均を上回っている。教育費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義務教育</a:t>
          </a:r>
          <a:r>
            <a:rPr kumimoji="1" lang="ja-JP" altLang="en-US" sz="1100">
              <a:solidFill>
                <a:schemeClr val="dk1"/>
              </a:solidFill>
              <a:effectLst/>
              <a:latin typeface="+mn-lt"/>
              <a:ea typeface="+mn-ea"/>
              <a:cs typeface="+mn-cs"/>
            </a:rPr>
            <a:t>学校整備事業</a:t>
          </a:r>
          <a:r>
            <a:rPr kumimoji="1" lang="ja-JP" altLang="ja-JP" sz="1100">
              <a:solidFill>
                <a:schemeClr val="dk1"/>
              </a:solidFill>
              <a:effectLst/>
              <a:latin typeface="+mn-lt"/>
              <a:ea typeface="+mn-ea"/>
              <a:cs typeface="+mn-cs"/>
            </a:rPr>
            <a:t>などにより全国、県平均を大幅に上回っている。公債費は、義務教育施設の耐震補強や大規模改修事業、庁舎関連事業などで起債した合併特例債に係る償還が増加傾向にあり、全国、県平均を上回っている。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財政調整基金の令和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年度残高は、前年度比</a:t>
          </a:r>
          <a:r>
            <a:rPr kumimoji="1" lang="en-US" altLang="ja-JP" sz="1050">
              <a:solidFill>
                <a:schemeClr val="dk1"/>
              </a:solidFill>
              <a:effectLst/>
              <a:latin typeface="+mn-lt"/>
              <a:ea typeface="+mn-ea"/>
              <a:cs typeface="+mn-cs"/>
            </a:rPr>
            <a:t>1,073</a:t>
          </a:r>
          <a:r>
            <a:rPr kumimoji="1" lang="ja-JP" altLang="ja-JP" sz="1050">
              <a:solidFill>
                <a:schemeClr val="dk1"/>
              </a:solidFill>
              <a:effectLst/>
              <a:latin typeface="+mn-lt"/>
              <a:ea typeface="+mn-ea"/>
              <a:cs typeface="+mn-cs"/>
            </a:rPr>
            <a:t>百万円</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の</a:t>
          </a:r>
          <a:r>
            <a:rPr kumimoji="1" lang="en-US" altLang="ja-JP" sz="1050">
              <a:solidFill>
                <a:schemeClr val="dk1"/>
              </a:solidFill>
              <a:effectLst/>
              <a:latin typeface="+mn-lt"/>
              <a:ea typeface="+mn-ea"/>
              <a:cs typeface="+mn-cs"/>
            </a:rPr>
            <a:t>2,233</a:t>
          </a:r>
          <a:r>
            <a:rPr kumimoji="1" lang="ja-JP" altLang="ja-JP" sz="1050">
              <a:solidFill>
                <a:schemeClr val="dk1"/>
              </a:solidFill>
              <a:effectLst/>
              <a:latin typeface="+mn-lt"/>
              <a:ea typeface="+mn-ea"/>
              <a:cs typeface="+mn-cs"/>
            </a:rPr>
            <a:t>百万円となった。これに伴い財政調整基金残高に係る標準財政規模比は、前年度の</a:t>
          </a:r>
          <a:r>
            <a:rPr kumimoji="1" lang="en-US" altLang="ja-JP" sz="1050">
              <a:solidFill>
                <a:schemeClr val="dk1"/>
              </a:solidFill>
              <a:effectLst/>
              <a:latin typeface="+mn-lt"/>
              <a:ea typeface="+mn-ea"/>
              <a:cs typeface="+mn-cs"/>
            </a:rPr>
            <a:t>7.86</a:t>
          </a:r>
          <a:r>
            <a:rPr kumimoji="1" lang="ja-JP" altLang="ja-JP" sz="1050">
              <a:solidFill>
                <a:schemeClr val="dk1"/>
              </a:solidFill>
              <a:effectLst/>
              <a:latin typeface="+mn-lt"/>
              <a:ea typeface="+mn-ea"/>
              <a:cs typeface="+mn-cs"/>
            </a:rPr>
            <a:t>％から</a:t>
          </a:r>
          <a:r>
            <a:rPr kumimoji="1" lang="en-US" altLang="ja-JP" sz="1050">
              <a:solidFill>
                <a:schemeClr val="dk1"/>
              </a:solidFill>
              <a:effectLst/>
              <a:latin typeface="+mn-lt"/>
              <a:ea typeface="+mn-ea"/>
              <a:cs typeface="+mn-cs"/>
            </a:rPr>
            <a:t>6.95</a:t>
          </a:r>
          <a:r>
            <a:rPr kumimoji="1" lang="ja-JP" altLang="ja-JP" sz="1050">
              <a:solidFill>
                <a:schemeClr val="dk1"/>
              </a:solidFill>
              <a:effectLst/>
              <a:latin typeface="+mn-lt"/>
              <a:ea typeface="+mn-ea"/>
              <a:cs typeface="+mn-cs"/>
            </a:rPr>
            <a:t>ポイント上昇し</a:t>
          </a:r>
          <a:r>
            <a:rPr kumimoji="1" lang="en-US" altLang="ja-JP" sz="1050">
              <a:solidFill>
                <a:schemeClr val="dk1"/>
              </a:solidFill>
              <a:effectLst/>
              <a:latin typeface="+mn-lt"/>
              <a:ea typeface="+mn-ea"/>
              <a:cs typeface="+mn-cs"/>
            </a:rPr>
            <a:t>14.81</a:t>
          </a:r>
          <a:r>
            <a:rPr kumimoji="1" lang="ja-JP" altLang="ja-JP" sz="1050">
              <a:solidFill>
                <a:schemeClr val="dk1"/>
              </a:solidFill>
              <a:effectLst/>
              <a:latin typeface="+mn-lt"/>
              <a:ea typeface="+mn-ea"/>
              <a:cs typeface="+mn-cs"/>
            </a:rPr>
            <a:t>％とな</a:t>
          </a:r>
          <a:r>
            <a:rPr kumimoji="1" lang="ja-JP" altLang="en-US" sz="1050">
              <a:solidFill>
                <a:schemeClr val="dk1"/>
              </a:solidFill>
              <a:effectLst/>
              <a:latin typeface="+mn-lt"/>
              <a:ea typeface="+mn-ea"/>
              <a:cs typeface="+mn-cs"/>
            </a:rPr>
            <a:t>り適正な水準といえる</a:t>
          </a:r>
          <a:r>
            <a:rPr kumimoji="1" lang="ja-JP" altLang="ja-JP" sz="1050">
              <a:solidFill>
                <a:schemeClr val="dk1"/>
              </a:solidFill>
              <a:effectLst/>
              <a:latin typeface="+mn-lt"/>
              <a:ea typeface="+mn-ea"/>
              <a:cs typeface="+mn-cs"/>
            </a:rPr>
            <a:t>結果となった。</a:t>
          </a:r>
          <a:endParaRPr lang="ja-JP" altLang="ja-JP" sz="1200">
            <a:effectLst/>
          </a:endParaRPr>
        </a:p>
        <a:p>
          <a:r>
            <a:rPr kumimoji="1" lang="ja-JP" altLang="ja-JP" sz="1050">
              <a:solidFill>
                <a:schemeClr val="dk1"/>
              </a:solidFill>
              <a:effectLst/>
              <a:latin typeface="+mn-lt"/>
              <a:ea typeface="+mn-ea"/>
              <a:cs typeface="+mn-cs"/>
            </a:rPr>
            <a:t>　また、実質収支額</a:t>
          </a:r>
          <a:r>
            <a:rPr kumimoji="1" lang="ja-JP" altLang="en-US" sz="1050">
              <a:solidFill>
                <a:schemeClr val="dk1"/>
              </a:solidFill>
              <a:effectLst/>
              <a:latin typeface="+mn-lt"/>
              <a:ea typeface="+mn-ea"/>
              <a:cs typeface="+mn-cs"/>
            </a:rPr>
            <a:t>も</a:t>
          </a:r>
          <a:r>
            <a:rPr kumimoji="1" lang="en-US" altLang="ja-JP" sz="1050">
              <a:solidFill>
                <a:schemeClr val="dk1"/>
              </a:solidFill>
              <a:effectLst/>
              <a:latin typeface="+mn-lt"/>
              <a:ea typeface="+mn-ea"/>
              <a:cs typeface="+mn-cs"/>
            </a:rPr>
            <a:t>11.39</a:t>
          </a:r>
          <a:r>
            <a:rPr kumimoji="1" lang="ja-JP" altLang="ja-JP" sz="1050">
              <a:solidFill>
                <a:schemeClr val="dk1"/>
              </a:solidFill>
              <a:effectLst/>
              <a:latin typeface="+mn-lt"/>
              <a:ea typeface="+mn-ea"/>
              <a:cs typeface="+mn-cs"/>
            </a:rPr>
            <a:t>％の黒字</a:t>
          </a:r>
          <a:r>
            <a:rPr kumimoji="1" lang="ja-JP" altLang="en-US" sz="1050">
              <a:solidFill>
                <a:schemeClr val="dk1"/>
              </a:solidFill>
              <a:effectLst/>
              <a:latin typeface="+mn-lt"/>
              <a:ea typeface="+mn-ea"/>
              <a:cs typeface="+mn-cs"/>
            </a:rPr>
            <a:t>となったため</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実質単年収支については前年度の▲</a:t>
          </a:r>
          <a:r>
            <a:rPr kumimoji="1" lang="en-US" altLang="ja-JP" sz="1050">
              <a:solidFill>
                <a:schemeClr val="dk1"/>
              </a:solidFill>
              <a:effectLst/>
              <a:latin typeface="+mn-lt"/>
              <a:ea typeface="+mn-ea"/>
              <a:cs typeface="+mn-cs"/>
            </a:rPr>
            <a:t>3.62</a:t>
          </a:r>
          <a:r>
            <a:rPr kumimoji="1" lang="ja-JP" altLang="en-US" sz="1050">
              <a:solidFill>
                <a:schemeClr val="dk1"/>
              </a:solidFill>
              <a:effectLst/>
              <a:latin typeface="+mn-lt"/>
              <a:ea typeface="+mn-ea"/>
              <a:cs typeface="+mn-cs"/>
            </a:rPr>
            <a:t>％から</a:t>
          </a:r>
          <a:r>
            <a:rPr kumimoji="1" lang="en-US" altLang="ja-JP" sz="1050">
              <a:solidFill>
                <a:schemeClr val="dk1"/>
              </a:solidFill>
              <a:effectLst/>
              <a:latin typeface="+mn-lt"/>
              <a:ea typeface="+mn-ea"/>
              <a:cs typeface="+mn-cs"/>
            </a:rPr>
            <a:t>11.73</a:t>
          </a:r>
          <a:r>
            <a:rPr kumimoji="1" lang="ja-JP" altLang="en-US" sz="1050">
              <a:solidFill>
                <a:schemeClr val="dk1"/>
              </a:solidFill>
              <a:effectLst/>
              <a:latin typeface="+mn-lt"/>
              <a:ea typeface="+mn-ea"/>
              <a:cs typeface="+mn-cs"/>
            </a:rPr>
            <a:t>ポイント上昇し</a:t>
          </a:r>
          <a:r>
            <a:rPr kumimoji="1" lang="en-US" altLang="ja-JP" sz="1050">
              <a:solidFill>
                <a:schemeClr val="dk1"/>
              </a:solidFill>
              <a:effectLst/>
              <a:latin typeface="+mn-lt"/>
              <a:ea typeface="+mn-ea"/>
              <a:cs typeface="+mn-cs"/>
            </a:rPr>
            <a:t>8.11</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となった。</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今後も</a:t>
          </a:r>
          <a:r>
            <a:rPr kumimoji="1" lang="ja-JP" altLang="ja-JP" sz="1050">
              <a:solidFill>
                <a:schemeClr val="dk1"/>
              </a:solidFill>
              <a:effectLst/>
              <a:latin typeface="+mn-lt"/>
              <a:ea typeface="+mn-ea"/>
              <a:cs typeface="+mn-cs"/>
            </a:rPr>
            <a:t>事務事業の見直し・統廃合など歳出の合理化等行財政改革を推進し、財政調整基金の維持や実質収支の黒字に努める。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連結実質赤字比率に係る各会計が健全財政運営に努めた結果、全ての会計が黒字となっている。</a:t>
          </a:r>
          <a:endParaRPr lang="ja-JP" altLang="ja-JP" sz="1400">
            <a:effectLst/>
          </a:endParaRPr>
        </a:p>
        <a:p>
          <a:r>
            <a:rPr kumimoji="1" lang="ja-JP" altLang="ja-JP" sz="1100">
              <a:solidFill>
                <a:schemeClr val="dk1"/>
              </a:solidFill>
              <a:effectLst/>
              <a:latin typeface="+mn-lt"/>
              <a:ea typeface="+mn-ea"/>
              <a:cs typeface="+mn-cs"/>
            </a:rPr>
            <a:t>　今後も更なる行財政改革を推進し、健全財政の維持に努める。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36016436</v>
      </c>
      <c r="BO4" s="464"/>
      <c r="BP4" s="464"/>
      <c r="BQ4" s="464"/>
      <c r="BR4" s="464"/>
      <c r="BS4" s="464"/>
      <c r="BT4" s="464"/>
      <c r="BU4" s="465"/>
      <c r="BV4" s="463">
        <v>28913194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11.4</v>
      </c>
      <c r="CU4" s="648"/>
      <c r="CV4" s="648"/>
      <c r="CW4" s="648"/>
      <c r="CX4" s="648"/>
      <c r="CY4" s="648"/>
      <c r="CZ4" s="648"/>
      <c r="DA4" s="649"/>
      <c r="DB4" s="647">
        <v>10.6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34036909</v>
      </c>
      <c r="BO5" s="469"/>
      <c r="BP5" s="469"/>
      <c r="BQ5" s="469"/>
      <c r="BR5" s="469"/>
      <c r="BS5" s="469"/>
      <c r="BT5" s="469"/>
      <c r="BU5" s="470"/>
      <c r="BV5" s="468">
        <v>26824664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85.1</v>
      </c>
      <c r="CU5" s="439"/>
      <c r="CV5" s="439"/>
      <c r="CW5" s="439"/>
      <c r="CX5" s="439"/>
      <c r="CY5" s="439"/>
      <c r="CZ5" s="439"/>
      <c r="DA5" s="440"/>
      <c r="DB5" s="438">
        <v>87.6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1979527</v>
      </c>
      <c r="BO6" s="469"/>
      <c r="BP6" s="469"/>
      <c r="BQ6" s="469"/>
      <c r="BR6" s="469"/>
      <c r="BS6" s="469"/>
      <c r="BT6" s="469"/>
      <c r="BU6" s="470"/>
      <c r="BV6" s="468">
        <v>2088530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89.9</v>
      </c>
      <c r="CU6" s="622"/>
      <c r="CV6" s="622"/>
      <c r="CW6" s="622"/>
      <c r="CX6" s="622"/>
      <c r="CY6" s="622"/>
      <c r="CZ6" s="622"/>
      <c r="DA6" s="623"/>
      <c r="DB6" s="621">
        <v>92.8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262523</v>
      </c>
      <c r="BO7" s="469"/>
      <c r="BP7" s="469"/>
      <c r="BQ7" s="469"/>
      <c r="BR7" s="469"/>
      <c r="BS7" s="469"/>
      <c r="BT7" s="469"/>
      <c r="BU7" s="470"/>
      <c r="BV7" s="468">
        <v>520481</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15079948</v>
      </c>
      <c r="CU7" s="469"/>
      <c r="CV7" s="469"/>
      <c r="CW7" s="469"/>
      <c r="CX7" s="469"/>
      <c r="CY7" s="469"/>
      <c r="CZ7" s="469"/>
      <c r="DA7" s="470"/>
      <c r="DB7" s="468">
        <v>14752734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1717004</v>
      </c>
      <c r="BO8" s="469"/>
      <c r="BP8" s="469"/>
      <c r="BQ8" s="469"/>
      <c r="BR8" s="469"/>
      <c r="BS8" s="469"/>
      <c r="BT8" s="469"/>
      <c r="BU8" s="470"/>
      <c r="BV8" s="468">
        <v>1568049</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0.74</v>
      </c>
      <c r="CU8" s="582"/>
      <c r="CV8" s="582"/>
      <c r="CW8" s="582"/>
      <c r="CX8" s="582"/>
      <c r="CY8" s="582"/>
      <c r="CZ8" s="582"/>
      <c r="DA8" s="583"/>
      <c r="DB8" s="581">
        <v>0.75</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59507</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148955</v>
      </c>
      <c r="BO9" s="469"/>
      <c r="BP9" s="469"/>
      <c r="BQ9" s="469"/>
      <c r="BR9" s="469"/>
      <c r="BS9" s="469"/>
      <c r="BT9" s="469"/>
      <c r="BU9" s="470"/>
      <c r="BV9" s="468">
        <v>-10014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14.8</v>
      </c>
      <c r="CU9" s="439"/>
      <c r="CV9" s="439"/>
      <c r="CW9" s="439"/>
      <c r="CX9" s="439"/>
      <c r="CY9" s="439"/>
      <c r="CZ9" s="439"/>
      <c r="DA9" s="440"/>
      <c r="DB9" s="438">
        <v>14.1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59431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110</v>
      </c>
      <c r="AV10" s="526"/>
      <c r="AW10" s="526"/>
      <c r="AX10" s="526"/>
      <c r="AY10" s="448" t="s">
        <v>121</v>
      </c>
      <c r="AZ10" s="449"/>
      <c r="BA10" s="449"/>
      <c r="BB10" s="449"/>
      <c r="BC10" s="449"/>
      <c r="BD10" s="449"/>
      <c r="BE10" s="449"/>
      <c r="BF10" s="449"/>
      <c r="BG10" s="449"/>
      <c r="BH10" s="449"/>
      <c r="BI10" s="449"/>
      <c r="BJ10" s="449"/>
      <c r="BK10" s="449"/>
      <c r="BL10" s="449"/>
      <c r="BM10" s="450"/>
      <c r="BN10" s="468">
        <v>1191405</v>
      </c>
      <c r="BO10" s="469"/>
      <c r="BP10" s="469"/>
      <c r="BQ10" s="469"/>
      <c r="BR10" s="469"/>
      <c r="BS10" s="469"/>
      <c r="BT10" s="469"/>
      <c r="BU10" s="470"/>
      <c r="BV10" s="468">
        <v>3249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60163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102</v>
      </c>
      <c r="AV12" s="526"/>
      <c r="AW12" s="526"/>
      <c r="AX12" s="526"/>
      <c r="AY12" s="448" t="s">
        <v>135</v>
      </c>
      <c r="AZ12" s="449"/>
      <c r="BA12" s="449"/>
      <c r="BB12" s="449"/>
      <c r="BC12" s="449"/>
      <c r="BD12" s="449"/>
      <c r="BE12" s="449"/>
      <c r="BF12" s="449"/>
      <c r="BG12" s="449"/>
      <c r="BH12" s="449"/>
      <c r="BI12" s="449"/>
      <c r="BJ12" s="449"/>
      <c r="BK12" s="449"/>
      <c r="BL12" s="449"/>
      <c r="BM12" s="450"/>
      <c r="BN12" s="468">
        <v>117799</v>
      </c>
      <c r="BO12" s="469"/>
      <c r="BP12" s="469"/>
      <c r="BQ12" s="469"/>
      <c r="BR12" s="469"/>
      <c r="BS12" s="469"/>
      <c r="BT12" s="469"/>
      <c r="BU12" s="470"/>
      <c r="BV12" s="468">
        <v>527416</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59378</v>
      </c>
      <c r="S13" s="572"/>
      <c r="T13" s="572"/>
      <c r="U13" s="572"/>
      <c r="V13" s="573"/>
      <c r="W13" s="559" t="s">
        <v>139</v>
      </c>
      <c r="X13" s="481"/>
      <c r="Y13" s="481"/>
      <c r="Z13" s="481"/>
      <c r="AA13" s="481"/>
      <c r="AB13" s="482"/>
      <c r="AC13" s="444">
        <v>2015</v>
      </c>
      <c r="AD13" s="445"/>
      <c r="AE13" s="445"/>
      <c r="AF13" s="445"/>
      <c r="AG13" s="446"/>
      <c r="AH13" s="444">
        <v>1881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1222561</v>
      </c>
      <c r="BO13" s="469"/>
      <c r="BP13" s="469"/>
      <c r="BQ13" s="469"/>
      <c r="BR13" s="469"/>
      <c r="BS13" s="469"/>
      <c r="BT13" s="469"/>
      <c r="BU13" s="470"/>
      <c r="BV13" s="468">
        <v>-534181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1.6</v>
      </c>
      <c r="CU13" s="439"/>
      <c r="CV13" s="439"/>
      <c r="CW13" s="439"/>
      <c r="CX13" s="439"/>
      <c r="CY13" s="439"/>
      <c r="CZ13" s="439"/>
      <c r="DA13" s="440"/>
      <c r="DB13" s="438">
        <v>1.8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60254</v>
      </c>
      <c r="S14" s="572"/>
      <c r="T14" s="572"/>
      <c r="U14" s="572"/>
      <c r="V14" s="573"/>
      <c r="W14" s="574"/>
      <c r="X14" s="484"/>
      <c r="Y14" s="484"/>
      <c r="Z14" s="484"/>
      <c r="AA14" s="484"/>
      <c r="AB14" s="485"/>
      <c r="AC14" s="564">
        <v>6.8</v>
      </c>
      <c r="AD14" s="565"/>
      <c r="AE14" s="565"/>
      <c r="AF14" s="565"/>
      <c r="AG14" s="566"/>
      <c r="AH14" s="564">
        <v>6.7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59501</v>
      </c>
      <c r="S15" s="572"/>
      <c r="T15" s="572"/>
      <c r="U15" s="572"/>
      <c r="V15" s="573"/>
      <c r="W15" s="559" t="s">
        <v>146</v>
      </c>
      <c r="X15" s="481"/>
      <c r="Y15" s="481"/>
      <c r="Z15" s="481"/>
      <c r="AA15" s="481"/>
      <c r="AB15" s="482"/>
      <c r="AC15" s="444">
        <v>8165</v>
      </c>
      <c r="AD15" s="445"/>
      <c r="AE15" s="445"/>
      <c r="AF15" s="445"/>
      <c r="AG15" s="446"/>
      <c r="AH15" s="444">
        <v>7803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8577193</v>
      </c>
      <c r="BO15" s="464"/>
      <c r="BP15" s="464"/>
      <c r="BQ15" s="464"/>
      <c r="BR15" s="464"/>
      <c r="BS15" s="464"/>
      <c r="BT15" s="464"/>
      <c r="BU15" s="465"/>
      <c r="BV15" s="463">
        <v>8317894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27.5</v>
      </c>
      <c r="AD16" s="565"/>
      <c r="AE16" s="565"/>
      <c r="AF16" s="565"/>
      <c r="AG16" s="566"/>
      <c r="AH16" s="564">
        <v>27.8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11681161</v>
      </c>
      <c r="BO16" s="469"/>
      <c r="BP16" s="469"/>
      <c r="BQ16" s="469"/>
      <c r="BR16" s="469"/>
      <c r="BS16" s="469"/>
      <c r="BT16" s="469"/>
      <c r="BU16" s="470"/>
      <c r="BV16" s="468">
        <v>11225810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19471</v>
      </c>
      <c r="AD17" s="445"/>
      <c r="AE17" s="445"/>
      <c r="AF17" s="445"/>
      <c r="AG17" s="446"/>
      <c r="AH17" s="444">
        <v>18390</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11025291</v>
      </c>
      <c r="BO17" s="469"/>
      <c r="BP17" s="469"/>
      <c r="BQ17" s="469"/>
      <c r="BR17" s="469"/>
      <c r="BS17" s="469"/>
      <c r="BT17" s="469"/>
      <c r="BU17" s="470"/>
      <c r="BV17" s="468">
        <v>10748218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74.59</v>
      </c>
      <c r="M18" s="533"/>
      <c r="N18" s="533"/>
      <c r="O18" s="533"/>
      <c r="P18" s="533"/>
      <c r="Q18" s="533"/>
      <c r="R18" s="534"/>
      <c r="S18" s="534"/>
      <c r="T18" s="534"/>
      <c r="U18" s="534"/>
      <c r="V18" s="535"/>
      <c r="W18" s="549"/>
      <c r="X18" s="550"/>
      <c r="Y18" s="550"/>
      <c r="Z18" s="550"/>
      <c r="AA18" s="550"/>
      <c r="AB18" s="560"/>
      <c r="AC18" s="432">
        <v>65.7</v>
      </c>
      <c r="AD18" s="433"/>
      <c r="AE18" s="433"/>
      <c r="AF18" s="433"/>
      <c r="AG18" s="536"/>
      <c r="AH18" s="432">
        <v>65.5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13002935</v>
      </c>
      <c r="BO18" s="469"/>
      <c r="BP18" s="469"/>
      <c r="BQ18" s="469"/>
      <c r="BR18" s="469"/>
      <c r="BS18" s="469"/>
      <c r="BT18" s="469"/>
      <c r="BU18" s="470"/>
      <c r="BV18" s="468">
        <v>13152420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798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19255255</v>
      </c>
      <c r="BO19" s="469"/>
      <c r="BP19" s="469"/>
      <c r="BQ19" s="469"/>
      <c r="BR19" s="469"/>
      <c r="BS19" s="469"/>
      <c r="BT19" s="469"/>
      <c r="BU19" s="470"/>
      <c r="BV19" s="468">
        <v>18911986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23497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28007707</v>
      </c>
      <c r="BO23" s="469"/>
      <c r="BP23" s="469"/>
      <c r="BQ23" s="469"/>
      <c r="BR23" s="469"/>
      <c r="BS23" s="469"/>
      <c r="BT23" s="469"/>
      <c r="BU23" s="470"/>
      <c r="BV23" s="468">
        <v>27593175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9400</v>
      </c>
      <c r="R24" s="445"/>
      <c r="S24" s="445"/>
      <c r="T24" s="445"/>
      <c r="U24" s="445"/>
      <c r="V24" s="446"/>
      <c r="W24" s="510"/>
      <c r="X24" s="501"/>
      <c r="Y24" s="502"/>
      <c r="Z24" s="441" t="s">
        <v>169</v>
      </c>
      <c r="AA24" s="442"/>
      <c r="AB24" s="442"/>
      <c r="AC24" s="442"/>
      <c r="AD24" s="442"/>
      <c r="AE24" s="442"/>
      <c r="AF24" s="442"/>
      <c r="AG24" s="443"/>
      <c r="AH24" s="444">
        <v>359</v>
      </c>
      <c r="AI24" s="445"/>
      <c r="AJ24" s="445"/>
      <c r="AK24" s="445"/>
      <c r="AL24" s="446"/>
      <c r="AM24" s="444">
        <v>1088488</v>
      </c>
      <c r="AN24" s="445"/>
      <c r="AO24" s="445"/>
      <c r="AP24" s="445"/>
      <c r="AQ24" s="445"/>
      <c r="AR24" s="446"/>
      <c r="AS24" s="444">
        <v>3032</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13041054</v>
      </c>
      <c r="BO24" s="469"/>
      <c r="BP24" s="469"/>
      <c r="BQ24" s="469"/>
      <c r="BR24" s="469"/>
      <c r="BS24" s="469"/>
      <c r="BT24" s="469"/>
      <c r="BU24" s="470"/>
      <c r="BV24" s="468">
        <v>12123950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7400</v>
      </c>
      <c r="R25" s="445"/>
      <c r="S25" s="445"/>
      <c r="T25" s="445"/>
      <c r="U25" s="445"/>
      <c r="V25" s="446"/>
      <c r="W25" s="510"/>
      <c r="X25" s="501"/>
      <c r="Y25" s="502"/>
      <c r="Z25" s="441" t="s">
        <v>172</v>
      </c>
      <c r="AA25" s="442"/>
      <c r="AB25" s="442"/>
      <c r="AC25" s="442"/>
      <c r="AD25" s="442"/>
      <c r="AE25" s="442"/>
      <c r="AF25" s="442"/>
      <c r="AG25" s="443"/>
      <c r="AH25" s="444" t="s">
        <v>129</v>
      </c>
      <c r="AI25" s="445"/>
      <c r="AJ25" s="445"/>
      <c r="AK25" s="445"/>
      <c r="AL25" s="446"/>
      <c r="AM25" s="444" t="s">
        <v>129</v>
      </c>
      <c r="AN25" s="445"/>
      <c r="AO25" s="445"/>
      <c r="AP25" s="445"/>
      <c r="AQ25" s="445"/>
      <c r="AR25" s="446"/>
      <c r="AS25" s="444" t="s">
        <v>129</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14687</v>
      </c>
      <c r="BO25" s="464"/>
      <c r="BP25" s="464"/>
      <c r="BQ25" s="464"/>
      <c r="BR25" s="464"/>
      <c r="BS25" s="464"/>
      <c r="BT25" s="464"/>
      <c r="BU25" s="465"/>
      <c r="BV25" s="463">
        <v>37722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6600</v>
      </c>
      <c r="R26" s="445"/>
      <c r="S26" s="445"/>
      <c r="T26" s="445"/>
      <c r="U26" s="445"/>
      <c r="V26" s="446"/>
      <c r="W26" s="510"/>
      <c r="X26" s="501"/>
      <c r="Y26" s="502"/>
      <c r="Z26" s="441" t="s">
        <v>175</v>
      </c>
      <c r="AA26" s="523"/>
      <c r="AB26" s="523"/>
      <c r="AC26" s="523"/>
      <c r="AD26" s="523"/>
      <c r="AE26" s="523"/>
      <c r="AF26" s="523"/>
      <c r="AG26" s="524"/>
      <c r="AH26" s="444">
        <v>14</v>
      </c>
      <c r="AI26" s="445"/>
      <c r="AJ26" s="445"/>
      <c r="AK26" s="445"/>
      <c r="AL26" s="446"/>
      <c r="AM26" s="444">
        <v>40152</v>
      </c>
      <c r="AN26" s="445"/>
      <c r="AO26" s="445"/>
      <c r="AP26" s="445"/>
      <c r="AQ26" s="445"/>
      <c r="AR26" s="446"/>
      <c r="AS26" s="444">
        <v>2868</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4700</v>
      </c>
      <c r="R27" s="445"/>
      <c r="S27" s="445"/>
      <c r="T27" s="445"/>
      <c r="U27" s="445"/>
      <c r="V27" s="446"/>
      <c r="W27" s="510"/>
      <c r="X27" s="501"/>
      <c r="Y27" s="502"/>
      <c r="Z27" s="441" t="s">
        <v>178</v>
      </c>
      <c r="AA27" s="442"/>
      <c r="AB27" s="442"/>
      <c r="AC27" s="442"/>
      <c r="AD27" s="442"/>
      <c r="AE27" s="442"/>
      <c r="AF27" s="442"/>
      <c r="AG27" s="443"/>
      <c r="AH27" s="444">
        <v>7</v>
      </c>
      <c r="AI27" s="445"/>
      <c r="AJ27" s="445"/>
      <c r="AK27" s="445"/>
      <c r="AL27" s="446"/>
      <c r="AM27" s="444">
        <v>26684</v>
      </c>
      <c r="AN27" s="445"/>
      <c r="AO27" s="445"/>
      <c r="AP27" s="445"/>
      <c r="AQ27" s="445"/>
      <c r="AR27" s="446"/>
      <c r="AS27" s="444">
        <v>3812</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682971</v>
      </c>
      <c r="BO27" s="472"/>
      <c r="BP27" s="472"/>
      <c r="BQ27" s="472"/>
      <c r="BR27" s="472"/>
      <c r="BS27" s="472"/>
      <c r="BT27" s="472"/>
      <c r="BU27" s="473"/>
      <c r="BV27" s="471">
        <v>681558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3800</v>
      </c>
      <c r="R28" s="445"/>
      <c r="S28" s="445"/>
      <c r="T28" s="445"/>
      <c r="U28" s="445"/>
      <c r="V28" s="446"/>
      <c r="W28" s="510"/>
      <c r="X28" s="501"/>
      <c r="Y28" s="502"/>
      <c r="Z28" s="441" t="s">
        <v>181</v>
      </c>
      <c r="AA28" s="442"/>
      <c r="AB28" s="442"/>
      <c r="AC28" s="442"/>
      <c r="AD28" s="442"/>
      <c r="AE28" s="442"/>
      <c r="AF28" s="442"/>
      <c r="AG28" s="443"/>
      <c r="AH28" s="444" t="s">
        <v>129</v>
      </c>
      <c r="AI28" s="445"/>
      <c r="AJ28" s="445"/>
      <c r="AK28" s="445"/>
      <c r="AL28" s="446"/>
      <c r="AM28" s="444" t="s">
        <v>137</v>
      </c>
      <c r="AN28" s="445"/>
      <c r="AO28" s="445"/>
      <c r="AP28" s="445"/>
      <c r="AQ28" s="445"/>
      <c r="AR28" s="446"/>
      <c r="AS28" s="444" t="s">
        <v>129</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2233298</v>
      </c>
      <c r="BO28" s="464"/>
      <c r="BP28" s="464"/>
      <c r="BQ28" s="464"/>
      <c r="BR28" s="464"/>
      <c r="BS28" s="464"/>
      <c r="BT28" s="464"/>
      <c r="BU28" s="465"/>
      <c r="BV28" s="463">
        <v>1159692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16</v>
      </c>
      <c r="M29" s="445"/>
      <c r="N29" s="445"/>
      <c r="O29" s="445"/>
      <c r="P29" s="446"/>
      <c r="Q29" s="444">
        <v>3500</v>
      </c>
      <c r="R29" s="445"/>
      <c r="S29" s="445"/>
      <c r="T29" s="445"/>
      <c r="U29" s="445"/>
      <c r="V29" s="446"/>
      <c r="W29" s="511"/>
      <c r="X29" s="512"/>
      <c r="Y29" s="513"/>
      <c r="Z29" s="441" t="s">
        <v>184</v>
      </c>
      <c r="AA29" s="442"/>
      <c r="AB29" s="442"/>
      <c r="AC29" s="442"/>
      <c r="AD29" s="442"/>
      <c r="AE29" s="442"/>
      <c r="AF29" s="442"/>
      <c r="AG29" s="443"/>
      <c r="AH29" s="444">
        <v>366</v>
      </c>
      <c r="AI29" s="445"/>
      <c r="AJ29" s="445"/>
      <c r="AK29" s="445"/>
      <c r="AL29" s="446"/>
      <c r="AM29" s="444">
        <v>1115172</v>
      </c>
      <c r="AN29" s="445"/>
      <c r="AO29" s="445"/>
      <c r="AP29" s="445"/>
      <c r="AQ29" s="445"/>
      <c r="AR29" s="446"/>
      <c r="AS29" s="444">
        <v>3047</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2524928</v>
      </c>
      <c r="BO29" s="469"/>
      <c r="BP29" s="469"/>
      <c r="BQ29" s="469"/>
      <c r="BR29" s="469"/>
      <c r="BS29" s="469"/>
      <c r="BT29" s="469"/>
      <c r="BU29" s="470"/>
      <c r="BV29" s="468">
        <v>2804115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99.1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6280759</v>
      </c>
      <c r="BO30" s="472"/>
      <c r="BP30" s="472"/>
      <c r="BQ30" s="472"/>
      <c r="BR30" s="472"/>
      <c r="BS30" s="472"/>
      <c r="BT30" s="472"/>
      <c r="BU30" s="473"/>
      <c r="BV30" s="471">
        <v>6600817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193</v>
      </c>
      <c r="AN33" s="431"/>
      <c r="AO33" s="430" t="s">
        <v>194</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193</v>
      </c>
      <c r="CP33" s="431"/>
      <c r="CQ33" s="430" t="s">
        <v>198</v>
      </c>
      <c r="CR33" s="430"/>
      <c r="CS33" s="430"/>
      <c r="CT33" s="430"/>
      <c r="CU33" s="430"/>
      <c r="CV33" s="430"/>
      <c r="CW33" s="430"/>
      <c r="CX33" s="430"/>
      <c r="CY33" s="430"/>
      <c r="CZ33" s="430"/>
      <c r="DA33" s="430"/>
      <c r="DB33" s="430"/>
      <c r="DC33" s="430"/>
      <c r="DD33" s="430"/>
      <c r="DE33" s="430"/>
      <c r="DF33" s="216"/>
      <c r="DG33" s="429" t="s">
        <v>199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小山栃木都市計画事業石橋駅周辺土地区画整理事業特別会計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小山広域保健衛生組合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下野市農業公社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小山栃木都市計画事業仁良川地区土地区画整理事業特別会計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石橋地区消防組合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グリムの里いしばし</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栃木県市町村総合事務組合一般会計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道の駅しもつけ</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栃木県市町村総合事務組合特別会計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栃木県後期高齢者医療広域連合一般会計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栃木県後期高齢者医療広域連合特別会計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MN8nVlRY5C0zVDa1lHB24pftOQssDlyYpAkmptDAk34B6RnV30CtwU1WHRAuMZqhDLt8JbzL5psrWxAPzzishw==" saltValue="PsWpQBgGxcG6lmjhfSOO4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565</v>
      </c>
      <c r="D34" s="1250"/>
      <c r="E34" s="1251"/>
      <c r="F34" s="32">
        <v>8.18</v>
      </c>
      <c r="G34" s="33">
        <v>8.52</v>
      </c>
      <c r="H34" s="33">
        <v>10.72</v>
      </c>
      <c r="I34" s="33">
        <v>10.62</v>
      </c>
      <c r="J34" s="34">
        <v>11.38</v>
      </c>
      <c r="K34" s="22"/>
      <c r="L34" s="22"/>
      <c r="M34" s="22"/>
      <c r="N34" s="22"/>
      <c r="O34" s="22"/>
      <c r="P34" s="22"/>
    </row>
    <row r="35" spans="1:16" ht="39" customHeight="1" x14ac:dyDescent="0.15">
      <c r="A35" s="22"/>
      <c r="B35" s="35"/>
      <c r="C35" s="1244" t="s">
        <v>566</v>
      </c>
      <c r="D35" s="1245"/>
      <c r="E35" s="1246"/>
      <c r="F35" s="36">
        <v>6.02</v>
      </c>
      <c r="G35" s="37">
        <v>6.65</v>
      </c>
      <c r="H35" s="37">
        <v>4.95</v>
      </c>
      <c r="I35" s="37">
        <v>5.48</v>
      </c>
      <c r="J35" s="38">
        <v>5.7</v>
      </c>
      <c r="K35" s="22"/>
      <c r="L35" s="22"/>
      <c r="M35" s="22"/>
      <c r="N35" s="22"/>
      <c r="O35" s="22"/>
      <c r="P35" s="22"/>
    </row>
    <row r="36" spans="1:16" ht="39" customHeight="1" x14ac:dyDescent="0.15">
      <c r="A36" s="22"/>
      <c r="B36" s="35"/>
      <c r="C36" s="1244" t="s">
        <v>567</v>
      </c>
      <c r="D36" s="1245"/>
      <c r="E36" s="1246"/>
      <c r="F36" s="36" t="s">
        <v>518</v>
      </c>
      <c r="G36" s="37" t="s">
        <v>518</v>
      </c>
      <c r="H36" s="37" t="s">
        <v>518</v>
      </c>
      <c r="I36" s="37">
        <v>1.92</v>
      </c>
      <c r="J36" s="38">
        <v>2.57</v>
      </c>
      <c r="K36" s="22"/>
      <c r="L36" s="22"/>
      <c r="M36" s="22"/>
      <c r="N36" s="22"/>
      <c r="O36" s="22"/>
      <c r="P36" s="22"/>
    </row>
    <row r="37" spans="1:16" ht="39" customHeight="1" x14ac:dyDescent="0.15">
      <c r="A37" s="22"/>
      <c r="B37" s="35"/>
      <c r="C37" s="1244" t="s">
        <v>568</v>
      </c>
      <c r="D37" s="1245"/>
      <c r="E37" s="1246"/>
      <c r="F37" s="36">
        <v>2.72</v>
      </c>
      <c r="G37" s="37">
        <v>3.05</v>
      </c>
      <c r="H37" s="37">
        <v>2.14</v>
      </c>
      <c r="I37" s="37">
        <v>1.7</v>
      </c>
      <c r="J37" s="38">
        <v>1.88</v>
      </c>
      <c r="K37" s="22"/>
      <c r="L37" s="22"/>
      <c r="M37" s="22"/>
      <c r="N37" s="22"/>
      <c r="O37" s="22"/>
      <c r="P37" s="22"/>
    </row>
    <row r="38" spans="1:16" ht="39" customHeight="1" x14ac:dyDescent="0.15">
      <c r="A38" s="22"/>
      <c r="B38" s="35"/>
      <c r="C38" s="1244" t="s">
        <v>569</v>
      </c>
      <c r="D38" s="1245"/>
      <c r="E38" s="1246"/>
      <c r="F38" s="36">
        <v>1.39</v>
      </c>
      <c r="G38" s="37">
        <v>2.19</v>
      </c>
      <c r="H38" s="37">
        <v>1.1200000000000001</v>
      </c>
      <c r="I38" s="37">
        <v>1.06</v>
      </c>
      <c r="J38" s="38">
        <v>1.71</v>
      </c>
      <c r="K38" s="22"/>
      <c r="L38" s="22"/>
      <c r="M38" s="22"/>
      <c r="N38" s="22"/>
      <c r="O38" s="22"/>
      <c r="P38" s="22"/>
    </row>
    <row r="39" spans="1:16" ht="39" customHeight="1" x14ac:dyDescent="0.15">
      <c r="A39" s="22"/>
      <c r="B39" s="35"/>
      <c r="C39" s="1244" t="s">
        <v>570</v>
      </c>
      <c r="D39" s="1245"/>
      <c r="E39" s="1246"/>
      <c r="F39" s="36">
        <v>1.53</v>
      </c>
      <c r="G39" s="37">
        <v>1.89</v>
      </c>
      <c r="H39" s="37">
        <v>2.09</v>
      </c>
      <c r="I39" s="37">
        <v>2.62</v>
      </c>
      <c r="J39" s="38">
        <v>0.94</v>
      </c>
      <c r="K39" s="22"/>
      <c r="L39" s="22"/>
      <c r="M39" s="22"/>
      <c r="N39" s="22"/>
      <c r="O39" s="22"/>
      <c r="P39" s="22"/>
    </row>
    <row r="40" spans="1:16" ht="39" customHeight="1" x14ac:dyDescent="0.15">
      <c r="A40" s="22"/>
      <c r="B40" s="35"/>
      <c r="C40" s="1244" t="s">
        <v>571</v>
      </c>
      <c r="D40" s="1245"/>
      <c r="E40" s="1246"/>
      <c r="F40" s="36">
        <v>7.0000000000000007E-2</v>
      </c>
      <c r="G40" s="37">
        <v>0.06</v>
      </c>
      <c r="H40" s="37">
        <v>0.06</v>
      </c>
      <c r="I40" s="37">
        <v>7.0000000000000007E-2</v>
      </c>
      <c r="J40" s="38">
        <v>0.06</v>
      </c>
      <c r="K40" s="22"/>
      <c r="L40" s="22"/>
      <c r="M40" s="22"/>
      <c r="N40" s="22"/>
      <c r="O40" s="22"/>
      <c r="P40" s="22"/>
    </row>
    <row r="41" spans="1:16" ht="39" customHeight="1" x14ac:dyDescent="0.15">
      <c r="A41" s="22"/>
      <c r="B41" s="35"/>
      <c r="C41" s="1244" t="s">
        <v>572</v>
      </c>
      <c r="D41" s="1245"/>
      <c r="E41" s="1246"/>
      <c r="F41" s="36">
        <v>0.03</v>
      </c>
      <c r="G41" s="37">
        <v>0.02</v>
      </c>
      <c r="H41" s="37">
        <v>0.03</v>
      </c>
      <c r="I41" s="37">
        <v>0.05</v>
      </c>
      <c r="J41" s="38">
        <v>0.05</v>
      </c>
      <c r="K41" s="22"/>
      <c r="L41" s="22"/>
      <c r="M41" s="22"/>
      <c r="N41" s="22"/>
      <c r="O41" s="22"/>
      <c r="P41" s="22"/>
    </row>
    <row r="42" spans="1:16" ht="39" customHeight="1" x14ac:dyDescent="0.15">
      <c r="A42" s="22"/>
      <c r="B42" s="39"/>
      <c r="C42" s="1244" t="s">
        <v>573</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574</v>
      </c>
      <c r="D43" s="1248"/>
      <c r="E43" s="1249"/>
      <c r="F43" s="41">
        <v>0.76</v>
      </c>
      <c r="G43" s="42">
        <v>0.75</v>
      </c>
      <c r="H43" s="42">
        <v>0.98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llgbvo5fGytTn/qqAvDJ/x4btlBUavDoaCZyfU9WjQmIulYqQG3x9Cf+8tDnSyR6IV9PGfzqiuSKBbErV4AgA==" saltValue="9aAQeIR/351Uwsan+XF7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2328</v>
      </c>
      <c r="L45" s="60">
        <v>2370</v>
      </c>
      <c r="M45" s="60">
        <v>2570</v>
      </c>
      <c r="N45" s="60">
        <v>2702</v>
      </c>
      <c r="O45" s="61">
        <v>2870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15</v>
      </c>
      <c r="F48" s="1254"/>
      <c r="G48" s="1254"/>
      <c r="H48" s="1254"/>
      <c r="I48" s="1254"/>
      <c r="J48" s="1255"/>
      <c r="K48" s="63">
        <v>637</v>
      </c>
      <c r="L48" s="64">
        <v>640</v>
      </c>
      <c r="M48" s="64">
        <v>649</v>
      </c>
      <c r="N48" s="64">
        <v>285</v>
      </c>
      <c r="O48" s="65">
        <v>360</v>
      </c>
      <c r="P48" s="48"/>
      <c r="Q48" s="48"/>
      <c r="R48" s="48"/>
      <c r="S48" s="48"/>
      <c r="T48" s="48"/>
      <c r="U48" s="48"/>
    </row>
    <row r="49" spans="1:21" ht="30.75" customHeight="1" x14ac:dyDescent="0.15">
      <c r="A49" s="48"/>
      <c r="B49" s="1272"/>
      <c r="C49" s="1273"/>
      <c r="D49" s="62"/>
      <c r="E49" s="1254" t="s">
        <v>16</v>
      </c>
      <c r="F49" s="1254"/>
      <c r="G49" s="1254"/>
      <c r="H49" s="1254"/>
      <c r="I49" s="1254"/>
      <c r="J49" s="1255"/>
      <c r="K49" s="63">
        <v>144</v>
      </c>
      <c r="L49" s="64">
        <v>140</v>
      </c>
      <c r="M49" s="64">
        <v>117</v>
      </c>
      <c r="N49" s="64">
        <v>183</v>
      </c>
      <c r="O49" s="65">
        <v>150</v>
      </c>
      <c r="P49" s="48"/>
      <c r="Q49" s="48"/>
      <c r="R49" s="48"/>
      <c r="S49" s="48"/>
      <c r="T49" s="48"/>
      <c r="U49" s="48"/>
    </row>
    <row r="50" spans="1:21" ht="30.75" customHeight="1" x14ac:dyDescent="0.15">
      <c r="A50" s="48"/>
      <c r="B50" s="1272"/>
      <c r="C50" s="1273"/>
      <c r="D50" s="62"/>
      <c r="E50" s="1254" t="s">
        <v>17</v>
      </c>
      <c r="F50" s="1254"/>
      <c r="G50" s="1254"/>
      <c r="H50" s="1254"/>
      <c r="I50" s="1254"/>
      <c r="J50" s="1255"/>
      <c r="K50" s="63">
        <v>94</v>
      </c>
      <c r="L50" s="64">
        <v>89</v>
      </c>
      <c r="M50" s="64">
        <v>84</v>
      </c>
      <c r="N50" s="64">
        <v>23</v>
      </c>
      <c r="O50" s="65">
        <v>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2642</v>
      </c>
      <c r="L52" s="64">
        <v>2931</v>
      </c>
      <c r="M52" s="64">
        <v>3192</v>
      </c>
      <c r="N52" s="64">
        <v>3085</v>
      </c>
      <c r="O52" s="65">
        <v>3128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561</v>
      </c>
      <c r="L53" s="69">
        <v>308</v>
      </c>
      <c r="M53" s="69">
        <v>228</v>
      </c>
      <c r="N53" s="69">
        <v>108</v>
      </c>
      <c r="O53" s="70">
        <v>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518</v>
      </c>
      <c r="L57" s="84" t="s">
        <v>518</v>
      </c>
      <c r="M57" s="84" t="s">
        <v>518</v>
      </c>
      <c r="N57" s="84" t="s">
        <v>518</v>
      </c>
      <c r="O57" s="85" t="s">
        <v>518</v>
      </c>
    </row>
    <row r="58" spans="1:21" ht="31.5" customHeight="1" thickBot="1" x14ac:dyDescent="0.2">
      <c r="B58" s="1262"/>
      <c r="C58" s="1263"/>
      <c r="D58" s="1267" t="s">
        <v>27</v>
      </c>
      <c r="E58" s="1268"/>
      <c r="F58" s="1268"/>
      <c r="G58" s="1268"/>
      <c r="H58" s="1268"/>
      <c r="I58" s="1268"/>
      <c r="J58" s="1269"/>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3OFL7xF+tFsdR8VJiFgx2p64iqC4/5EBuKXCMxyIsBth6tDX941UHQr8M5G0UX60az9v1n5OGjtFqUmnQtYPg==" saltValue="4A/Ta+T+TQz6roWF/bD9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24563</v>
      </c>
      <c r="J41" s="104">
        <v>24820</v>
      </c>
      <c r="K41" s="104">
        <v>25999</v>
      </c>
      <c r="L41" s="104">
        <v>27593</v>
      </c>
      <c r="M41" s="105">
        <v>28008</v>
      </c>
    </row>
    <row r="42" spans="2:13" ht="27.75" customHeight="1" x14ac:dyDescent="0.15">
      <c r="B42" s="1280"/>
      <c r="C42" s="1281"/>
      <c r="D42" s="106"/>
      <c r="E42" s="1284" t="s">
        <v>32</v>
      </c>
      <c r="F42" s="1284"/>
      <c r="G42" s="1284"/>
      <c r="H42" s="1285"/>
      <c r="I42" s="107">
        <v>203</v>
      </c>
      <c r="J42" s="108">
        <v>114</v>
      </c>
      <c r="K42" s="108">
        <v>31</v>
      </c>
      <c r="L42" s="108">
        <v>8</v>
      </c>
      <c r="M42" s="109">
        <v>6</v>
      </c>
    </row>
    <row r="43" spans="2:13" ht="27.75" customHeight="1" x14ac:dyDescent="0.15">
      <c r="B43" s="1280"/>
      <c r="C43" s="1281"/>
      <c r="D43" s="106"/>
      <c r="E43" s="1284" t="s">
        <v>33</v>
      </c>
      <c r="F43" s="1284"/>
      <c r="G43" s="1284"/>
      <c r="H43" s="1285"/>
      <c r="I43" s="107">
        <v>6538</v>
      </c>
      <c r="J43" s="108">
        <v>6232</v>
      </c>
      <c r="K43" s="108">
        <v>6403</v>
      </c>
      <c r="L43" s="108">
        <v>5253</v>
      </c>
      <c r="M43" s="109">
        <v>4691</v>
      </c>
    </row>
    <row r="44" spans="2:13" ht="27.75" customHeight="1" x14ac:dyDescent="0.15">
      <c r="B44" s="1280"/>
      <c r="C44" s="1281"/>
      <c r="D44" s="106"/>
      <c r="E44" s="1284" t="s">
        <v>34</v>
      </c>
      <c r="F44" s="1284"/>
      <c r="G44" s="1284"/>
      <c r="H44" s="1285"/>
      <c r="I44" s="107">
        <v>1036</v>
      </c>
      <c r="J44" s="108">
        <v>989</v>
      </c>
      <c r="K44" s="108">
        <v>1209</v>
      </c>
      <c r="L44" s="108">
        <v>1342</v>
      </c>
      <c r="M44" s="109">
        <v>1224</v>
      </c>
    </row>
    <row r="45" spans="2:13" ht="27.75" customHeight="1" x14ac:dyDescent="0.15">
      <c r="B45" s="1280"/>
      <c r="C45" s="1281"/>
      <c r="D45" s="106"/>
      <c r="E45" s="1284" t="s">
        <v>35</v>
      </c>
      <c r="F45" s="1284"/>
      <c r="G45" s="1284"/>
      <c r="H45" s="1285"/>
      <c r="I45" s="107">
        <v>1159</v>
      </c>
      <c r="J45" s="108">
        <v>1169</v>
      </c>
      <c r="K45" s="108">
        <v>1075</v>
      </c>
      <c r="L45" s="108">
        <v>1083</v>
      </c>
      <c r="M45" s="109">
        <v>1063</v>
      </c>
    </row>
    <row r="46" spans="2:13" ht="27.75" customHeight="1" x14ac:dyDescent="0.15">
      <c r="B46" s="1280"/>
      <c r="C46" s="1281"/>
      <c r="D46" s="110"/>
      <c r="E46" s="1284" t="s">
        <v>36</v>
      </c>
      <c r="F46" s="1284"/>
      <c r="G46" s="1284"/>
      <c r="H46" s="1285"/>
      <c r="I46" s="107" t="s">
        <v>518</v>
      </c>
      <c r="J46" s="108" t="s">
        <v>518</v>
      </c>
      <c r="K46" s="108" t="s">
        <v>518</v>
      </c>
      <c r="L46" s="108" t="s">
        <v>518</v>
      </c>
      <c r="M46" s="109" t="s">
        <v>518</v>
      </c>
    </row>
    <row r="47" spans="2:13" ht="27.75" customHeight="1" x14ac:dyDescent="0.15">
      <c r="B47" s="1280"/>
      <c r="C47" s="1281"/>
      <c r="D47" s="111"/>
      <c r="E47" s="1294" t="s">
        <v>37</v>
      </c>
      <c r="F47" s="1295"/>
      <c r="G47" s="1295"/>
      <c r="H47" s="1296"/>
      <c r="I47" s="107" t="s">
        <v>518</v>
      </c>
      <c r="J47" s="108" t="s">
        <v>518</v>
      </c>
      <c r="K47" s="108" t="s">
        <v>518</v>
      </c>
      <c r="L47" s="108" t="s">
        <v>518</v>
      </c>
      <c r="M47" s="109" t="s">
        <v>518</v>
      </c>
    </row>
    <row r="48" spans="2:13" ht="27.75" customHeight="1" x14ac:dyDescent="0.15">
      <c r="B48" s="1280"/>
      <c r="C48" s="1281"/>
      <c r="D48" s="106"/>
      <c r="E48" s="1284" t="s">
        <v>38</v>
      </c>
      <c r="F48" s="1284"/>
      <c r="G48" s="1284"/>
      <c r="H48" s="1285"/>
      <c r="I48" s="107" t="s">
        <v>518</v>
      </c>
      <c r="J48" s="108" t="s">
        <v>518</v>
      </c>
      <c r="K48" s="108" t="s">
        <v>518</v>
      </c>
      <c r="L48" s="108" t="s">
        <v>518</v>
      </c>
      <c r="M48" s="109" t="s">
        <v>518</v>
      </c>
    </row>
    <row r="49" spans="2:13" ht="27.75" customHeight="1" x14ac:dyDescent="0.15">
      <c r="B49" s="1282"/>
      <c r="C49" s="1283"/>
      <c r="D49" s="106"/>
      <c r="E49" s="1284" t="s">
        <v>39</v>
      </c>
      <c r="F49" s="1284"/>
      <c r="G49" s="1284"/>
      <c r="H49" s="1285"/>
      <c r="I49" s="107" t="s">
        <v>518</v>
      </c>
      <c r="J49" s="108" t="s">
        <v>518</v>
      </c>
      <c r="K49" s="108" t="s">
        <v>518</v>
      </c>
      <c r="L49" s="108" t="s">
        <v>518</v>
      </c>
      <c r="M49" s="109" t="s">
        <v>518</v>
      </c>
    </row>
    <row r="50" spans="2:13" ht="27.75" customHeight="1" x14ac:dyDescent="0.15">
      <c r="B50" s="1278" t="s">
        <v>40</v>
      </c>
      <c r="C50" s="1279"/>
      <c r="D50" s="112"/>
      <c r="E50" s="1284" t="s">
        <v>41</v>
      </c>
      <c r="F50" s="1284"/>
      <c r="G50" s="1284"/>
      <c r="H50" s="1285"/>
      <c r="I50" s="107">
        <v>10914</v>
      </c>
      <c r="J50" s="108">
        <v>11527</v>
      </c>
      <c r="K50" s="108">
        <v>12045</v>
      </c>
      <c r="L50" s="108">
        <v>11162</v>
      </c>
      <c r="M50" s="109">
        <v>11697</v>
      </c>
    </row>
    <row r="51" spans="2:13" ht="27.75" customHeight="1" x14ac:dyDescent="0.15">
      <c r="B51" s="1280"/>
      <c r="C51" s="1281"/>
      <c r="D51" s="106"/>
      <c r="E51" s="1284" t="s">
        <v>42</v>
      </c>
      <c r="F51" s="1284"/>
      <c r="G51" s="1284"/>
      <c r="H51" s="1285"/>
      <c r="I51" s="107">
        <v>2525</v>
      </c>
      <c r="J51" s="108">
        <v>2534</v>
      </c>
      <c r="K51" s="108">
        <v>2724</v>
      </c>
      <c r="L51" s="108">
        <v>1541</v>
      </c>
      <c r="M51" s="109">
        <v>1410</v>
      </c>
    </row>
    <row r="52" spans="2:13" ht="27.75" customHeight="1" x14ac:dyDescent="0.15">
      <c r="B52" s="1282"/>
      <c r="C52" s="1283"/>
      <c r="D52" s="106"/>
      <c r="E52" s="1284" t="s">
        <v>43</v>
      </c>
      <c r="F52" s="1284"/>
      <c r="G52" s="1284"/>
      <c r="H52" s="1285"/>
      <c r="I52" s="107">
        <v>28987</v>
      </c>
      <c r="J52" s="108">
        <v>28806</v>
      </c>
      <c r="K52" s="108">
        <v>28759</v>
      </c>
      <c r="L52" s="108">
        <v>29068</v>
      </c>
      <c r="M52" s="109">
        <v>28570</v>
      </c>
    </row>
    <row r="53" spans="2:13" ht="27.75" customHeight="1" thickBot="1" x14ac:dyDescent="0.2">
      <c r="B53" s="1286" t="s">
        <v>44</v>
      </c>
      <c r="C53" s="1287"/>
      <c r="D53" s="113"/>
      <c r="E53" s="1288" t="s">
        <v>45</v>
      </c>
      <c r="F53" s="1288"/>
      <c r="G53" s="1288"/>
      <c r="H53" s="1289"/>
      <c r="I53" s="114">
        <v>-8928</v>
      </c>
      <c r="J53" s="115">
        <v>-9542</v>
      </c>
      <c r="K53" s="115">
        <v>-8813</v>
      </c>
      <c r="L53" s="115">
        <v>-6491</v>
      </c>
      <c r="M53" s="116">
        <v>-6685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83Xok2hOT+f6av9QiFtDQDQiFdFg19DiC5e5sOOcog40mnfGKlet0nDEpr7Q4YJgXs3cPHYU6CoRU+MfM7ny0A==" saltValue="OM2kL1Qh02d64a1I+g0z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1684</v>
      </c>
      <c r="G55" s="128">
        <v>1160</v>
      </c>
      <c r="H55" s="129">
        <v>2233</v>
      </c>
    </row>
    <row r="56" spans="2:8" ht="52.5" customHeight="1" x14ac:dyDescent="0.15">
      <c r="B56" s="130"/>
      <c r="C56" s="1307" t="s">
        <v>49</v>
      </c>
      <c r="D56" s="1307"/>
      <c r="E56" s="1308"/>
      <c r="F56" s="131">
        <v>2899</v>
      </c>
      <c r="G56" s="131">
        <v>2804</v>
      </c>
      <c r="H56" s="132">
        <v>2525</v>
      </c>
    </row>
    <row r="57" spans="2:8" ht="53.25" customHeight="1" x14ac:dyDescent="0.15">
      <c r="B57" s="130"/>
      <c r="C57" s="1309" t="s">
        <v>50</v>
      </c>
      <c r="D57" s="1309"/>
      <c r="E57" s="1310"/>
      <c r="F57" s="133">
        <v>7147</v>
      </c>
      <c r="G57" s="133">
        <v>6601</v>
      </c>
      <c r="H57" s="134">
        <v>6281</v>
      </c>
    </row>
    <row r="58" spans="2:8" ht="45.75" customHeight="1" x14ac:dyDescent="0.15">
      <c r="B58" s="135"/>
      <c r="C58" s="1297" t="s">
        <v>592</v>
      </c>
      <c r="D58" s="1298"/>
      <c r="E58" s="1299"/>
      <c r="F58" s="136">
        <v>2994</v>
      </c>
      <c r="G58" s="137">
        <v>2700</v>
      </c>
      <c r="H58" s="137">
        <v>2472</v>
      </c>
    </row>
    <row r="59" spans="2:8" ht="45.75" customHeight="1" x14ac:dyDescent="0.15">
      <c r="B59" s="135"/>
      <c r="C59" s="1297" t="s">
        <v>593</v>
      </c>
      <c r="D59" s="1298"/>
      <c r="E59" s="1299"/>
      <c r="F59" s="136">
        <v>1573</v>
      </c>
      <c r="G59" s="137">
        <v>1549</v>
      </c>
      <c r="H59" s="137">
        <v>1526</v>
      </c>
    </row>
    <row r="60" spans="2:8" ht="45.75" customHeight="1" x14ac:dyDescent="0.15">
      <c r="B60" s="135"/>
      <c r="C60" s="1297" t="s">
        <v>594</v>
      </c>
      <c r="D60" s="1298"/>
      <c r="E60" s="1299"/>
      <c r="F60" s="136">
        <v>1200</v>
      </c>
      <c r="G60" s="137">
        <v>1092</v>
      </c>
      <c r="H60" s="137">
        <v>983</v>
      </c>
    </row>
    <row r="61" spans="2:8" ht="45.75" customHeight="1" x14ac:dyDescent="0.15">
      <c r="B61" s="135"/>
      <c r="C61" s="1297" t="s">
        <v>595</v>
      </c>
      <c r="D61" s="1298"/>
      <c r="E61" s="1299"/>
      <c r="F61" s="136">
        <v>446</v>
      </c>
      <c r="G61" s="137">
        <v>449</v>
      </c>
      <c r="H61" s="137">
        <v>458</v>
      </c>
    </row>
    <row r="62" spans="2:8" ht="45.75" customHeight="1" thickBot="1" x14ac:dyDescent="0.2">
      <c r="B62" s="138"/>
      <c r="C62" s="1300" t="s">
        <v>596</v>
      </c>
      <c r="D62" s="1301"/>
      <c r="E62" s="1302"/>
      <c r="F62" s="139">
        <v>448</v>
      </c>
      <c r="G62" s="140">
        <v>448</v>
      </c>
      <c r="H62" s="140">
        <v>448</v>
      </c>
    </row>
    <row r="63" spans="2:8" ht="52.5" customHeight="1" thickBot="1" x14ac:dyDescent="0.2">
      <c r="B63" s="141"/>
      <c r="C63" s="1303" t="s">
        <v>51</v>
      </c>
      <c r="D63" s="1303"/>
      <c r="E63" s="1304"/>
      <c r="F63" s="142">
        <v>11730</v>
      </c>
      <c r="G63" s="142">
        <v>10565</v>
      </c>
      <c r="H63" s="143">
        <v>11039</v>
      </c>
    </row>
    <row r="64" spans="2:8" ht="15" customHeight="1" x14ac:dyDescent="0.15"/>
  </sheetData>
  <sheetProtection algorithmName="SHA-512" hashValue="SxwipT6G1CheIqek3opGbdkRoz+wBAZqBuW24Dsczxf8kYDeM+LCO+SUo6d9VDO4oVOBQW2Ha/8U5i4oPHeiGA==" saltValue="BHVYg31MOcoKR19Nxo9q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602</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604</v>
      </c>
      <c r="BC53" s="1314"/>
      <c r="BD53" s="1314"/>
      <c r="BE53" s="1314"/>
      <c r="BF53" s="1314"/>
      <c r="BG53" s="1314"/>
      <c r="BH53" s="1314"/>
      <c r="BI53" s="1314"/>
      <c r="BJ53" s="1314"/>
      <c r="BK53" s="1314"/>
      <c r="BL53" s="1314"/>
      <c r="BM53" s="1314"/>
      <c r="BN53" s="1314"/>
      <c r="BO53" s="1314"/>
      <c r="BP53" s="1311">
        <v>58.7</v>
      </c>
      <c r="BQ53" s="1311"/>
      <c r="BR53" s="1311"/>
      <c r="BS53" s="1311"/>
      <c r="BT53" s="1311"/>
      <c r="BU53" s="1311"/>
      <c r="BV53" s="1311"/>
      <c r="BW53" s="1311"/>
      <c r="BX53" s="1311">
        <v>59.3</v>
      </c>
      <c r="BY53" s="1311"/>
      <c r="BZ53" s="1311"/>
      <c r="CA53" s="1311"/>
      <c r="CB53" s="1311"/>
      <c r="CC53" s="1311"/>
      <c r="CD53" s="1311"/>
      <c r="CE53" s="1311"/>
      <c r="CF53" s="1311">
        <v>60.4</v>
      </c>
      <c r="CG53" s="1311"/>
      <c r="CH53" s="1311"/>
      <c r="CI53" s="1311"/>
      <c r="CJ53" s="1311"/>
      <c r="CK53" s="1311"/>
      <c r="CL53" s="1311"/>
      <c r="CM53" s="1311"/>
      <c r="CN53" s="1311">
        <v>59.6</v>
      </c>
      <c r="CO53" s="1311"/>
      <c r="CP53" s="1311"/>
      <c r="CQ53" s="1311"/>
      <c r="CR53" s="1311"/>
      <c r="CS53" s="1311"/>
      <c r="CT53" s="1311"/>
      <c r="CU53" s="1311"/>
      <c r="CV53" s="1311">
        <v>59</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605</v>
      </c>
      <c r="AO55" s="1316"/>
      <c r="AP55" s="1316"/>
      <c r="AQ55" s="1316"/>
      <c r="AR55" s="1316"/>
      <c r="AS55" s="1316"/>
      <c r="AT55" s="1316"/>
      <c r="AU55" s="1316"/>
      <c r="AV55" s="1316"/>
      <c r="AW55" s="1316"/>
      <c r="AX55" s="1316"/>
      <c r="AY55" s="1316"/>
      <c r="AZ55" s="1316"/>
      <c r="BA55" s="1316"/>
      <c r="BB55" s="1314" t="s">
        <v>603</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11">
        <v>31.9</v>
      </c>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604</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11">
        <v>59.4</v>
      </c>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606</v>
      </c>
    </row>
    <row r="64" spans="1:109" x14ac:dyDescent="0.15">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602</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608</v>
      </c>
      <c r="BC75" s="1314"/>
      <c r="BD75" s="1314"/>
      <c r="BE75" s="1314"/>
      <c r="BF75" s="1314"/>
      <c r="BG75" s="1314"/>
      <c r="BH75" s="1314"/>
      <c r="BI75" s="1314"/>
      <c r="BJ75" s="1314"/>
      <c r="BK75" s="1314"/>
      <c r="BL75" s="1314"/>
      <c r="BM75" s="1314"/>
      <c r="BN75" s="1314"/>
      <c r="BO75" s="1314"/>
      <c r="BP75" s="1311">
        <v>5</v>
      </c>
      <c r="BQ75" s="1311"/>
      <c r="BR75" s="1311"/>
      <c r="BS75" s="1311"/>
      <c r="BT75" s="1311"/>
      <c r="BU75" s="1311"/>
      <c r="BV75" s="1311"/>
      <c r="BW75" s="1311"/>
      <c r="BX75" s="1311">
        <v>3.9</v>
      </c>
      <c r="BY75" s="1311"/>
      <c r="BZ75" s="1311"/>
      <c r="CA75" s="1311"/>
      <c r="CB75" s="1311"/>
      <c r="CC75" s="1311"/>
      <c r="CD75" s="1311"/>
      <c r="CE75" s="1311"/>
      <c r="CF75" s="1311">
        <v>3</v>
      </c>
      <c r="CG75" s="1311"/>
      <c r="CH75" s="1311"/>
      <c r="CI75" s="1311"/>
      <c r="CJ75" s="1311"/>
      <c r="CK75" s="1311"/>
      <c r="CL75" s="1311"/>
      <c r="CM75" s="1311"/>
      <c r="CN75" s="1311">
        <v>1.8</v>
      </c>
      <c r="CO75" s="1311"/>
      <c r="CP75" s="1311"/>
      <c r="CQ75" s="1311"/>
      <c r="CR75" s="1311"/>
      <c r="CS75" s="1311"/>
      <c r="CT75" s="1311"/>
      <c r="CU75" s="1311"/>
      <c r="CV75" s="1311">
        <v>1.6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605</v>
      </c>
      <c r="AO77" s="1316"/>
      <c r="AP77" s="1316"/>
      <c r="AQ77" s="1316"/>
      <c r="AR77" s="1316"/>
      <c r="AS77" s="1316"/>
      <c r="AT77" s="1316"/>
      <c r="AU77" s="1316"/>
      <c r="AV77" s="1316"/>
      <c r="AW77" s="1316"/>
      <c r="AX77" s="1316"/>
      <c r="AY77" s="1316"/>
      <c r="AZ77" s="1316"/>
      <c r="BA77" s="1316"/>
      <c r="BB77" s="1314" t="s">
        <v>603</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608</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Fw7ztuI6NiX7NDWJ94kYl/xuEEjHF//NoQJaFLyPQa1YlqoO5J/uZdGveo0+JNClayQi5uJJVQ+Wp1q05/3/w==" saltValue="dJBFkTHtQV9UNbMVPF5V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MG+tsBI/GId0Diub7CfYRg2rODunDPPflJw2UT+YGKIhtuZFrntQ3F7NlRLKRvrW9aVXIONLi6QipnZxil+itw==" saltValue="KSaADWY8mhNNRhcDaELo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G22tLQ9pHd7L2iFhgeoUuacE814Or+phT8q5IfmOv+VhWlfFoFnxBKcoNooNvBQk5bMprHf/1EnEa9UmCmsoSw==" saltValue="LCYyMwSPeVa2nlC1m6+T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72575</v>
      </c>
      <c r="E3" s="162"/>
      <c r="F3" s="163">
        <v>44504</v>
      </c>
      <c r="G3" s="164"/>
      <c r="H3" s="165"/>
    </row>
    <row r="4" spans="1:8" x14ac:dyDescent="0.15">
      <c r="A4" s="166"/>
      <c r="B4" s="167"/>
      <c r="C4" s="168"/>
      <c r="D4" s="169">
        <v>45062</v>
      </c>
      <c r="E4" s="170"/>
      <c r="F4" s="171">
        <v>25876</v>
      </c>
      <c r="G4" s="172"/>
      <c r="H4" s="173"/>
    </row>
    <row r="5" spans="1:8" x14ac:dyDescent="0.15">
      <c r="A5" s="154" t="s">
        <v>551</v>
      </c>
      <c r="B5" s="159"/>
      <c r="C5" s="160"/>
      <c r="D5" s="161">
        <v>68081</v>
      </c>
      <c r="E5" s="162"/>
      <c r="F5" s="163">
        <v>47820</v>
      </c>
      <c r="G5" s="164"/>
      <c r="H5" s="165"/>
    </row>
    <row r="6" spans="1:8" x14ac:dyDescent="0.15">
      <c r="A6" s="166"/>
      <c r="B6" s="167"/>
      <c r="C6" s="168"/>
      <c r="D6" s="169">
        <v>36555</v>
      </c>
      <c r="E6" s="170"/>
      <c r="F6" s="171">
        <v>25855</v>
      </c>
      <c r="G6" s="172"/>
      <c r="H6" s="173"/>
    </row>
    <row r="7" spans="1:8" x14ac:dyDescent="0.15">
      <c r="A7" s="154" t="s">
        <v>552</v>
      </c>
      <c r="B7" s="159"/>
      <c r="C7" s="160"/>
      <c r="D7" s="161">
        <v>93674</v>
      </c>
      <c r="E7" s="162"/>
      <c r="F7" s="163">
        <v>41934</v>
      </c>
      <c r="G7" s="164"/>
      <c r="H7" s="165"/>
    </row>
    <row r="8" spans="1:8" x14ac:dyDescent="0.15">
      <c r="A8" s="166"/>
      <c r="B8" s="167"/>
      <c r="C8" s="168"/>
      <c r="D8" s="169">
        <v>53478</v>
      </c>
      <c r="E8" s="170"/>
      <c r="F8" s="171">
        <v>23352</v>
      </c>
      <c r="G8" s="172"/>
      <c r="H8" s="173"/>
    </row>
    <row r="9" spans="1:8" x14ac:dyDescent="0.15">
      <c r="A9" s="154" t="s">
        <v>553</v>
      </c>
      <c r="B9" s="159"/>
      <c r="C9" s="160"/>
      <c r="D9" s="161">
        <v>88958</v>
      </c>
      <c r="E9" s="162"/>
      <c r="F9" s="163">
        <v>45588</v>
      </c>
      <c r="G9" s="164"/>
      <c r="H9" s="165"/>
    </row>
    <row r="10" spans="1:8" x14ac:dyDescent="0.15">
      <c r="A10" s="166"/>
      <c r="B10" s="167"/>
      <c r="C10" s="168"/>
      <c r="D10" s="169">
        <v>78319</v>
      </c>
      <c r="E10" s="170"/>
      <c r="F10" s="171">
        <v>24150</v>
      </c>
      <c r="G10" s="172"/>
      <c r="H10" s="173"/>
    </row>
    <row r="11" spans="1:8" x14ac:dyDescent="0.15">
      <c r="A11" s="154" t="s">
        <v>554</v>
      </c>
      <c r="B11" s="159"/>
      <c r="C11" s="160"/>
      <c r="D11" s="161">
        <v>79037</v>
      </c>
      <c r="E11" s="162"/>
      <c r="F11" s="163">
        <v>45483</v>
      </c>
      <c r="G11" s="164"/>
      <c r="H11" s="165"/>
    </row>
    <row r="12" spans="1:8" x14ac:dyDescent="0.15">
      <c r="A12" s="166"/>
      <c r="B12" s="167"/>
      <c r="C12" s="174"/>
      <c r="D12" s="169">
        <v>56787</v>
      </c>
      <c r="E12" s="170"/>
      <c r="F12" s="171">
        <v>24241</v>
      </c>
      <c r="G12" s="172"/>
      <c r="H12" s="173"/>
    </row>
    <row r="13" spans="1:8" x14ac:dyDescent="0.15">
      <c r="A13" s="154"/>
      <c r="B13" s="159"/>
      <c r="C13" s="175"/>
      <c r="D13" s="176">
        <v>80465</v>
      </c>
      <c r="E13" s="177"/>
      <c r="F13" s="178">
        <v>45066</v>
      </c>
      <c r="G13" s="179"/>
      <c r="H13" s="165"/>
    </row>
    <row r="14" spans="1:8" x14ac:dyDescent="0.15">
      <c r="A14" s="166"/>
      <c r="B14" s="167"/>
      <c r="C14" s="168"/>
      <c r="D14" s="169">
        <v>54040</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8.19</v>
      </c>
      <c r="C19" s="180">
        <f>ROUND(VALUE(SUBSTITUTE(実質収支比率等に係る経年分析!G$48,"▲","-")),2)</f>
        <v>8.52</v>
      </c>
      <c r="D19" s="180">
        <f>ROUND(VALUE(SUBSTITUTE(実質収支比率等に係る経年分析!H$48,"▲","-")),2)</f>
        <v>10.73</v>
      </c>
      <c r="E19" s="180">
        <f>ROUND(VALUE(SUBSTITUTE(実質収支比率等に係る経年分析!I$48,"▲","-")),2)</f>
        <v>10.63</v>
      </c>
      <c r="F19" s="180">
        <f>ROUND(VALUE(SUBSTITUTE(実質収支比率等に係る経年分析!J$48,"▲","-")),2)</f>
        <v>11.39</v>
      </c>
    </row>
    <row r="20" spans="1:11" x14ac:dyDescent="0.15">
      <c r="A20" s="180" t="s">
        <v>55</v>
      </c>
      <c r="B20" s="180">
        <f>ROUND(VALUE(SUBSTITUTE(実質収支比率等に係る経年分析!F$47,"▲","-")),2)</f>
        <v>13.96</v>
      </c>
      <c r="C20" s="180">
        <f>ROUND(VALUE(SUBSTITUTE(実質収支比率等に係る経年分析!G$47,"▲","-")),2)</f>
        <v>13.83</v>
      </c>
      <c r="D20" s="180">
        <f>ROUND(VALUE(SUBSTITUTE(実質収支比率等に係る経年分析!H$47,"▲","-")),2)</f>
        <v>11.45</v>
      </c>
      <c r="E20" s="180">
        <f>ROUND(VALUE(SUBSTITUTE(実質収支比率等に係る経年分析!I$47,"▲","-")),2)</f>
        <v>7.86</v>
      </c>
      <c r="F20" s="180">
        <f>ROUND(VALUE(SUBSTITUTE(実質収支比率等に係る経年分析!J$47,"▲","-")),2)</f>
        <v>14.81</v>
      </c>
    </row>
    <row r="21" spans="1:11" x14ac:dyDescent="0.15">
      <c r="A21" s="180" t="s">
        <v>56</v>
      </c>
      <c r="B21" s="180">
        <f>IF(ISNUMBER(VALUE(SUBSTITUTE(実質収支比率等に係る経年分析!F$49,"▲","-"))),ROUND(VALUE(SUBSTITUTE(実質収支比率等に係る経年分析!F$49,"▲","-")),2),NA())</f>
        <v>3.47</v>
      </c>
      <c r="C21" s="180">
        <f>IF(ISNUMBER(VALUE(SUBSTITUTE(実質収支比率等に係る経年分析!G$49,"▲","-"))),ROUND(VALUE(SUBSTITUTE(実質収支比率等に係る経年分析!G$49,"▲","-")),2),NA())</f>
        <v>1.74</v>
      </c>
      <c r="D21" s="180">
        <f>IF(ISNUMBER(VALUE(SUBSTITUTE(実質収支比率等に係る経年分析!H$49,"▲","-"))),ROUND(VALUE(SUBSTITUTE(実質収支比率等に係る経年分析!H$49,"▲","-")),2),NA())</f>
        <v>0.18</v>
      </c>
      <c r="E21" s="180">
        <f>IF(ISNUMBER(VALUE(SUBSTITUTE(実質収支比率等に係る経年分析!I$49,"▲","-"))),ROUND(VALUE(SUBSTITUTE(実質収支比率等に係る経年分析!I$49,"▲","-")),2),NA())</f>
        <v>-3.62</v>
      </c>
      <c r="F21" s="180">
        <f>IF(ISNUMBER(VALUE(SUBSTITUTE(実質収支比率等に係る経年分析!J$49,"▲","-"))),ROUND(VALUE(SUBSTITUTE(実質収支比率等に係る経年分析!J$49,"▲","-")),2),NA())</f>
        <v>8.11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小山栃木都市計画事業石橋駅周辺土地区画整理事業特別会計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小山栃木都市計画事業仁良川地区土地区画整理事業特別会計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2.62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0.94</v>
      </c>
    </row>
    <row r="32" spans="1:11" x14ac:dyDescent="0.15">
      <c r="A32" s="181" t="str">
        <f>IF(連結実質赤字比率に係る赤字・黒字の構成分析!C$38="",NA(),連結実質赤字比率に係る赤字・黒字の構成分析!C$38)</f>
        <v>介護保険事業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1.71</v>
      </c>
    </row>
    <row r="33" spans="1:16" x14ac:dyDescent="0.15">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2642</v>
      </c>
      <c r="E42" s="182"/>
      <c r="F42" s="182"/>
      <c r="G42" s="182">
        <f>'実質公債費比率（分子）の構造'!L$52</f>
        <v>2931</v>
      </c>
      <c r="H42" s="182"/>
      <c r="I42" s="182"/>
      <c r="J42" s="182">
        <f>'実質公債費比率（分子）の構造'!M$52</f>
        <v>3192</v>
      </c>
      <c r="K42" s="182"/>
      <c r="L42" s="182"/>
      <c r="M42" s="182">
        <f>'実質公債費比率（分子）の構造'!N$52</f>
        <v>3085</v>
      </c>
      <c r="N42" s="182"/>
      <c r="O42" s="182"/>
      <c r="P42" s="182">
        <f>'実質公債費比率（分子）の構造'!O$52</f>
        <v>3128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94</v>
      </c>
      <c r="C44" s="182"/>
      <c r="D44" s="182"/>
      <c r="E44" s="182">
        <f>'実質公債費比率（分子）の構造'!L$50</f>
        <v>89</v>
      </c>
      <c r="F44" s="182"/>
      <c r="G44" s="182"/>
      <c r="H44" s="182">
        <f>'実質公債費比率（分子）の構造'!M$50</f>
        <v>84</v>
      </c>
      <c r="I44" s="182"/>
      <c r="J44" s="182"/>
      <c r="K44" s="182">
        <f>'実質公債費比率（分子）の構造'!N$50</f>
        <v>23</v>
      </c>
      <c r="L44" s="182"/>
      <c r="M44" s="182"/>
      <c r="N44" s="182">
        <f>'実質公債費比率（分子）の構造'!O$50</f>
        <v>2</v>
      </c>
      <c r="O44" s="182"/>
      <c r="P44" s="182"/>
    </row>
    <row r="45" spans="1:16" x14ac:dyDescent="0.15">
      <c r="A45" s="182" t="s">
        <v>66</v>
      </c>
      <c r="B45" s="182">
        <f>'実質公債費比率（分子）の構造'!K$49</f>
        <v>144</v>
      </c>
      <c r="C45" s="182"/>
      <c r="D45" s="182"/>
      <c r="E45" s="182">
        <f>'実質公債費比率（分子）の構造'!L$49</f>
        <v>140</v>
      </c>
      <c r="F45" s="182"/>
      <c r="G45" s="182"/>
      <c r="H45" s="182">
        <f>'実質公債費比率（分子）の構造'!M$49</f>
        <v>117</v>
      </c>
      <c r="I45" s="182"/>
      <c r="J45" s="182"/>
      <c r="K45" s="182">
        <f>'実質公債費比率（分子）の構造'!N$49</f>
        <v>183</v>
      </c>
      <c r="L45" s="182"/>
      <c r="M45" s="182"/>
      <c r="N45" s="182">
        <f>'実質公債費比率（分子）の構造'!O$49</f>
        <v>150</v>
      </c>
      <c r="O45" s="182"/>
      <c r="P45" s="182"/>
    </row>
    <row r="46" spans="1:16" x14ac:dyDescent="0.15">
      <c r="A46" s="182" t="s">
        <v>67</v>
      </c>
      <c r="B46" s="182">
        <f>'実質公債費比率（分子）の構造'!K$48</f>
        <v>637</v>
      </c>
      <c r="C46" s="182"/>
      <c r="D46" s="182"/>
      <c r="E46" s="182">
        <f>'実質公債費比率（分子）の構造'!L$48</f>
        <v>640</v>
      </c>
      <c r="F46" s="182"/>
      <c r="G46" s="182"/>
      <c r="H46" s="182">
        <f>'実質公債費比率（分子）の構造'!M$48</f>
        <v>649</v>
      </c>
      <c r="I46" s="182"/>
      <c r="J46" s="182"/>
      <c r="K46" s="182">
        <f>'実質公債費比率（分子）の構造'!N$48</f>
        <v>285</v>
      </c>
      <c r="L46" s="182"/>
      <c r="M46" s="182"/>
      <c r="N46" s="182">
        <f>'実質公債費比率（分子）の構造'!O$48</f>
        <v>360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2328</v>
      </c>
      <c r="C49" s="182"/>
      <c r="D49" s="182"/>
      <c r="E49" s="182">
        <f>'実質公債費比率（分子）の構造'!L$45</f>
        <v>2370</v>
      </c>
      <c r="F49" s="182"/>
      <c r="G49" s="182"/>
      <c r="H49" s="182">
        <f>'実質公債費比率（分子）の構造'!M$45</f>
        <v>2570</v>
      </c>
      <c r="I49" s="182"/>
      <c r="J49" s="182"/>
      <c r="K49" s="182">
        <f>'実質公債費比率（分子）の構造'!N$45</f>
        <v>2702</v>
      </c>
      <c r="L49" s="182"/>
      <c r="M49" s="182"/>
      <c r="N49" s="182">
        <f>'実質公債費比率（分子）の構造'!O$45</f>
        <v>2870</v>
      </c>
      <c r="O49" s="182"/>
      <c r="P49" s="182"/>
    </row>
    <row r="50" spans="1:16" x14ac:dyDescent="0.15">
      <c r="A50" s="182" t="s">
        <v>71</v>
      </c>
      <c r="B50" s="182" t="e">
        <f>NA()</f>
        <v>#N/A</v>
      </c>
      <c r="C50" s="182">
        <f>IF(ISNUMBER('実質公債費比率（分子）の構造'!K$53),'実質公債費比率（分子）の構造'!K$53,NA())</f>
        <v>561</v>
      </c>
      <c r="D50" s="182" t="e">
        <f>NA()</f>
        <v>#N/A</v>
      </c>
      <c r="E50" s="182" t="e">
        <f>NA()</f>
        <v>#N/A</v>
      </c>
      <c r="F50" s="182">
        <f>IF(ISNUMBER('実質公債費比率（分子）の構造'!L$53),'実質公債費比率（分子）の構造'!L$53,NA())</f>
        <v>308</v>
      </c>
      <c r="G50" s="182" t="e">
        <f>NA()</f>
        <v>#N/A</v>
      </c>
      <c r="H50" s="182" t="e">
        <f>NA()</f>
        <v>#N/A</v>
      </c>
      <c r="I50" s="182">
        <f>IF(ISNUMBER('実質公債費比率（分子）の構造'!M$53),'実質公債費比率（分子）の構造'!M$53,NA())</f>
        <v>228</v>
      </c>
      <c r="J50" s="182" t="e">
        <f>NA()</f>
        <v>#N/A</v>
      </c>
      <c r="K50" s="182" t="e">
        <f>NA()</f>
        <v>#N/A</v>
      </c>
      <c r="L50" s="182">
        <f>IF(ISNUMBER('実質公債費比率（分子）の構造'!N$53),'実質公債費比率（分子）の構造'!N$53,NA())</f>
        <v>108</v>
      </c>
      <c r="M50" s="182" t="e">
        <f>NA()</f>
        <v>#N/A</v>
      </c>
      <c r="N50" s="182" t="e">
        <f>NA()</f>
        <v>#N/A</v>
      </c>
      <c r="O50" s="182">
        <f>IF(ISNUMBER('実質公債費比率（分子）の構造'!O$53),'実質公債費比率（分子）の構造'!O$53,NA())</f>
        <v>254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28987</v>
      </c>
      <c r="E56" s="181"/>
      <c r="F56" s="181"/>
      <c r="G56" s="181">
        <f>'将来負担比率（分子）の構造'!J$52</f>
        <v>28806</v>
      </c>
      <c r="H56" s="181"/>
      <c r="I56" s="181"/>
      <c r="J56" s="181">
        <f>'将来負担比率（分子）の構造'!K$52</f>
        <v>28759</v>
      </c>
      <c r="K56" s="181"/>
      <c r="L56" s="181"/>
      <c r="M56" s="181">
        <f>'将来負担比率（分子）の構造'!L$52</f>
        <v>29068</v>
      </c>
      <c r="N56" s="181"/>
      <c r="O56" s="181"/>
      <c r="P56" s="181">
        <f>'将来負担比率（分子）の構造'!M$52</f>
        <v>28570</v>
      </c>
    </row>
    <row r="57" spans="1:16" x14ac:dyDescent="0.15">
      <c r="A57" s="181" t="s">
        <v>42</v>
      </c>
      <c r="B57" s="181"/>
      <c r="C57" s="181"/>
      <c r="D57" s="181">
        <f>'将来負担比率（分子）の構造'!I$51</f>
        <v>2525</v>
      </c>
      <c r="E57" s="181"/>
      <c r="F57" s="181"/>
      <c r="G57" s="181">
        <f>'将来負担比率（分子）の構造'!J$51</f>
        <v>2534</v>
      </c>
      <c r="H57" s="181"/>
      <c r="I57" s="181"/>
      <c r="J57" s="181">
        <f>'将来負担比率（分子）の構造'!K$51</f>
        <v>2724</v>
      </c>
      <c r="K57" s="181"/>
      <c r="L57" s="181"/>
      <c r="M57" s="181">
        <f>'将来負担比率（分子）の構造'!L$51</f>
        <v>1541</v>
      </c>
      <c r="N57" s="181"/>
      <c r="O57" s="181"/>
      <c r="P57" s="181">
        <f>'将来負担比率（分子）の構造'!M$51</f>
        <v>1410</v>
      </c>
    </row>
    <row r="58" spans="1:16" x14ac:dyDescent="0.15">
      <c r="A58" s="181" t="s">
        <v>41</v>
      </c>
      <c r="B58" s="181"/>
      <c r="C58" s="181"/>
      <c r="D58" s="181">
        <f>'将来負担比率（分子）の構造'!I$50</f>
        <v>10914</v>
      </c>
      <c r="E58" s="181"/>
      <c r="F58" s="181"/>
      <c r="G58" s="181">
        <f>'将来負担比率（分子）の構造'!J$50</f>
        <v>11527</v>
      </c>
      <c r="H58" s="181"/>
      <c r="I58" s="181"/>
      <c r="J58" s="181">
        <f>'将来負担比率（分子）の構造'!K$50</f>
        <v>12045</v>
      </c>
      <c r="K58" s="181"/>
      <c r="L58" s="181"/>
      <c r="M58" s="181">
        <f>'将来負担比率（分子）の構造'!L$50</f>
        <v>11162</v>
      </c>
      <c r="N58" s="181"/>
      <c r="O58" s="181"/>
      <c r="P58" s="181">
        <f>'将来負担比率（分子）の構造'!M$50</f>
        <v>11697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1159</v>
      </c>
      <c r="C62" s="181"/>
      <c r="D62" s="181"/>
      <c r="E62" s="181">
        <f>'将来負担比率（分子）の構造'!J$45</f>
        <v>1169</v>
      </c>
      <c r="F62" s="181"/>
      <c r="G62" s="181"/>
      <c r="H62" s="181">
        <f>'将来負担比率（分子）の構造'!K$45</f>
        <v>1075</v>
      </c>
      <c r="I62" s="181"/>
      <c r="J62" s="181"/>
      <c r="K62" s="181">
        <f>'将来負担比率（分子）の構造'!L$45</f>
        <v>1083</v>
      </c>
      <c r="L62" s="181"/>
      <c r="M62" s="181"/>
      <c r="N62" s="181">
        <f>'将来負担比率（分子）の構造'!M$45</f>
        <v>1063</v>
      </c>
      <c r="O62" s="181"/>
      <c r="P62" s="181"/>
    </row>
    <row r="63" spans="1:16" x14ac:dyDescent="0.15">
      <c r="A63" s="181" t="s">
        <v>34</v>
      </c>
      <c r="B63" s="181">
        <f>'将来負担比率（分子）の構造'!I$44</f>
        <v>1036</v>
      </c>
      <c r="C63" s="181"/>
      <c r="D63" s="181"/>
      <c r="E63" s="181">
        <f>'将来負担比率（分子）の構造'!J$44</f>
        <v>989</v>
      </c>
      <c r="F63" s="181"/>
      <c r="G63" s="181"/>
      <c r="H63" s="181">
        <f>'将来負担比率（分子）の構造'!K$44</f>
        <v>1209</v>
      </c>
      <c r="I63" s="181"/>
      <c r="J63" s="181"/>
      <c r="K63" s="181">
        <f>'将来負担比率（分子）の構造'!L$44</f>
        <v>1342</v>
      </c>
      <c r="L63" s="181"/>
      <c r="M63" s="181"/>
      <c r="N63" s="181">
        <f>'将来負担比率（分子）の構造'!M$44</f>
        <v>1224</v>
      </c>
      <c r="O63" s="181"/>
      <c r="P63" s="181"/>
    </row>
    <row r="64" spans="1:16" x14ac:dyDescent="0.15">
      <c r="A64" s="181" t="s">
        <v>33</v>
      </c>
      <c r="B64" s="181">
        <f>'将来負担比率（分子）の構造'!I$43</f>
        <v>6538</v>
      </c>
      <c r="C64" s="181"/>
      <c r="D64" s="181"/>
      <c r="E64" s="181">
        <f>'将来負担比率（分子）の構造'!J$43</f>
        <v>6232</v>
      </c>
      <c r="F64" s="181"/>
      <c r="G64" s="181"/>
      <c r="H64" s="181">
        <f>'将来負担比率（分子）の構造'!K$43</f>
        <v>6403</v>
      </c>
      <c r="I64" s="181"/>
      <c r="J64" s="181"/>
      <c r="K64" s="181">
        <f>'将来負担比率（分子）の構造'!L$43</f>
        <v>5253</v>
      </c>
      <c r="L64" s="181"/>
      <c r="M64" s="181"/>
      <c r="N64" s="181">
        <f>'将来負担比率（分子）の構造'!M$43</f>
        <v>4691</v>
      </c>
      <c r="O64" s="181"/>
      <c r="P64" s="181"/>
    </row>
    <row r="65" spans="1:16" x14ac:dyDescent="0.15">
      <c r="A65" s="181" t="s">
        <v>32</v>
      </c>
      <c r="B65" s="181">
        <f>'将来負担比率（分子）の構造'!I$42</f>
        <v>203</v>
      </c>
      <c r="C65" s="181"/>
      <c r="D65" s="181"/>
      <c r="E65" s="181">
        <f>'将来負担比率（分子）の構造'!J$42</f>
        <v>114</v>
      </c>
      <c r="F65" s="181"/>
      <c r="G65" s="181"/>
      <c r="H65" s="181">
        <f>'将来負担比率（分子）の構造'!K$42</f>
        <v>31</v>
      </c>
      <c r="I65" s="181"/>
      <c r="J65" s="181"/>
      <c r="K65" s="181">
        <f>'将来負担比率（分子）の構造'!L$42</f>
        <v>8</v>
      </c>
      <c r="L65" s="181"/>
      <c r="M65" s="181"/>
      <c r="N65" s="181">
        <f>'将来負担比率（分子）の構造'!M$42</f>
        <v>6</v>
      </c>
      <c r="O65" s="181"/>
      <c r="P65" s="181"/>
    </row>
    <row r="66" spans="1:16" x14ac:dyDescent="0.15">
      <c r="A66" s="181" t="s">
        <v>31</v>
      </c>
      <c r="B66" s="181">
        <f>'将来負担比率（分子）の構造'!I$41</f>
        <v>24563</v>
      </c>
      <c r="C66" s="181"/>
      <c r="D66" s="181"/>
      <c r="E66" s="181">
        <f>'将来負担比率（分子）の構造'!J$41</f>
        <v>24820</v>
      </c>
      <c r="F66" s="181"/>
      <c r="G66" s="181"/>
      <c r="H66" s="181">
        <f>'将来負担比率（分子）の構造'!K$41</f>
        <v>25999</v>
      </c>
      <c r="I66" s="181"/>
      <c r="J66" s="181"/>
      <c r="K66" s="181">
        <f>'将来負担比率（分子）の構造'!L$41</f>
        <v>27593</v>
      </c>
      <c r="L66" s="181"/>
      <c r="M66" s="181"/>
      <c r="N66" s="181">
        <f>'将来負担比率（分子）の構造'!M$41</f>
        <v>28008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1684</v>
      </c>
      <c r="C72" s="185">
        <f>基金残高に係る経年分析!G55</f>
        <v>1160</v>
      </c>
      <c r="D72" s="185">
        <f>基金残高に係る経年分析!H55</f>
        <v>2233</v>
      </c>
    </row>
    <row r="73" spans="1:16" x14ac:dyDescent="0.15">
      <c r="A73" s="184" t="s">
        <v>78</v>
      </c>
      <c r="B73" s="185">
        <f>基金残高に係る経年分析!F56</f>
        <v>2899</v>
      </c>
      <c r="C73" s="185">
        <f>基金残高に係る経年分析!G56</f>
        <v>2804</v>
      </c>
      <c r="D73" s="185">
        <f>基金残高に係る経年分析!H56</f>
        <v>2525</v>
      </c>
    </row>
    <row r="74" spans="1:16" x14ac:dyDescent="0.15">
      <c r="A74" s="184" t="s">
        <v>79</v>
      </c>
      <c r="B74" s="185">
        <f>基金残高に係る経年分析!F57</f>
        <v>7147</v>
      </c>
      <c r="C74" s="185">
        <f>基金残高に係る経年分析!G57</f>
        <v>6601</v>
      </c>
      <c r="D74" s="185">
        <f>基金残高に係る経年分析!H57</f>
        <v>6281</v>
      </c>
    </row>
  </sheetData>
  <sheetProtection algorithmName="SHA-512" hashValue="L4UAHOlOuUn04kKxRsJ5nINjSNLu9CrCtOG7/G8oTN34gieDetsMKo22D57ILEv/2bxZ4EHciGFqFz/R6y36SQ==" saltValue="EsWY3nnKmhaF1gvDFg4O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208</v>
      </c>
      <c r="DI1" s="800"/>
      <c r="DJ1" s="800"/>
      <c r="DK1" s="800"/>
      <c r="DL1" s="800"/>
      <c r="DM1" s="800"/>
      <c r="DN1" s="801"/>
      <c r="DO1" s="226"/>
      <c r="DP1" s="799" t="s">
        <v>209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214</v>
      </c>
      <c r="S4" s="742"/>
      <c r="T4" s="742"/>
      <c r="U4" s="742"/>
      <c r="V4" s="742"/>
      <c r="W4" s="742"/>
      <c r="X4" s="742"/>
      <c r="Y4" s="743"/>
      <c r="Z4" s="741" t="s">
        <v>215</v>
      </c>
      <c r="AA4" s="742"/>
      <c r="AB4" s="742"/>
      <c r="AC4" s="743"/>
      <c r="AD4" s="741" t="s">
        <v>216</v>
      </c>
      <c r="AE4" s="742"/>
      <c r="AF4" s="742"/>
      <c r="AG4" s="742"/>
      <c r="AH4" s="742"/>
      <c r="AI4" s="742"/>
      <c r="AJ4" s="742"/>
      <c r="AK4" s="743"/>
      <c r="AL4" s="741" t="s">
        <v>215</v>
      </c>
      <c r="AM4" s="742"/>
      <c r="AN4" s="742"/>
      <c r="AO4" s="743"/>
      <c r="AP4" s="802" t="s">
        <v>217</v>
      </c>
      <c r="AQ4" s="802"/>
      <c r="AR4" s="802"/>
      <c r="AS4" s="802"/>
      <c r="AT4" s="802"/>
      <c r="AU4" s="802"/>
      <c r="AV4" s="802"/>
      <c r="AW4" s="802"/>
      <c r="AX4" s="802"/>
      <c r="AY4" s="802"/>
      <c r="AZ4" s="802"/>
      <c r="BA4" s="802"/>
      <c r="BB4" s="802"/>
      <c r="BC4" s="802"/>
      <c r="BD4" s="802"/>
      <c r="BE4" s="802"/>
      <c r="BF4" s="802"/>
      <c r="BG4" s="802" t="s">
        <v>218</v>
      </c>
      <c r="BH4" s="802"/>
      <c r="BI4" s="802"/>
      <c r="BJ4" s="802"/>
      <c r="BK4" s="802"/>
      <c r="BL4" s="802"/>
      <c r="BM4" s="802"/>
      <c r="BN4" s="802"/>
      <c r="BO4" s="802" t="s">
        <v>215</v>
      </c>
      <c r="BP4" s="802"/>
      <c r="BQ4" s="802"/>
      <c r="BR4" s="802"/>
      <c r="BS4" s="802" t="s">
        <v>219</v>
      </c>
      <c r="BT4" s="802"/>
      <c r="BU4" s="802"/>
      <c r="BV4" s="802"/>
      <c r="BW4" s="802"/>
      <c r="BX4" s="802"/>
      <c r="BY4" s="802"/>
      <c r="BZ4" s="802"/>
      <c r="CA4" s="802"/>
      <c r="CB4" s="802"/>
      <c r="CD4" s="784" t="s">
        <v>220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221</v>
      </c>
      <c r="C5" s="749"/>
      <c r="D5" s="749"/>
      <c r="E5" s="749"/>
      <c r="F5" s="749"/>
      <c r="G5" s="749"/>
      <c r="H5" s="749"/>
      <c r="I5" s="749"/>
      <c r="J5" s="749"/>
      <c r="K5" s="749"/>
      <c r="L5" s="749"/>
      <c r="M5" s="749"/>
      <c r="N5" s="749"/>
      <c r="O5" s="749"/>
      <c r="P5" s="749"/>
      <c r="Q5" s="750"/>
      <c r="R5" s="735">
        <v>9894182</v>
      </c>
      <c r="S5" s="736"/>
      <c r="T5" s="736"/>
      <c r="U5" s="736"/>
      <c r="V5" s="736"/>
      <c r="W5" s="736"/>
      <c r="X5" s="736"/>
      <c r="Y5" s="779"/>
      <c r="Z5" s="797">
        <v>27.5</v>
      </c>
      <c r="AA5" s="797"/>
      <c r="AB5" s="797"/>
      <c r="AC5" s="797"/>
      <c r="AD5" s="798">
        <v>9393226</v>
      </c>
      <c r="AE5" s="798"/>
      <c r="AF5" s="798"/>
      <c r="AG5" s="798"/>
      <c r="AH5" s="798"/>
      <c r="AI5" s="798"/>
      <c r="AJ5" s="798"/>
      <c r="AK5" s="798"/>
      <c r="AL5" s="780">
        <v>64.900000000000006</v>
      </c>
      <c r="AM5" s="753"/>
      <c r="AN5" s="753"/>
      <c r="AO5" s="781"/>
      <c r="AP5" s="748" t="s">
        <v>222</v>
      </c>
      <c r="AQ5" s="749"/>
      <c r="AR5" s="749"/>
      <c r="AS5" s="749"/>
      <c r="AT5" s="749"/>
      <c r="AU5" s="749"/>
      <c r="AV5" s="749"/>
      <c r="AW5" s="749"/>
      <c r="AX5" s="749"/>
      <c r="AY5" s="749"/>
      <c r="AZ5" s="749"/>
      <c r="BA5" s="749"/>
      <c r="BB5" s="749"/>
      <c r="BC5" s="749"/>
      <c r="BD5" s="749"/>
      <c r="BE5" s="749"/>
      <c r="BF5" s="750"/>
      <c r="BG5" s="680">
        <v>9393226</v>
      </c>
      <c r="BH5" s="681"/>
      <c r="BI5" s="681"/>
      <c r="BJ5" s="681"/>
      <c r="BK5" s="681"/>
      <c r="BL5" s="681"/>
      <c r="BM5" s="681"/>
      <c r="BN5" s="682"/>
      <c r="BO5" s="713">
        <v>94.9</v>
      </c>
      <c r="BP5" s="713"/>
      <c r="BQ5" s="713"/>
      <c r="BR5" s="713"/>
      <c r="BS5" s="714">
        <v>111646</v>
      </c>
      <c r="BT5" s="714"/>
      <c r="BU5" s="714"/>
      <c r="BV5" s="714"/>
      <c r="BW5" s="714"/>
      <c r="BX5" s="714"/>
      <c r="BY5" s="714"/>
      <c r="BZ5" s="714"/>
      <c r="CA5" s="714"/>
      <c r="CB5" s="768"/>
      <c r="CD5" s="784" t="s">
        <v>217</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215</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x14ac:dyDescent="0.15">
      <c r="B6" s="677" t="s">
        <v>226</v>
      </c>
      <c r="C6" s="678"/>
      <c r="D6" s="678"/>
      <c r="E6" s="678"/>
      <c r="F6" s="678"/>
      <c r="G6" s="678"/>
      <c r="H6" s="678"/>
      <c r="I6" s="678"/>
      <c r="J6" s="678"/>
      <c r="K6" s="678"/>
      <c r="L6" s="678"/>
      <c r="M6" s="678"/>
      <c r="N6" s="678"/>
      <c r="O6" s="678"/>
      <c r="P6" s="678"/>
      <c r="Q6" s="679"/>
      <c r="R6" s="680">
        <v>243819</v>
      </c>
      <c r="S6" s="681"/>
      <c r="T6" s="681"/>
      <c r="U6" s="681"/>
      <c r="V6" s="681"/>
      <c r="W6" s="681"/>
      <c r="X6" s="681"/>
      <c r="Y6" s="682"/>
      <c r="Z6" s="713">
        <v>0.7</v>
      </c>
      <c r="AA6" s="713"/>
      <c r="AB6" s="713"/>
      <c r="AC6" s="713"/>
      <c r="AD6" s="714">
        <v>243819</v>
      </c>
      <c r="AE6" s="714"/>
      <c r="AF6" s="714"/>
      <c r="AG6" s="714"/>
      <c r="AH6" s="714"/>
      <c r="AI6" s="714"/>
      <c r="AJ6" s="714"/>
      <c r="AK6" s="714"/>
      <c r="AL6" s="683">
        <v>1.7</v>
      </c>
      <c r="AM6" s="684"/>
      <c r="AN6" s="684"/>
      <c r="AO6" s="715"/>
      <c r="AP6" s="677" t="s">
        <v>227</v>
      </c>
      <c r="AQ6" s="678"/>
      <c r="AR6" s="678"/>
      <c r="AS6" s="678"/>
      <c r="AT6" s="678"/>
      <c r="AU6" s="678"/>
      <c r="AV6" s="678"/>
      <c r="AW6" s="678"/>
      <c r="AX6" s="678"/>
      <c r="AY6" s="678"/>
      <c r="AZ6" s="678"/>
      <c r="BA6" s="678"/>
      <c r="BB6" s="678"/>
      <c r="BC6" s="678"/>
      <c r="BD6" s="678"/>
      <c r="BE6" s="678"/>
      <c r="BF6" s="679"/>
      <c r="BG6" s="680">
        <v>9393226</v>
      </c>
      <c r="BH6" s="681"/>
      <c r="BI6" s="681"/>
      <c r="BJ6" s="681"/>
      <c r="BK6" s="681"/>
      <c r="BL6" s="681"/>
      <c r="BM6" s="681"/>
      <c r="BN6" s="682"/>
      <c r="BO6" s="713">
        <v>94.9</v>
      </c>
      <c r="BP6" s="713"/>
      <c r="BQ6" s="713"/>
      <c r="BR6" s="713"/>
      <c r="BS6" s="714">
        <v>111646</v>
      </c>
      <c r="BT6" s="714"/>
      <c r="BU6" s="714"/>
      <c r="BV6" s="714"/>
      <c r="BW6" s="714"/>
      <c r="BX6" s="714"/>
      <c r="BY6" s="714"/>
      <c r="BZ6" s="714"/>
      <c r="CA6" s="714"/>
      <c r="CB6" s="768"/>
      <c r="CD6" s="738" t="s">
        <v>228</v>
      </c>
      <c r="CE6" s="739"/>
      <c r="CF6" s="739"/>
      <c r="CG6" s="739"/>
      <c r="CH6" s="739"/>
      <c r="CI6" s="739"/>
      <c r="CJ6" s="739"/>
      <c r="CK6" s="739"/>
      <c r="CL6" s="739"/>
      <c r="CM6" s="739"/>
      <c r="CN6" s="739"/>
      <c r="CO6" s="739"/>
      <c r="CP6" s="739"/>
      <c r="CQ6" s="740"/>
      <c r="CR6" s="680">
        <v>177466</v>
      </c>
      <c r="CS6" s="681"/>
      <c r="CT6" s="681"/>
      <c r="CU6" s="681"/>
      <c r="CV6" s="681"/>
      <c r="CW6" s="681"/>
      <c r="CX6" s="681"/>
      <c r="CY6" s="682"/>
      <c r="CZ6" s="780">
        <v>0.5</v>
      </c>
      <c r="DA6" s="753"/>
      <c r="DB6" s="753"/>
      <c r="DC6" s="783"/>
      <c r="DD6" s="686" t="s">
        <v>229</v>
      </c>
      <c r="DE6" s="681"/>
      <c r="DF6" s="681"/>
      <c r="DG6" s="681"/>
      <c r="DH6" s="681"/>
      <c r="DI6" s="681"/>
      <c r="DJ6" s="681"/>
      <c r="DK6" s="681"/>
      <c r="DL6" s="681"/>
      <c r="DM6" s="681"/>
      <c r="DN6" s="681"/>
      <c r="DO6" s="681"/>
      <c r="DP6" s="682"/>
      <c r="DQ6" s="686">
        <v>177466</v>
      </c>
      <c r="DR6" s="681"/>
      <c r="DS6" s="681"/>
      <c r="DT6" s="681"/>
      <c r="DU6" s="681"/>
      <c r="DV6" s="681"/>
      <c r="DW6" s="681"/>
      <c r="DX6" s="681"/>
      <c r="DY6" s="681"/>
      <c r="DZ6" s="681"/>
      <c r="EA6" s="681"/>
      <c r="EB6" s="681"/>
      <c r="EC6" s="726"/>
    </row>
    <row r="7" spans="2:143" ht="11.25" customHeight="1" x14ac:dyDescent="0.15">
      <c r="B7" s="677" t="s">
        <v>230</v>
      </c>
      <c r="C7" s="678"/>
      <c r="D7" s="678"/>
      <c r="E7" s="678"/>
      <c r="F7" s="678"/>
      <c r="G7" s="678"/>
      <c r="H7" s="678"/>
      <c r="I7" s="678"/>
      <c r="J7" s="678"/>
      <c r="K7" s="678"/>
      <c r="L7" s="678"/>
      <c r="M7" s="678"/>
      <c r="N7" s="678"/>
      <c r="O7" s="678"/>
      <c r="P7" s="678"/>
      <c r="Q7" s="679"/>
      <c r="R7" s="680">
        <v>7892</v>
      </c>
      <c r="S7" s="681"/>
      <c r="T7" s="681"/>
      <c r="U7" s="681"/>
      <c r="V7" s="681"/>
      <c r="W7" s="681"/>
      <c r="X7" s="681"/>
      <c r="Y7" s="682"/>
      <c r="Z7" s="713">
        <v>0</v>
      </c>
      <c r="AA7" s="713"/>
      <c r="AB7" s="713"/>
      <c r="AC7" s="713"/>
      <c r="AD7" s="714">
        <v>7892</v>
      </c>
      <c r="AE7" s="714"/>
      <c r="AF7" s="714"/>
      <c r="AG7" s="714"/>
      <c r="AH7" s="714"/>
      <c r="AI7" s="714"/>
      <c r="AJ7" s="714"/>
      <c r="AK7" s="714"/>
      <c r="AL7" s="683">
        <v>0.1</v>
      </c>
      <c r="AM7" s="684"/>
      <c r="AN7" s="684"/>
      <c r="AO7" s="715"/>
      <c r="AP7" s="677" t="s">
        <v>231</v>
      </c>
      <c r="AQ7" s="678"/>
      <c r="AR7" s="678"/>
      <c r="AS7" s="678"/>
      <c r="AT7" s="678"/>
      <c r="AU7" s="678"/>
      <c r="AV7" s="678"/>
      <c r="AW7" s="678"/>
      <c r="AX7" s="678"/>
      <c r="AY7" s="678"/>
      <c r="AZ7" s="678"/>
      <c r="BA7" s="678"/>
      <c r="BB7" s="678"/>
      <c r="BC7" s="678"/>
      <c r="BD7" s="678"/>
      <c r="BE7" s="678"/>
      <c r="BF7" s="679"/>
      <c r="BG7" s="680">
        <v>4686681</v>
      </c>
      <c r="BH7" s="681"/>
      <c r="BI7" s="681"/>
      <c r="BJ7" s="681"/>
      <c r="BK7" s="681"/>
      <c r="BL7" s="681"/>
      <c r="BM7" s="681"/>
      <c r="BN7" s="682"/>
      <c r="BO7" s="713">
        <v>47.4</v>
      </c>
      <c r="BP7" s="713"/>
      <c r="BQ7" s="713"/>
      <c r="BR7" s="713"/>
      <c r="BS7" s="714">
        <v>111646</v>
      </c>
      <c r="BT7" s="714"/>
      <c r="BU7" s="714"/>
      <c r="BV7" s="714"/>
      <c r="BW7" s="714"/>
      <c r="BX7" s="714"/>
      <c r="BY7" s="714"/>
      <c r="BZ7" s="714"/>
      <c r="CA7" s="714"/>
      <c r="CB7" s="768"/>
      <c r="CD7" s="727" t="s">
        <v>232</v>
      </c>
      <c r="CE7" s="724"/>
      <c r="CF7" s="724"/>
      <c r="CG7" s="724"/>
      <c r="CH7" s="724"/>
      <c r="CI7" s="724"/>
      <c r="CJ7" s="724"/>
      <c r="CK7" s="724"/>
      <c r="CL7" s="724"/>
      <c r="CM7" s="724"/>
      <c r="CN7" s="724"/>
      <c r="CO7" s="724"/>
      <c r="CP7" s="724"/>
      <c r="CQ7" s="725"/>
      <c r="CR7" s="680">
        <v>9632568</v>
      </c>
      <c r="CS7" s="681"/>
      <c r="CT7" s="681"/>
      <c r="CU7" s="681"/>
      <c r="CV7" s="681"/>
      <c r="CW7" s="681"/>
      <c r="CX7" s="681"/>
      <c r="CY7" s="682"/>
      <c r="CZ7" s="713">
        <v>28.3</v>
      </c>
      <c r="DA7" s="713"/>
      <c r="DB7" s="713"/>
      <c r="DC7" s="713"/>
      <c r="DD7" s="686">
        <v>95919</v>
      </c>
      <c r="DE7" s="681"/>
      <c r="DF7" s="681"/>
      <c r="DG7" s="681"/>
      <c r="DH7" s="681"/>
      <c r="DI7" s="681"/>
      <c r="DJ7" s="681"/>
      <c r="DK7" s="681"/>
      <c r="DL7" s="681"/>
      <c r="DM7" s="681"/>
      <c r="DN7" s="681"/>
      <c r="DO7" s="681"/>
      <c r="DP7" s="682"/>
      <c r="DQ7" s="686">
        <v>3195027</v>
      </c>
      <c r="DR7" s="681"/>
      <c r="DS7" s="681"/>
      <c r="DT7" s="681"/>
      <c r="DU7" s="681"/>
      <c r="DV7" s="681"/>
      <c r="DW7" s="681"/>
      <c r="DX7" s="681"/>
      <c r="DY7" s="681"/>
      <c r="DZ7" s="681"/>
      <c r="EA7" s="681"/>
      <c r="EB7" s="681"/>
      <c r="EC7" s="726"/>
    </row>
    <row r="8" spans="2:143" ht="11.25" customHeight="1" x14ac:dyDescent="0.15">
      <c r="B8" s="677" t="s">
        <v>233</v>
      </c>
      <c r="C8" s="678"/>
      <c r="D8" s="678"/>
      <c r="E8" s="678"/>
      <c r="F8" s="678"/>
      <c r="G8" s="678"/>
      <c r="H8" s="678"/>
      <c r="I8" s="678"/>
      <c r="J8" s="678"/>
      <c r="K8" s="678"/>
      <c r="L8" s="678"/>
      <c r="M8" s="678"/>
      <c r="N8" s="678"/>
      <c r="O8" s="678"/>
      <c r="P8" s="678"/>
      <c r="Q8" s="679"/>
      <c r="R8" s="680">
        <v>37129</v>
      </c>
      <c r="S8" s="681"/>
      <c r="T8" s="681"/>
      <c r="U8" s="681"/>
      <c r="V8" s="681"/>
      <c r="W8" s="681"/>
      <c r="X8" s="681"/>
      <c r="Y8" s="682"/>
      <c r="Z8" s="713">
        <v>0.1</v>
      </c>
      <c r="AA8" s="713"/>
      <c r="AB8" s="713"/>
      <c r="AC8" s="713"/>
      <c r="AD8" s="714">
        <v>37129</v>
      </c>
      <c r="AE8" s="714"/>
      <c r="AF8" s="714"/>
      <c r="AG8" s="714"/>
      <c r="AH8" s="714"/>
      <c r="AI8" s="714"/>
      <c r="AJ8" s="714"/>
      <c r="AK8" s="714"/>
      <c r="AL8" s="683">
        <v>0.3</v>
      </c>
      <c r="AM8" s="684"/>
      <c r="AN8" s="684"/>
      <c r="AO8" s="715"/>
      <c r="AP8" s="677" t="s">
        <v>234</v>
      </c>
      <c r="AQ8" s="678"/>
      <c r="AR8" s="678"/>
      <c r="AS8" s="678"/>
      <c r="AT8" s="678"/>
      <c r="AU8" s="678"/>
      <c r="AV8" s="678"/>
      <c r="AW8" s="678"/>
      <c r="AX8" s="678"/>
      <c r="AY8" s="678"/>
      <c r="AZ8" s="678"/>
      <c r="BA8" s="678"/>
      <c r="BB8" s="678"/>
      <c r="BC8" s="678"/>
      <c r="BD8" s="678"/>
      <c r="BE8" s="678"/>
      <c r="BF8" s="679"/>
      <c r="BG8" s="680">
        <v>105114</v>
      </c>
      <c r="BH8" s="681"/>
      <c r="BI8" s="681"/>
      <c r="BJ8" s="681"/>
      <c r="BK8" s="681"/>
      <c r="BL8" s="681"/>
      <c r="BM8" s="681"/>
      <c r="BN8" s="682"/>
      <c r="BO8" s="713">
        <v>1.1000000000000001</v>
      </c>
      <c r="BP8" s="713"/>
      <c r="BQ8" s="713"/>
      <c r="BR8" s="713"/>
      <c r="BS8" s="686" t="s">
        <v>129</v>
      </c>
      <c r="BT8" s="681"/>
      <c r="BU8" s="681"/>
      <c r="BV8" s="681"/>
      <c r="BW8" s="681"/>
      <c r="BX8" s="681"/>
      <c r="BY8" s="681"/>
      <c r="BZ8" s="681"/>
      <c r="CA8" s="681"/>
      <c r="CB8" s="726"/>
      <c r="CD8" s="727" t="s">
        <v>235</v>
      </c>
      <c r="CE8" s="724"/>
      <c r="CF8" s="724"/>
      <c r="CG8" s="724"/>
      <c r="CH8" s="724"/>
      <c r="CI8" s="724"/>
      <c r="CJ8" s="724"/>
      <c r="CK8" s="724"/>
      <c r="CL8" s="724"/>
      <c r="CM8" s="724"/>
      <c r="CN8" s="724"/>
      <c r="CO8" s="724"/>
      <c r="CP8" s="724"/>
      <c r="CQ8" s="725"/>
      <c r="CR8" s="680">
        <v>8505481</v>
      </c>
      <c r="CS8" s="681"/>
      <c r="CT8" s="681"/>
      <c r="CU8" s="681"/>
      <c r="CV8" s="681"/>
      <c r="CW8" s="681"/>
      <c r="CX8" s="681"/>
      <c r="CY8" s="682"/>
      <c r="CZ8" s="713">
        <v>25</v>
      </c>
      <c r="DA8" s="713"/>
      <c r="DB8" s="713"/>
      <c r="DC8" s="713"/>
      <c r="DD8" s="686">
        <v>388257</v>
      </c>
      <c r="DE8" s="681"/>
      <c r="DF8" s="681"/>
      <c r="DG8" s="681"/>
      <c r="DH8" s="681"/>
      <c r="DI8" s="681"/>
      <c r="DJ8" s="681"/>
      <c r="DK8" s="681"/>
      <c r="DL8" s="681"/>
      <c r="DM8" s="681"/>
      <c r="DN8" s="681"/>
      <c r="DO8" s="681"/>
      <c r="DP8" s="682"/>
      <c r="DQ8" s="686">
        <v>4015487</v>
      </c>
      <c r="DR8" s="681"/>
      <c r="DS8" s="681"/>
      <c r="DT8" s="681"/>
      <c r="DU8" s="681"/>
      <c r="DV8" s="681"/>
      <c r="DW8" s="681"/>
      <c r="DX8" s="681"/>
      <c r="DY8" s="681"/>
      <c r="DZ8" s="681"/>
      <c r="EA8" s="681"/>
      <c r="EB8" s="681"/>
      <c r="EC8" s="726"/>
    </row>
    <row r="9" spans="2:143" ht="11.25" customHeight="1" x14ac:dyDescent="0.15">
      <c r="B9" s="677" t="s">
        <v>236</v>
      </c>
      <c r="C9" s="678"/>
      <c r="D9" s="678"/>
      <c r="E9" s="678"/>
      <c r="F9" s="678"/>
      <c r="G9" s="678"/>
      <c r="H9" s="678"/>
      <c r="I9" s="678"/>
      <c r="J9" s="678"/>
      <c r="K9" s="678"/>
      <c r="L9" s="678"/>
      <c r="M9" s="678"/>
      <c r="N9" s="678"/>
      <c r="O9" s="678"/>
      <c r="P9" s="678"/>
      <c r="Q9" s="679"/>
      <c r="R9" s="680">
        <v>42680</v>
      </c>
      <c r="S9" s="681"/>
      <c r="T9" s="681"/>
      <c r="U9" s="681"/>
      <c r="V9" s="681"/>
      <c r="W9" s="681"/>
      <c r="X9" s="681"/>
      <c r="Y9" s="682"/>
      <c r="Z9" s="713">
        <v>0.1</v>
      </c>
      <c r="AA9" s="713"/>
      <c r="AB9" s="713"/>
      <c r="AC9" s="713"/>
      <c r="AD9" s="714">
        <v>42680</v>
      </c>
      <c r="AE9" s="714"/>
      <c r="AF9" s="714"/>
      <c r="AG9" s="714"/>
      <c r="AH9" s="714"/>
      <c r="AI9" s="714"/>
      <c r="AJ9" s="714"/>
      <c r="AK9" s="714"/>
      <c r="AL9" s="683">
        <v>0.3</v>
      </c>
      <c r="AM9" s="684"/>
      <c r="AN9" s="684"/>
      <c r="AO9" s="715"/>
      <c r="AP9" s="677" t="s">
        <v>237</v>
      </c>
      <c r="AQ9" s="678"/>
      <c r="AR9" s="678"/>
      <c r="AS9" s="678"/>
      <c r="AT9" s="678"/>
      <c r="AU9" s="678"/>
      <c r="AV9" s="678"/>
      <c r="AW9" s="678"/>
      <c r="AX9" s="678"/>
      <c r="AY9" s="678"/>
      <c r="AZ9" s="678"/>
      <c r="BA9" s="678"/>
      <c r="BB9" s="678"/>
      <c r="BC9" s="678"/>
      <c r="BD9" s="678"/>
      <c r="BE9" s="678"/>
      <c r="BF9" s="679"/>
      <c r="BG9" s="680">
        <v>4045640</v>
      </c>
      <c r="BH9" s="681"/>
      <c r="BI9" s="681"/>
      <c r="BJ9" s="681"/>
      <c r="BK9" s="681"/>
      <c r="BL9" s="681"/>
      <c r="BM9" s="681"/>
      <c r="BN9" s="682"/>
      <c r="BO9" s="713">
        <v>40.9</v>
      </c>
      <c r="BP9" s="713"/>
      <c r="BQ9" s="713"/>
      <c r="BR9" s="713"/>
      <c r="BS9" s="686" t="s">
        <v>229</v>
      </c>
      <c r="BT9" s="681"/>
      <c r="BU9" s="681"/>
      <c r="BV9" s="681"/>
      <c r="BW9" s="681"/>
      <c r="BX9" s="681"/>
      <c r="BY9" s="681"/>
      <c r="BZ9" s="681"/>
      <c r="CA9" s="681"/>
      <c r="CB9" s="726"/>
      <c r="CD9" s="727" t="s">
        <v>238</v>
      </c>
      <c r="CE9" s="724"/>
      <c r="CF9" s="724"/>
      <c r="CG9" s="724"/>
      <c r="CH9" s="724"/>
      <c r="CI9" s="724"/>
      <c r="CJ9" s="724"/>
      <c r="CK9" s="724"/>
      <c r="CL9" s="724"/>
      <c r="CM9" s="724"/>
      <c r="CN9" s="724"/>
      <c r="CO9" s="724"/>
      <c r="CP9" s="724"/>
      <c r="CQ9" s="725"/>
      <c r="CR9" s="680">
        <v>1566045</v>
      </c>
      <c r="CS9" s="681"/>
      <c r="CT9" s="681"/>
      <c r="CU9" s="681"/>
      <c r="CV9" s="681"/>
      <c r="CW9" s="681"/>
      <c r="CX9" s="681"/>
      <c r="CY9" s="682"/>
      <c r="CZ9" s="713">
        <v>4.5999999999999996</v>
      </c>
      <c r="DA9" s="713"/>
      <c r="DB9" s="713"/>
      <c r="DC9" s="713"/>
      <c r="DD9" s="686">
        <v>5709</v>
      </c>
      <c r="DE9" s="681"/>
      <c r="DF9" s="681"/>
      <c r="DG9" s="681"/>
      <c r="DH9" s="681"/>
      <c r="DI9" s="681"/>
      <c r="DJ9" s="681"/>
      <c r="DK9" s="681"/>
      <c r="DL9" s="681"/>
      <c r="DM9" s="681"/>
      <c r="DN9" s="681"/>
      <c r="DO9" s="681"/>
      <c r="DP9" s="682"/>
      <c r="DQ9" s="686">
        <v>1187695</v>
      </c>
      <c r="DR9" s="681"/>
      <c r="DS9" s="681"/>
      <c r="DT9" s="681"/>
      <c r="DU9" s="681"/>
      <c r="DV9" s="681"/>
      <c r="DW9" s="681"/>
      <c r="DX9" s="681"/>
      <c r="DY9" s="681"/>
      <c r="DZ9" s="681"/>
      <c r="EA9" s="681"/>
      <c r="EB9" s="681"/>
      <c r="EC9" s="726"/>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129</v>
      </c>
      <c r="AA10" s="713"/>
      <c r="AB10" s="713"/>
      <c r="AC10" s="713"/>
      <c r="AD10" s="714" t="s">
        <v>229</v>
      </c>
      <c r="AE10" s="714"/>
      <c r="AF10" s="714"/>
      <c r="AG10" s="714"/>
      <c r="AH10" s="714"/>
      <c r="AI10" s="714"/>
      <c r="AJ10" s="714"/>
      <c r="AK10" s="714"/>
      <c r="AL10" s="683" t="s">
        <v>229</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179268</v>
      </c>
      <c r="BH10" s="681"/>
      <c r="BI10" s="681"/>
      <c r="BJ10" s="681"/>
      <c r="BK10" s="681"/>
      <c r="BL10" s="681"/>
      <c r="BM10" s="681"/>
      <c r="BN10" s="682"/>
      <c r="BO10" s="713">
        <v>1.8</v>
      </c>
      <c r="BP10" s="713"/>
      <c r="BQ10" s="713"/>
      <c r="BR10" s="713"/>
      <c r="BS10" s="686">
        <v>29708</v>
      </c>
      <c r="BT10" s="681"/>
      <c r="BU10" s="681"/>
      <c r="BV10" s="681"/>
      <c r="BW10" s="681"/>
      <c r="BX10" s="681"/>
      <c r="BY10" s="681"/>
      <c r="BZ10" s="681"/>
      <c r="CA10" s="681"/>
      <c r="CB10" s="726"/>
      <c r="CD10" s="727" t="s">
        <v>241</v>
      </c>
      <c r="CE10" s="724"/>
      <c r="CF10" s="724"/>
      <c r="CG10" s="724"/>
      <c r="CH10" s="724"/>
      <c r="CI10" s="724"/>
      <c r="CJ10" s="724"/>
      <c r="CK10" s="724"/>
      <c r="CL10" s="724"/>
      <c r="CM10" s="724"/>
      <c r="CN10" s="724"/>
      <c r="CO10" s="724"/>
      <c r="CP10" s="724"/>
      <c r="CQ10" s="725"/>
      <c r="CR10" s="680">
        <v>2103</v>
      </c>
      <c r="CS10" s="681"/>
      <c r="CT10" s="681"/>
      <c r="CU10" s="681"/>
      <c r="CV10" s="681"/>
      <c r="CW10" s="681"/>
      <c r="CX10" s="681"/>
      <c r="CY10" s="682"/>
      <c r="CZ10" s="713">
        <v>0</v>
      </c>
      <c r="DA10" s="713"/>
      <c r="DB10" s="713"/>
      <c r="DC10" s="713"/>
      <c r="DD10" s="686" t="s">
        <v>229</v>
      </c>
      <c r="DE10" s="681"/>
      <c r="DF10" s="681"/>
      <c r="DG10" s="681"/>
      <c r="DH10" s="681"/>
      <c r="DI10" s="681"/>
      <c r="DJ10" s="681"/>
      <c r="DK10" s="681"/>
      <c r="DL10" s="681"/>
      <c r="DM10" s="681"/>
      <c r="DN10" s="681"/>
      <c r="DO10" s="681"/>
      <c r="DP10" s="682"/>
      <c r="DQ10" s="686">
        <v>2103</v>
      </c>
      <c r="DR10" s="681"/>
      <c r="DS10" s="681"/>
      <c r="DT10" s="681"/>
      <c r="DU10" s="681"/>
      <c r="DV10" s="681"/>
      <c r="DW10" s="681"/>
      <c r="DX10" s="681"/>
      <c r="DY10" s="681"/>
      <c r="DZ10" s="681"/>
      <c r="EA10" s="681"/>
      <c r="EB10" s="681"/>
      <c r="EC10" s="726"/>
    </row>
    <row r="11" spans="2:143" ht="11.25" customHeight="1" x14ac:dyDescent="0.15">
      <c r="B11" s="677" t="s">
        <v>242</v>
      </c>
      <c r="C11" s="678"/>
      <c r="D11" s="678"/>
      <c r="E11" s="678"/>
      <c r="F11" s="678"/>
      <c r="G11" s="678"/>
      <c r="H11" s="678"/>
      <c r="I11" s="678"/>
      <c r="J11" s="678"/>
      <c r="K11" s="678"/>
      <c r="L11" s="678"/>
      <c r="M11" s="678"/>
      <c r="N11" s="678"/>
      <c r="O11" s="678"/>
      <c r="P11" s="678"/>
      <c r="Q11" s="679"/>
      <c r="R11" s="680">
        <v>1295547</v>
      </c>
      <c r="S11" s="681"/>
      <c r="T11" s="681"/>
      <c r="U11" s="681"/>
      <c r="V11" s="681"/>
      <c r="W11" s="681"/>
      <c r="X11" s="681"/>
      <c r="Y11" s="682"/>
      <c r="Z11" s="683">
        <v>3.6</v>
      </c>
      <c r="AA11" s="684"/>
      <c r="AB11" s="684"/>
      <c r="AC11" s="685"/>
      <c r="AD11" s="686">
        <v>1295547</v>
      </c>
      <c r="AE11" s="681"/>
      <c r="AF11" s="681"/>
      <c r="AG11" s="681"/>
      <c r="AH11" s="681"/>
      <c r="AI11" s="681"/>
      <c r="AJ11" s="681"/>
      <c r="AK11" s="682"/>
      <c r="AL11" s="683">
        <v>9</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356659</v>
      </c>
      <c r="BH11" s="681"/>
      <c r="BI11" s="681"/>
      <c r="BJ11" s="681"/>
      <c r="BK11" s="681"/>
      <c r="BL11" s="681"/>
      <c r="BM11" s="681"/>
      <c r="BN11" s="682"/>
      <c r="BO11" s="713">
        <v>3.6</v>
      </c>
      <c r="BP11" s="713"/>
      <c r="BQ11" s="713"/>
      <c r="BR11" s="713"/>
      <c r="BS11" s="686">
        <v>81938</v>
      </c>
      <c r="BT11" s="681"/>
      <c r="BU11" s="681"/>
      <c r="BV11" s="681"/>
      <c r="BW11" s="681"/>
      <c r="BX11" s="681"/>
      <c r="BY11" s="681"/>
      <c r="BZ11" s="681"/>
      <c r="CA11" s="681"/>
      <c r="CB11" s="726"/>
      <c r="CD11" s="727" t="s">
        <v>244</v>
      </c>
      <c r="CE11" s="724"/>
      <c r="CF11" s="724"/>
      <c r="CG11" s="724"/>
      <c r="CH11" s="724"/>
      <c r="CI11" s="724"/>
      <c r="CJ11" s="724"/>
      <c r="CK11" s="724"/>
      <c r="CL11" s="724"/>
      <c r="CM11" s="724"/>
      <c r="CN11" s="724"/>
      <c r="CO11" s="724"/>
      <c r="CP11" s="724"/>
      <c r="CQ11" s="725"/>
      <c r="CR11" s="680">
        <v>847690</v>
      </c>
      <c r="CS11" s="681"/>
      <c r="CT11" s="681"/>
      <c r="CU11" s="681"/>
      <c r="CV11" s="681"/>
      <c r="CW11" s="681"/>
      <c r="CX11" s="681"/>
      <c r="CY11" s="682"/>
      <c r="CZ11" s="713">
        <v>2.5</v>
      </c>
      <c r="DA11" s="713"/>
      <c r="DB11" s="713"/>
      <c r="DC11" s="713"/>
      <c r="DD11" s="686">
        <v>384346</v>
      </c>
      <c r="DE11" s="681"/>
      <c r="DF11" s="681"/>
      <c r="DG11" s="681"/>
      <c r="DH11" s="681"/>
      <c r="DI11" s="681"/>
      <c r="DJ11" s="681"/>
      <c r="DK11" s="681"/>
      <c r="DL11" s="681"/>
      <c r="DM11" s="681"/>
      <c r="DN11" s="681"/>
      <c r="DO11" s="681"/>
      <c r="DP11" s="682"/>
      <c r="DQ11" s="686">
        <v>341196</v>
      </c>
      <c r="DR11" s="681"/>
      <c r="DS11" s="681"/>
      <c r="DT11" s="681"/>
      <c r="DU11" s="681"/>
      <c r="DV11" s="681"/>
      <c r="DW11" s="681"/>
      <c r="DX11" s="681"/>
      <c r="DY11" s="681"/>
      <c r="DZ11" s="681"/>
      <c r="EA11" s="681"/>
      <c r="EB11" s="681"/>
      <c r="EC11" s="726"/>
    </row>
    <row r="12" spans="2:143" ht="11.25" customHeight="1" x14ac:dyDescent="0.15">
      <c r="B12" s="677" t="s">
        <v>245</v>
      </c>
      <c r="C12" s="678"/>
      <c r="D12" s="678"/>
      <c r="E12" s="678"/>
      <c r="F12" s="678"/>
      <c r="G12" s="678"/>
      <c r="H12" s="678"/>
      <c r="I12" s="678"/>
      <c r="J12" s="678"/>
      <c r="K12" s="678"/>
      <c r="L12" s="678"/>
      <c r="M12" s="678"/>
      <c r="N12" s="678"/>
      <c r="O12" s="678"/>
      <c r="P12" s="678"/>
      <c r="Q12" s="679"/>
      <c r="R12" s="680">
        <v>456</v>
      </c>
      <c r="S12" s="681"/>
      <c r="T12" s="681"/>
      <c r="U12" s="681"/>
      <c r="V12" s="681"/>
      <c r="W12" s="681"/>
      <c r="X12" s="681"/>
      <c r="Y12" s="682"/>
      <c r="Z12" s="713">
        <v>0</v>
      </c>
      <c r="AA12" s="713"/>
      <c r="AB12" s="713"/>
      <c r="AC12" s="713"/>
      <c r="AD12" s="714">
        <v>456</v>
      </c>
      <c r="AE12" s="714"/>
      <c r="AF12" s="714"/>
      <c r="AG12" s="714"/>
      <c r="AH12" s="714"/>
      <c r="AI12" s="714"/>
      <c r="AJ12" s="714"/>
      <c r="AK12" s="714"/>
      <c r="AL12" s="683">
        <v>0</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4213371</v>
      </c>
      <c r="BH12" s="681"/>
      <c r="BI12" s="681"/>
      <c r="BJ12" s="681"/>
      <c r="BK12" s="681"/>
      <c r="BL12" s="681"/>
      <c r="BM12" s="681"/>
      <c r="BN12" s="682"/>
      <c r="BO12" s="713">
        <v>42.6</v>
      </c>
      <c r="BP12" s="713"/>
      <c r="BQ12" s="713"/>
      <c r="BR12" s="713"/>
      <c r="BS12" s="686" t="s">
        <v>137</v>
      </c>
      <c r="BT12" s="681"/>
      <c r="BU12" s="681"/>
      <c r="BV12" s="681"/>
      <c r="BW12" s="681"/>
      <c r="BX12" s="681"/>
      <c r="BY12" s="681"/>
      <c r="BZ12" s="681"/>
      <c r="CA12" s="681"/>
      <c r="CB12" s="726"/>
      <c r="CD12" s="727" t="s">
        <v>247</v>
      </c>
      <c r="CE12" s="724"/>
      <c r="CF12" s="724"/>
      <c r="CG12" s="724"/>
      <c r="CH12" s="724"/>
      <c r="CI12" s="724"/>
      <c r="CJ12" s="724"/>
      <c r="CK12" s="724"/>
      <c r="CL12" s="724"/>
      <c r="CM12" s="724"/>
      <c r="CN12" s="724"/>
      <c r="CO12" s="724"/>
      <c r="CP12" s="724"/>
      <c r="CQ12" s="725"/>
      <c r="CR12" s="680">
        <v>982365</v>
      </c>
      <c r="CS12" s="681"/>
      <c r="CT12" s="681"/>
      <c r="CU12" s="681"/>
      <c r="CV12" s="681"/>
      <c r="CW12" s="681"/>
      <c r="CX12" s="681"/>
      <c r="CY12" s="682"/>
      <c r="CZ12" s="713">
        <v>2.9</v>
      </c>
      <c r="DA12" s="713"/>
      <c r="DB12" s="713"/>
      <c r="DC12" s="713"/>
      <c r="DD12" s="686">
        <v>131406</v>
      </c>
      <c r="DE12" s="681"/>
      <c r="DF12" s="681"/>
      <c r="DG12" s="681"/>
      <c r="DH12" s="681"/>
      <c r="DI12" s="681"/>
      <c r="DJ12" s="681"/>
      <c r="DK12" s="681"/>
      <c r="DL12" s="681"/>
      <c r="DM12" s="681"/>
      <c r="DN12" s="681"/>
      <c r="DO12" s="681"/>
      <c r="DP12" s="682"/>
      <c r="DQ12" s="686">
        <v>254025</v>
      </c>
      <c r="DR12" s="681"/>
      <c r="DS12" s="681"/>
      <c r="DT12" s="681"/>
      <c r="DU12" s="681"/>
      <c r="DV12" s="681"/>
      <c r="DW12" s="681"/>
      <c r="DX12" s="681"/>
      <c r="DY12" s="681"/>
      <c r="DZ12" s="681"/>
      <c r="EA12" s="681"/>
      <c r="EB12" s="681"/>
      <c r="EC12" s="726"/>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229</v>
      </c>
      <c r="AE13" s="714"/>
      <c r="AF13" s="714"/>
      <c r="AG13" s="714"/>
      <c r="AH13" s="714"/>
      <c r="AI13" s="714"/>
      <c r="AJ13" s="714"/>
      <c r="AK13" s="714"/>
      <c r="AL13" s="683" t="s">
        <v>129</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4207242</v>
      </c>
      <c r="BH13" s="681"/>
      <c r="BI13" s="681"/>
      <c r="BJ13" s="681"/>
      <c r="BK13" s="681"/>
      <c r="BL13" s="681"/>
      <c r="BM13" s="681"/>
      <c r="BN13" s="682"/>
      <c r="BO13" s="713">
        <v>42.5</v>
      </c>
      <c r="BP13" s="713"/>
      <c r="BQ13" s="713"/>
      <c r="BR13" s="713"/>
      <c r="BS13" s="686" t="s">
        <v>129</v>
      </c>
      <c r="BT13" s="681"/>
      <c r="BU13" s="681"/>
      <c r="BV13" s="681"/>
      <c r="BW13" s="681"/>
      <c r="BX13" s="681"/>
      <c r="BY13" s="681"/>
      <c r="BZ13" s="681"/>
      <c r="CA13" s="681"/>
      <c r="CB13" s="726"/>
      <c r="CD13" s="727" t="s">
        <v>250</v>
      </c>
      <c r="CE13" s="724"/>
      <c r="CF13" s="724"/>
      <c r="CG13" s="724"/>
      <c r="CH13" s="724"/>
      <c r="CI13" s="724"/>
      <c r="CJ13" s="724"/>
      <c r="CK13" s="724"/>
      <c r="CL13" s="724"/>
      <c r="CM13" s="724"/>
      <c r="CN13" s="724"/>
      <c r="CO13" s="724"/>
      <c r="CP13" s="724"/>
      <c r="CQ13" s="725"/>
      <c r="CR13" s="680">
        <v>3043229</v>
      </c>
      <c r="CS13" s="681"/>
      <c r="CT13" s="681"/>
      <c r="CU13" s="681"/>
      <c r="CV13" s="681"/>
      <c r="CW13" s="681"/>
      <c r="CX13" s="681"/>
      <c r="CY13" s="682"/>
      <c r="CZ13" s="713">
        <v>8.9</v>
      </c>
      <c r="DA13" s="713"/>
      <c r="DB13" s="713"/>
      <c r="DC13" s="713"/>
      <c r="DD13" s="686">
        <v>1436469</v>
      </c>
      <c r="DE13" s="681"/>
      <c r="DF13" s="681"/>
      <c r="DG13" s="681"/>
      <c r="DH13" s="681"/>
      <c r="DI13" s="681"/>
      <c r="DJ13" s="681"/>
      <c r="DK13" s="681"/>
      <c r="DL13" s="681"/>
      <c r="DM13" s="681"/>
      <c r="DN13" s="681"/>
      <c r="DO13" s="681"/>
      <c r="DP13" s="682"/>
      <c r="DQ13" s="686">
        <v>1902490</v>
      </c>
      <c r="DR13" s="681"/>
      <c r="DS13" s="681"/>
      <c r="DT13" s="681"/>
      <c r="DU13" s="681"/>
      <c r="DV13" s="681"/>
      <c r="DW13" s="681"/>
      <c r="DX13" s="681"/>
      <c r="DY13" s="681"/>
      <c r="DZ13" s="681"/>
      <c r="EA13" s="681"/>
      <c r="EB13" s="681"/>
      <c r="EC13" s="726"/>
    </row>
    <row r="14" spans="2:143" ht="11.25" customHeight="1" x14ac:dyDescent="0.15">
      <c r="B14" s="677" t="s">
        <v>251</v>
      </c>
      <c r="C14" s="678"/>
      <c r="D14" s="678"/>
      <c r="E14" s="678"/>
      <c r="F14" s="678"/>
      <c r="G14" s="678"/>
      <c r="H14" s="678"/>
      <c r="I14" s="678"/>
      <c r="J14" s="678"/>
      <c r="K14" s="678"/>
      <c r="L14" s="678"/>
      <c r="M14" s="678"/>
      <c r="N14" s="678"/>
      <c r="O14" s="678"/>
      <c r="P14" s="678"/>
      <c r="Q14" s="679"/>
      <c r="R14" s="680">
        <v>6</v>
      </c>
      <c r="S14" s="681"/>
      <c r="T14" s="681"/>
      <c r="U14" s="681"/>
      <c r="V14" s="681"/>
      <c r="W14" s="681"/>
      <c r="X14" s="681"/>
      <c r="Y14" s="682"/>
      <c r="Z14" s="713">
        <v>0</v>
      </c>
      <c r="AA14" s="713"/>
      <c r="AB14" s="713"/>
      <c r="AC14" s="713"/>
      <c r="AD14" s="714">
        <v>6</v>
      </c>
      <c r="AE14" s="714"/>
      <c r="AF14" s="714"/>
      <c r="AG14" s="714"/>
      <c r="AH14" s="714"/>
      <c r="AI14" s="714"/>
      <c r="AJ14" s="714"/>
      <c r="AK14" s="714"/>
      <c r="AL14" s="683">
        <v>0</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144662</v>
      </c>
      <c r="BH14" s="681"/>
      <c r="BI14" s="681"/>
      <c r="BJ14" s="681"/>
      <c r="BK14" s="681"/>
      <c r="BL14" s="681"/>
      <c r="BM14" s="681"/>
      <c r="BN14" s="682"/>
      <c r="BO14" s="713">
        <v>1.5</v>
      </c>
      <c r="BP14" s="713"/>
      <c r="BQ14" s="713"/>
      <c r="BR14" s="713"/>
      <c r="BS14" s="686" t="s">
        <v>129</v>
      </c>
      <c r="BT14" s="681"/>
      <c r="BU14" s="681"/>
      <c r="BV14" s="681"/>
      <c r="BW14" s="681"/>
      <c r="BX14" s="681"/>
      <c r="BY14" s="681"/>
      <c r="BZ14" s="681"/>
      <c r="CA14" s="681"/>
      <c r="CB14" s="726"/>
      <c r="CD14" s="727" t="s">
        <v>253</v>
      </c>
      <c r="CE14" s="724"/>
      <c r="CF14" s="724"/>
      <c r="CG14" s="724"/>
      <c r="CH14" s="724"/>
      <c r="CI14" s="724"/>
      <c r="CJ14" s="724"/>
      <c r="CK14" s="724"/>
      <c r="CL14" s="724"/>
      <c r="CM14" s="724"/>
      <c r="CN14" s="724"/>
      <c r="CO14" s="724"/>
      <c r="CP14" s="724"/>
      <c r="CQ14" s="725"/>
      <c r="CR14" s="680">
        <v>1079662</v>
      </c>
      <c r="CS14" s="681"/>
      <c r="CT14" s="681"/>
      <c r="CU14" s="681"/>
      <c r="CV14" s="681"/>
      <c r="CW14" s="681"/>
      <c r="CX14" s="681"/>
      <c r="CY14" s="682"/>
      <c r="CZ14" s="713">
        <v>3.2</v>
      </c>
      <c r="DA14" s="713"/>
      <c r="DB14" s="713"/>
      <c r="DC14" s="713"/>
      <c r="DD14" s="686">
        <v>11268</v>
      </c>
      <c r="DE14" s="681"/>
      <c r="DF14" s="681"/>
      <c r="DG14" s="681"/>
      <c r="DH14" s="681"/>
      <c r="DI14" s="681"/>
      <c r="DJ14" s="681"/>
      <c r="DK14" s="681"/>
      <c r="DL14" s="681"/>
      <c r="DM14" s="681"/>
      <c r="DN14" s="681"/>
      <c r="DO14" s="681"/>
      <c r="DP14" s="682"/>
      <c r="DQ14" s="686">
        <v>1054450</v>
      </c>
      <c r="DR14" s="681"/>
      <c r="DS14" s="681"/>
      <c r="DT14" s="681"/>
      <c r="DU14" s="681"/>
      <c r="DV14" s="681"/>
      <c r="DW14" s="681"/>
      <c r="DX14" s="681"/>
      <c r="DY14" s="681"/>
      <c r="DZ14" s="681"/>
      <c r="EA14" s="681"/>
      <c r="EB14" s="681"/>
      <c r="EC14" s="726"/>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348512</v>
      </c>
      <c r="BH15" s="681"/>
      <c r="BI15" s="681"/>
      <c r="BJ15" s="681"/>
      <c r="BK15" s="681"/>
      <c r="BL15" s="681"/>
      <c r="BM15" s="681"/>
      <c r="BN15" s="682"/>
      <c r="BO15" s="713">
        <v>3.5</v>
      </c>
      <c r="BP15" s="713"/>
      <c r="BQ15" s="713"/>
      <c r="BR15" s="713"/>
      <c r="BS15" s="686" t="s">
        <v>129</v>
      </c>
      <c r="BT15" s="681"/>
      <c r="BU15" s="681"/>
      <c r="BV15" s="681"/>
      <c r="BW15" s="681"/>
      <c r="BX15" s="681"/>
      <c r="BY15" s="681"/>
      <c r="BZ15" s="681"/>
      <c r="CA15" s="681"/>
      <c r="CB15" s="726"/>
      <c r="CD15" s="727" t="s">
        <v>256</v>
      </c>
      <c r="CE15" s="724"/>
      <c r="CF15" s="724"/>
      <c r="CG15" s="724"/>
      <c r="CH15" s="724"/>
      <c r="CI15" s="724"/>
      <c r="CJ15" s="724"/>
      <c r="CK15" s="724"/>
      <c r="CL15" s="724"/>
      <c r="CM15" s="724"/>
      <c r="CN15" s="724"/>
      <c r="CO15" s="724"/>
      <c r="CP15" s="724"/>
      <c r="CQ15" s="725"/>
      <c r="CR15" s="680">
        <v>5230745</v>
      </c>
      <c r="CS15" s="681"/>
      <c r="CT15" s="681"/>
      <c r="CU15" s="681"/>
      <c r="CV15" s="681"/>
      <c r="CW15" s="681"/>
      <c r="CX15" s="681"/>
      <c r="CY15" s="682"/>
      <c r="CZ15" s="713">
        <v>15.4</v>
      </c>
      <c r="DA15" s="713"/>
      <c r="DB15" s="713"/>
      <c r="DC15" s="713"/>
      <c r="DD15" s="686">
        <v>2301699</v>
      </c>
      <c r="DE15" s="681"/>
      <c r="DF15" s="681"/>
      <c r="DG15" s="681"/>
      <c r="DH15" s="681"/>
      <c r="DI15" s="681"/>
      <c r="DJ15" s="681"/>
      <c r="DK15" s="681"/>
      <c r="DL15" s="681"/>
      <c r="DM15" s="681"/>
      <c r="DN15" s="681"/>
      <c r="DO15" s="681"/>
      <c r="DP15" s="682"/>
      <c r="DQ15" s="686">
        <v>2301779</v>
      </c>
      <c r="DR15" s="681"/>
      <c r="DS15" s="681"/>
      <c r="DT15" s="681"/>
      <c r="DU15" s="681"/>
      <c r="DV15" s="681"/>
      <c r="DW15" s="681"/>
      <c r="DX15" s="681"/>
      <c r="DY15" s="681"/>
      <c r="DZ15" s="681"/>
      <c r="EA15" s="681"/>
      <c r="EB15" s="681"/>
      <c r="EC15" s="726"/>
    </row>
    <row r="16" spans="2:143" ht="11.25" customHeight="1" x14ac:dyDescent="0.15">
      <c r="B16" s="677" t="s">
        <v>257</v>
      </c>
      <c r="C16" s="678"/>
      <c r="D16" s="678"/>
      <c r="E16" s="678"/>
      <c r="F16" s="678"/>
      <c r="G16" s="678"/>
      <c r="H16" s="678"/>
      <c r="I16" s="678"/>
      <c r="J16" s="678"/>
      <c r="K16" s="678"/>
      <c r="L16" s="678"/>
      <c r="M16" s="678"/>
      <c r="N16" s="678"/>
      <c r="O16" s="678"/>
      <c r="P16" s="678"/>
      <c r="Q16" s="679"/>
      <c r="R16" s="680">
        <v>23409</v>
      </c>
      <c r="S16" s="681"/>
      <c r="T16" s="681"/>
      <c r="U16" s="681"/>
      <c r="V16" s="681"/>
      <c r="W16" s="681"/>
      <c r="X16" s="681"/>
      <c r="Y16" s="682"/>
      <c r="Z16" s="713">
        <v>0.1</v>
      </c>
      <c r="AA16" s="713"/>
      <c r="AB16" s="713"/>
      <c r="AC16" s="713"/>
      <c r="AD16" s="714">
        <v>23409</v>
      </c>
      <c r="AE16" s="714"/>
      <c r="AF16" s="714"/>
      <c r="AG16" s="714"/>
      <c r="AH16" s="714"/>
      <c r="AI16" s="714"/>
      <c r="AJ16" s="714"/>
      <c r="AK16" s="714"/>
      <c r="AL16" s="683">
        <v>0.2</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229</v>
      </c>
      <c r="BH16" s="681"/>
      <c r="BI16" s="681"/>
      <c r="BJ16" s="681"/>
      <c r="BK16" s="681"/>
      <c r="BL16" s="681"/>
      <c r="BM16" s="681"/>
      <c r="BN16" s="682"/>
      <c r="BO16" s="713" t="s">
        <v>137</v>
      </c>
      <c r="BP16" s="713"/>
      <c r="BQ16" s="713"/>
      <c r="BR16" s="713"/>
      <c r="BS16" s="686" t="s">
        <v>229</v>
      </c>
      <c r="BT16" s="681"/>
      <c r="BU16" s="681"/>
      <c r="BV16" s="681"/>
      <c r="BW16" s="681"/>
      <c r="BX16" s="681"/>
      <c r="BY16" s="681"/>
      <c r="BZ16" s="681"/>
      <c r="CA16" s="681"/>
      <c r="CB16" s="726"/>
      <c r="CD16" s="727" t="s">
        <v>259</v>
      </c>
      <c r="CE16" s="724"/>
      <c r="CF16" s="724"/>
      <c r="CG16" s="724"/>
      <c r="CH16" s="724"/>
      <c r="CI16" s="724"/>
      <c r="CJ16" s="724"/>
      <c r="CK16" s="724"/>
      <c r="CL16" s="724"/>
      <c r="CM16" s="724"/>
      <c r="CN16" s="724"/>
      <c r="CO16" s="724"/>
      <c r="CP16" s="724"/>
      <c r="CQ16" s="725"/>
      <c r="CR16" s="680">
        <v>99836</v>
      </c>
      <c r="CS16" s="681"/>
      <c r="CT16" s="681"/>
      <c r="CU16" s="681"/>
      <c r="CV16" s="681"/>
      <c r="CW16" s="681"/>
      <c r="CX16" s="681"/>
      <c r="CY16" s="682"/>
      <c r="CZ16" s="713">
        <v>0.3</v>
      </c>
      <c r="DA16" s="713"/>
      <c r="DB16" s="713"/>
      <c r="DC16" s="713"/>
      <c r="DD16" s="686" t="s">
        <v>229</v>
      </c>
      <c r="DE16" s="681"/>
      <c r="DF16" s="681"/>
      <c r="DG16" s="681"/>
      <c r="DH16" s="681"/>
      <c r="DI16" s="681"/>
      <c r="DJ16" s="681"/>
      <c r="DK16" s="681"/>
      <c r="DL16" s="681"/>
      <c r="DM16" s="681"/>
      <c r="DN16" s="681"/>
      <c r="DO16" s="681"/>
      <c r="DP16" s="682"/>
      <c r="DQ16" s="686">
        <v>3357</v>
      </c>
      <c r="DR16" s="681"/>
      <c r="DS16" s="681"/>
      <c r="DT16" s="681"/>
      <c r="DU16" s="681"/>
      <c r="DV16" s="681"/>
      <c r="DW16" s="681"/>
      <c r="DX16" s="681"/>
      <c r="DY16" s="681"/>
      <c r="DZ16" s="681"/>
      <c r="EA16" s="681"/>
      <c r="EB16" s="681"/>
      <c r="EC16" s="726"/>
    </row>
    <row r="17" spans="2:133" ht="11.25" customHeight="1" x14ac:dyDescent="0.15">
      <c r="B17" s="677" t="s">
        <v>260</v>
      </c>
      <c r="C17" s="678"/>
      <c r="D17" s="678"/>
      <c r="E17" s="678"/>
      <c r="F17" s="678"/>
      <c r="G17" s="678"/>
      <c r="H17" s="678"/>
      <c r="I17" s="678"/>
      <c r="J17" s="678"/>
      <c r="K17" s="678"/>
      <c r="L17" s="678"/>
      <c r="M17" s="678"/>
      <c r="N17" s="678"/>
      <c r="O17" s="678"/>
      <c r="P17" s="678"/>
      <c r="Q17" s="679"/>
      <c r="R17" s="680">
        <v>41339</v>
      </c>
      <c r="S17" s="681"/>
      <c r="T17" s="681"/>
      <c r="U17" s="681"/>
      <c r="V17" s="681"/>
      <c r="W17" s="681"/>
      <c r="X17" s="681"/>
      <c r="Y17" s="682"/>
      <c r="Z17" s="713">
        <v>0.1</v>
      </c>
      <c r="AA17" s="713"/>
      <c r="AB17" s="713"/>
      <c r="AC17" s="713"/>
      <c r="AD17" s="714">
        <v>41339</v>
      </c>
      <c r="AE17" s="714"/>
      <c r="AF17" s="714"/>
      <c r="AG17" s="714"/>
      <c r="AH17" s="714"/>
      <c r="AI17" s="714"/>
      <c r="AJ17" s="714"/>
      <c r="AK17" s="714"/>
      <c r="AL17" s="683">
        <v>0.3</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6"/>
      <c r="CD17" s="727" t="s">
        <v>262</v>
      </c>
      <c r="CE17" s="724"/>
      <c r="CF17" s="724"/>
      <c r="CG17" s="724"/>
      <c r="CH17" s="724"/>
      <c r="CI17" s="724"/>
      <c r="CJ17" s="724"/>
      <c r="CK17" s="724"/>
      <c r="CL17" s="724"/>
      <c r="CM17" s="724"/>
      <c r="CN17" s="724"/>
      <c r="CO17" s="724"/>
      <c r="CP17" s="724"/>
      <c r="CQ17" s="725"/>
      <c r="CR17" s="680">
        <v>2869719</v>
      </c>
      <c r="CS17" s="681"/>
      <c r="CT17" s="681"/>
      <c r="CU17" s="681"/>
      <c r="CV17" s="681"/>
      <c r="CW17" s="681"/>
      <c r="CX17" s="681"/>
      <c r="CY17" s="682"/>
      <c r="CZ17" s="713">
        <v>8.4</v>
      </c>
      <c r="DA17" s="713"/>
      <c r="DB17" s="713"/>
      <c r="DC17" s="713"/>
      <c r="DD17" s="686" t="s">
        <v>129</v>
      </c>
      <c r="DE17" s="681"/>
      <c r="DF17" s="681"/>
      <c r="DG17" s="681"/>
      <c r="DH17" s="681"/>
      <c r="DI17" s="681"/>
      <c r="DJ17" s="681"/>
      <c r="DK17" s="681"/>
      <c r="DL17" s="681"/>
      <c r="DM17" s="681"/>
      <c r="DN17" s="681"/>
      <c r="DO17" s="681"/>
      <c r="DP17" s="682"/>
      <c r="DQ17" s="686">
        <v>2840653</v>
      </c>
      <c r="DR17" s="681"/>
      <c r="DS17" s="681"/>
      <c r="DT17" s="681"/>
      <c r="DU17" s="681"/>
      <c r="DV17" s="681"/>
      <c r="DW17" s="681"/>
      <c r="DX17" s="681"/>
      <c r="DY17" s="681"/>
      <c r="DZ17" s="681"/>
      <c r="EA17" s="681"/>
      <c r="EB17" s="681"/>
      <c r="EC17" s="726"/>
    </row>
    <row r="18" spans="2:133" ht="11.25" customHeight="1" x14ac:dyDescent="0.15">
      <c r="B18" s="677" t="s">
        <v>263</v>
      </c>
      <c r="C18" s="678"/>
      <c r="D18" s="678"/>
      <c r="E18" s="678"/>
      <c r="F18" s="678"/>
      <c r="G18" s="678"/>
      <c r="H18" s="678"/>
      <c r="I18" s="678"/>
      <c r="J18" s="678"/>
      <c r="K18" s="678"/>
      <c r="L18" s="678"/>
      <c r="M18" s="678"/>
      <c r="N18" s="678"/>
      <c r="O18" s="678"/>
      <c r="P18" s="678"/>
      <c r="Q18" s="679"/>
      <c r="R18" s="680">
        <v>69533</v>
      </c>
      <c r="S18" s="681"/>
      <c r="T18" s="681"/>
      <c r="U18" s="681"/>
      <c r="V18" s="681"/>
      <c r="W18" s="681"/>
      <c r="X18" s="681"/>
      <c r="Y18" s="682"/>
      <c r="Z18" s="713">
        <v>0.2</v>
      </c>
      <c r="AA18" s="713"/>
      <c r="AB18" s="713"/>
      <c r="AC18" s="713"/>
      <c r="AD18" s="714">
        <v>69533</v>
      </c>
      <c r="AE18" s="714"/>
      <c r="AF18" s="714"/>
      <c r="AG18" s="714"/>
      <c r="AH18" s="714"/>
      <c r="AI18" s="714"/>
      <c r="AJ18" s="714"/>
      <c r="AK18" s="714"/>
      <c r="AL18" s="683">
        <v>0.5</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6"/>
      <c r="CD18" s="727" t="s">
        <v>265</v>
      </c>
      <c r="CE18" s="724"/>
      <c r="CF18" s="724"/>
      <c r="CG18" s="724"/>
      <c r="CH18" s="724"/>
      <c r="CI18" s="724"/>
      <c r="CJ18" s="724"/>
      <c r="CK18" s="724"/>
      <c r="CL18" s="724"/>
      <c r="CM18" s="724"/>
      <c r="CN18" s="724"/>
      <c r="CO18" s="724"/>
      <c r="CP18" s="724"/>
      <c r="CQ18" s="725"/>
      <c r="CR18" s="680" t="s">
        <v>129</v>
      </c>
      <c r="CS18" s="681"/>
      <c r="CT18" s="681"/>
      <c r="CU18" s="681"/>
      <c r="CV18" s="681"/>
      <c r="CW18" s="681"/>
      <c r="CX18" s="681"/>
      <c r="CY18" s="682"/>
      <c r="CZ18" s="713" t="s">
        <v>229</v>
      </c>
      <c r="DA18" s="713"/>
      <c r="DB18" s="713"/>
      <c r="DC18" s="713"/>
      <c r="DD18" s="686" t="s">
        <v>229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6"/>
    </row>
    <row r="19" spans="2:133" ht="11.25" customHeight="1" x14ac:dyDescent="0.15">
      <c r="B19" s="677" t="s">
        <v>266</v>
      </c>
      <c r="C19" s="678"/>
      <c r="D19" s="678"/>
      <c r="E19" s="678"/>
      <c r="F19" s="678"/>
      <c r="G19" s="678"/>
      <c r="H19" s="678"/>
      <c r="I19" s="678"/>
      <c r="J19" s="678"/>
      <c r="K19" s="678"/>
      <c r="L19" s="678"/>
      <c r="M19" s="678"/>
      <c r="N19" s="678"/>
      <c r="O19" s="678"/>
      <c r="P19" s="678"/>
      <c r="Q19" s="679"/>
      <c r="R19" s="680">
        <v>54555</v>
      </c>
      <c r="S19" s="681"/>
      <c r="T19" s="681"/>
      <c r="U19" s="681"/>
      <c r="V19" s="681"/>
      <c r="W19" s="681"/>
      <c r="X19" s="681"/>
      <c r="Y19" s="682"/>
      <c r="Z19" s="713">
        <v>0.2</v>
      </c>
      <c r="AA19" s="713"/>
      <c r="AB19" s="713"/>
      <c r="AC19" s="713"/>
      <c r="AD19" s="714">
        <v>54555</v>
      </c>
      <c r="AE19" s="714"/>
      <c r="AF19" s="714"/>
      <c r="AG19" s="714"/>
      <c r="AH19" s="714"/>
      <c r="AI19" s="714"/>
      <c r="AJ19" s="714"/>
      <c r="AK19" s="714"/>
      <c r="AL19" s="683">
        <v>0.4</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500956</v>
      </c>
      <c r="BH19" s="681"/>
      <c r="BI19" s="681"/>
      <c r="BJ19" s="681"/>
      <c r="BK19" s="681"/>
      <c r="BL19" s="681"/>
      <c r="BM19" s="681"/>
      <c r="BN19" s="682"/>
      <c r="BO19" s="713">
        <v>5.0999999999999996</v>
      </c>
      <c r="BP19" s="713"/>
      <c r="BQ19" s="713"/>
      <c r="BR19" s="713"/>
      <c r="BS19" s="686" t="s">
        <v>229</v>
      </c>
      <c r="BT19" s="681"/>
      <c r="BU19" s="681"/>
      <c r="BV19" s="681"/>
      <c r="BW19" s="681"/>
      <c r="BX19" s="681"/>
      <c r="BY19" s="681"/>
      <c r="BZ19" s="681"/>
      <c r="CA19" s="681"/>
      <c r="CB19" s="726"/>
      <c r="CD19" s="727" t="s">
        <v>268</v>
      </c>
      <c r="CE19" s="724"/>
      <c r="CF19" s="724"/>
      <c r="CG19" s="724"/>
      <c r="CH19" s="724"/>
      <c r="CI19" s="724"/>
      <c r="CJ19" s="724"/>
      <c r="CK19" s="724"/>
      <c r="CL19" s="724"/>
      <c r="CM19" s="724"/>
      <c r="CN19" s="724"/>
      <c r="CO19" s="724"/>
      <c r="CP19" s="724"/>
      <c r="CQ19" s="725"/>
      <c r="CR19" s="680" t="s">
        <v>129</v>
      </c>
      <c r="CS19" s="681"/>
      <c r="CT19" s="681"/>
      <c r="CU19" s="681"/>
      <c r="CV19" s="681"/>
      <c r="CW19" s="681"/>
      <c r="CX19" s="681"/>
      <c r="CY19" s="682"/>
      <c r="CZ19" s="713" t="s">
        <v>129</v>
      </c>
      <c r="DA19" s="713"/>
      <c r="DB19" s="713"/>
      <c r="DC19" s="713"/>
      <c r="DD19" s="686" t="s">
        <v>229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6"/>
    </row>
    <row r="20" spans="2:133" ht="11.25" customHeight="1" x14ac:dyDescent="0.15">
      <c r="B20" s="677" t="s">
        <v>269</v>
      </c>
      <c r="C20" s="678"/>
      <c r="D20" s="678"/>
      <c r="E20" s="678"/>
      <c r="F20" s="678"/>
      <c r="G20" s="678"/>
      <c r="H20" s="678"/>
      <c r="I20" s="678"/>
      <c r="J20" s="678"/>
      <c r="K20" s="678"/>
      <c r="L20" s="678"/>
      <c r="M20" s="678"/>
      <c r="N20" s="678"/>
      <c r="O20" s="678"/>
      <c r="P20" s="678"/>
      <c r="Q20" s="679"/>
      <c r="R20" s="680">
        <v>12143</v>
      </c>
      <c r="S20" s="681"/>
      <c r="T20" s="681"/>
      <c r="U20" s="681"/>
      <c r="V20" s="681"/>
      <c r="W20" s="681"/>
      <c r="X20" s="681"/>
      <c r="Y20" s="682"/>
      <c r="Z20" s="713">
        <v>0</v>
      </c>
      <c r="AA20" s="713"/>
      <c r="AB20" s="713"/>
      <c r="AC20" s="713"/>
      <c r="AD20" s="714">
        <v>12143</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500956</v>
      </c>
      <c r="BH20" s="681"/>
      <c r="BI20" s="681"/>
      <c r="BJ20" s="681"/>
      <c r="BK20" s="681"/>
      <c r="BL20" s="681"/>
      <c r="BM20" s="681"/>
      <c r="BN20" s="682"/>
      <c r="BO20" s="713">
        <v>5.0999999999999996</v>
      </c>
      <c r="BP20" s="713"/>
      <c r="BQ20" s="713"/>
      <c r="BR20" s="713"/>
      <c r="BS20" s="686" t="s">
        <v>129</v>
      </c>
      <c r="BT20" s="681"/>
      <c r="BU20" s="681"/>
      <c r="BV20" s="681"/>
      <c r="BW20" s="681"/>
      <c r="BX20" s="681"/>
      <c r="BY20" s="681"/>
      <c r="BZ20" s="681"/>
      <c r="CA20" s="681"/>
      <c r="CB20" s="726"/>
      <c r="CD20" s="727" t="s">
        <v>271</v>
      </c>
      <c r="CE20" s="724"/>
      <c r="CF20" s="724"/>
      <c r="CG20" s="724"/>
      <c r="CH20" s="724"/>
      <c r="CI20" s="724"/>
      <c r="CJ20" s="724"/>
      <c r="CK20" s="724"/>
      <c r="CL20" s="724"/>
      <c r="CM20" s="724"/>
      <c r="CN20" s="724"/>
      <c r="CO20" s="724"/>
      <c r="CP20" s="724"/>
      <c r="CQ20" s="725"/>
      <c r="CR20" s="680">
        <v>34036909</v>
      </c>
      <c r="CS20" s="681"/>
      <c r="CT20" s="681"/>
      <c r="CU20" s="681"/>
      <c r="CV20" s="681"/>
      <c r="CW20" s="681"/>
      <c r="CX20" s="681"/>
      <c r="CY20" s="682"/>
      <c r="CZ20" s="713">
        <v>100</v>
      </c>
      <c r="DA20" s="713"/>
      <c r="DB20" s="713"/>
      <c r="DC20" s="713"/>
      <c r="DD20" s="686">
        <v>4755073</v>
      </c>
      <c r="DE20" s="681"/>
      <c r="DF20" s="681"/>
      <c r="DG20" s="681"/>
      <c r="DH20" s="681"/>
      <c r="DI20" s="681"/>
      <c r="DJ20" s="681"/>
      <c r="DK20" s="681"/>
      <c r="DL20" s="681"/>
      <c r="DM20" s="681"/>
      <c r="DN20" s="681"/>
      <c r="DO20" s="681"/>
      <c r="DP20" s="682"/>
      <c r="DQ20" s="686">
        <v>17275728</v>
      </c>
      <c r="DR20" s="681"/>
      <c r="DS20" s="681"/>
      <c r="DT20" s="681"/>
      <c r="DU20" s="681"/>
      <c r="DV20" s="681"/>
      <c r="DW20" s="681"/>
      <c r="DX20" s="681"/>
      <c r="DY20" s="681"/>
      <c r="DZ20" s="681"/>
      <c r="EA20" s="681"/>
      <c r="EB20" s="681"/>
      <c r="EC20" s="726"/>
    </row>
    <row r="21" spans="2:133" ht="11.25" customHeight="1" x14ac:dyDescent="0.15">
      <c r="B21" s="677" t="s">
        <v>272</v>
      </c>
      <c r="C21" s="678"/>
      <c r="D21" s="678"/>
      <c r="E21" s="678"/>
      <c r="F21" s="678"/>
      <c r="G21" s="678"/>
      <c r="H21" s="678"/>
      <c r="I21" s="678"/>
      <c r="J21" s="678"/>
      <c r="K21" s="678"/>
      <c r="L21" s="678"/>
      <c r="M21" s="678"/>
      <c r="N21" s="678"/>
      <c r="O21" s="678"/>
      <c r="P21" s="678"/>
      <c r="Q21" s="679"/>
      <c r="R21" s="680">
        <v>2835</v>
      </c>
      <c r="S21" s="681"/>
      <c r="T21" s="681"/>
      <c r="U21" s="681"/>
      <c r="V21" s="681"/>
      <c r="W21" s="681"/>
      <c r="X21" s="681"/>
      <c r="Y21" s="682"/>
      <c r="Z21" s="713">
        <v>0</v>
      </c>
      <c r="AA21" s="713"/>
      <c r="AB21" s="713"/>
      <c r="AC21" s="713"/>
      <c r="AD21" s="714">
        <v>2835</v>
      </c>
      <c r="AE21" s="714"/>
      <c r="AF21" s="714"/>
      <c r="AG21" s="714"/>
      <c r="AH21" s="714"/>
      <c r="AI21" s="714"/>
      <c r="AJ21" s="714"/>
      <c r="AK21" s="714"/>
      <c r="AL21" s="683">
        <v>0</v>
      </c>
      <c r="AM21" s="684"/>
      <c r="AN21" s="684"/>
      <c r="AO21" s="715"/>
      <c r="AP21" s="775" t="s">
        <v>273</v>
      </c>
      <c r="AQ21" s="782"/>
      <c r="AR21" s="782"/>
      <c r="AS21" s="782"/>
      <c r="AT21" s="782"/>
      <c r="AU21" s="782"/>
      <c r="AV21" s="782"/>
      <c r="AW21" s="782"/>
      <c r="AX21" s="782"/>
      <c r="AY21" s="782"/>
      <c r="AZ21" s="782"/>
      <c r="BA21" s="782"/>
      <c r="BB21" s="782"/>
      <c r="BC21" s="782"/>
      <c r="BD21" s="782"/>
      <c r="BE21" s="782"/>
      <c r="BF21" s="777"/>
      <c r="BG21" s="680" t="s">
        <v>229</v>
      </c>
      <c r="BH21" s="681"/>
      <c r="BI21" s="681"/>
      <c r="BJ21" s="681"/>
      <c r="BK21" s="681"/>
      <c r="BL21" s="681"/>
      <c r="BM21" s="681"/>
      <c r="BN21" s="682"/>
      <c r="BO21" s="713" t="s">
        <v>129</v>
      </c>
      <c r="BP21" s="713"/>
      <c r="BQ21" s="713"/>
      <c r="BR21" s="713"/>
      <c r="BS21" s="686" t="s">
        <v>229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3750523</v>
      </c>
      <c r="S22" s="681"/>
      <c r="T22" s="681"/>
      <c r="U22" s="681"/>
      <c r="V22" s="681"/>
      <c r="W22" s="681"/>
      <c r="X22" s="681"/>
      <c r="Y22" s="682"/>
      <c r="Z22" s="713">
        <v>10.4</v>
      </c>
      <c r="AA22" s="713"/>
      <c r="AB22" s="713"/>
      <c r="AC22" s="713"/>
      <c r="AD22" s="714">
        <v>3237236</v>
      </c>
      <c r="AE22" s="714"/>
      <c r="AF22" s="714"/>
      <c r="AG22" s="714"/>
      <c r="AH22" s="714"/>
      <c r="AI22" s="714"/>
      <c r="AJ22" s="714"/>
      <c r="AK22" s="714"/>
      <c r="AL22" s="683">
        <v>22.4</v>
      </c>
      <c r="AM22" s="684"/>
      <c r="AN22" s="684"/>
      <c r="AO22" s="715"/>
      <c r="AP22" s="775" t="s">
        <v>275</v>
      </c>
      <c r="AQ22" s="782"/>
      <c r="AR22" s="782"/>
      <c r="AS22" s="782"/>
      <c r="AT22" s="782"/>
      <c r="AU22" s="782"/>
      <c r="AV22" s="782"/>
      <c r="AW22" s="782"/>
      <c r="AX22" s="782"/>
      <c r="AY22" s="782"/>
      <c r="AZ22" s="782"/>
      <c r="BA22" s="782"/>
      <c r="BB22" s="782"/>
      <c r="BC22" s="782"/>
      <c r="BD22" s="782"/>
      <c r="BE22" s="782"/>
      <c r="BF22" s="777"/>
      <c r="BG22" s="680" t="s">
        <v>229</v>
      </c>
      <c r="BH22" s="681"/>
      <c r="BI22" s="681"/>
      <c r="BJ22" s="681"/>
      <c r="BK22" s="681"/>
      <c r="BL22" s="681"/>
      <c r="BM22" s="681"/>
      <c r="BN22" s="682"/>
      <c r="BO22" s="713" t="s">
        <v>229</v>
      </c>
      <c r="BP22" s="713"/>
      <c r="BQ22" s="713"/>
      <c r="BR22" s="713"/>
      <c r="BS22" s="686" t="s">
        <v>129</v>
      </c>
      <c r="BT22" s="681"/>
      <c r="BU22" s="681"/>
      <c r="BV22" s="681"/>
      <c r="BW22" s="681"/>
      <c r="BX22" s="681"/>
      <c r="BY22" s="681"/>
      <c r="BZ22" s="681"/>
      <c r="CA22" s="681"/>
      <c r="CB22" s="726"/>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3237236</v>
      </c>
      <c r="S23" s="681"/>
      <c r="T23" s="681"/>
      <c r="U23" s="681"/>
      <c r="V23" s="681"/>
      <c r="W23" s="681"/>
      <c r="X23" s="681"/>
      <c r="Y23" s="682"/>
      <c r="Z23" s="713">
        <v>9</v>
      </c>
      <c r="AA23" s="713"/>
      <c r="AB23" s="713"/>
      <c r="AC23" s="713"/>
      <c r="AD23" s="714">
        <v>3237236</v>
      </c>
      <c r="AE23" s="714"/>
      <c r="AF23" s="714"/>
      <c r="AG23" s="714"/>
      <c r="AH23" s="714"/>
      <c r="AI23" s="714"/>
      <c r="AJ23" s="714"/>
      <c r="AK23" s="714"/>
      <c r="AL23" s="683">
        <v>22.4</v>
      </c>
      <c r="AM23" s="684"/>
      <c r="AN23" s="684"/>
      <c r="AO23" s="715"/>
      <c r="AP23" s="775" t="s">
        <v>278</v>
      </c>
      <c r="AQ23" s="782"/>
      <c r="AR23" s="782"/>
      <c r="AS23" s="782"/>
      <c r="AT23" s="782"/>
      <c r="AU23" s="782"/>
      <c r="AV23" s="782"/>
      <c r="AW23" s="782"/>
      <c r="AX23" s="782"/>
      <c r="AY23" s="782"/>
      <c r="AZ23" s="782"/>
      <c r="BA23" s="782"/>
      <c r="BB23" s="782"/>
      <c r="BC23" s="782"/>
      <c r="BD23" s="782"/>
      <c r="BE23" s="782"/>
      <c r="BF23" s="777"/>
      <c r="BG23" s="680">
        <v>500956</v>
      </c>
      <c r="BH23" s="681"/>
      <c r="BI23" s="681"/>
      <c r="BJ23" s="681"/>
      <c r="BK23" s="681"/>
      <c r="BL23" s="681"/>
      <c r="BM23" s="681"/>
      <c r="BN23" s="682"/>
      <c r="BO23" s="713">
        <v>5.0999999999999996</v>
      </c>
      <c r="BP23" s="713"/>
      <c r="BQ23" s="713"/>
      <c r="BR23" s="713"/>
      <c r="BS23" s="686" t="s">
        <v>229</v>
      </c>
      <c r="BT23" s="681"/>
      <c r="BU23" s="681"/>
      <c r="BV23" s="681"/>
      <c r="BW23" s="681"/>
      <c r="BX23" s="681"/>
      <c r="BY23" s="681"/>
      <c r="BZ23" s="681"/>
      <c r="CA23" s="681"/>
      <c r="CB23" s="726"/>
      <c r="CD23" s="784" t="s">
        <v>217</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513138</v>
      </c>
      <c r="S24" s="681"/>
      <c r="T24" s="681"/>
      <c r="U24" s="681"/>
      <c r="V24" s="681"/>
      <c r="W24" s="681"/>
      <c r="X24" s="681"/>
      <c r="Y24" s="682"/>
      <c r="Z24" s="713">
        <v>1.4</v>
      </c>
      <c r="AA24" s="713"/>
      <c r="AB24" s="713"/>
      <c r="AC24" s="713"/>
      <c r="AD24" s="714" t="s">
        <v>129</v>
      </c>
      <c r="AE24" s="714"/>
      <c r="AF24" s="714"/>
      <c r="AG24" s="714"/>
      <c r="AH24" s="714"/>
      <c r="AI24" s="714"/>
      <c r="AJ24" s="714"/>
      <c r="AK24" s="714"/>
      <c r="AL24" s="683" t="s">
        <v>229</v>
      </c>
      <c r="AM24" s="684"/>
      <c r="AN24" s="684"/>
      <c r="AO24" s="715"/>
      <c r="AP24" s="775" t="s">
        <v>285</v>
      </c>
      <c r="AQ24" s="782"/>
      <c r="AR24" s="782"/>
      <c r="AS24" s="782"/>
      <c r="AT24" s="782"/>
      <c r="AU24" s="782"/>
      <c r="AV24" s="782"/>
      <c r="AW24" s="782"/>
      <c r="AX24" s="782"/>
      <c r="AY24" s="782"/>
      <c r="AZ24" s="782"/>
      <c r="BA24" s="782"/>
      <c r="BB24" s="782"/>
      <c r="BC24" s="782"/>
      <c r="BD24" s="782"/>
      <c r="BE24" s="782"/>
      <c r="BF24" s="777"/>
      <c r="BG24" s="680" t="s">
        <v>229</v>
      </c>
      <c r="BH24" s="681"/>
      <c r="BI24" s="681"/>
      <c r="BJ24" s="681"/>
      <c r="BK24" s="681"/>
      <c r="BL24" s="681"/>
      <c r="BM24" s="681"/>
      <c r="BN24" s="682"/>
      <c r="BO24" s="713" t="s">
        <v>229</v>
      </c>
      <c r="BP24" s="713"/>
      <c r="BQ24" s="713"/>
      <c r="BR24" s="713"/>
      <c r="BS24" s="686" t="s">
        <v>129</v>
      </c>
      <c r="BT24" s="681"/>
      <c r="BU24" s="681"/>
      <c r="BV24" s="681"/>
      <c r="BW24" s="681"/>
      <c r="BX24" s="681"/>
      <c r="BY24" s="681"/>
      <c r="BZ24" s="681"/>
      <c r="CA24" s="681"/>
      <c r="CB24" s="726"/>
      <c r="CD24" s="738" t="s">
        <v>286</v>
      </c>
      <c r="CE24" s="739"/>
      <c r="CF24" s="739"/>
      <c r="CG24" s="739"/>
      <c r="CH24" s="739"/>
      <c r="CI24" s="739"/>
      <c r="CJ24" s="739"/>
      <c r="CK24" s="739"/>
      <c r="CL24" s="739"/>
      <c r="CM24" s="739"/>
      <c r="CN24" s="739"/>
      <c r="CO24" s="739"/>
      <c r="CP24" s="739"/>
      <c r="CQ24" s="740"/>
      <c r="CR24" s="735">
        <v>11552728</v>
      </c>
      <c r="CS24" s="736"/>
      <c r="CT24" s="736"/>
      <c r="CU24" s="736"/>
      <c r="CV24" s="736"/>
      <c r="CW24" s="736"/>
      <c r="CX24" s="736"/>
      <c r="CY24" s="779"/>
      <c r="CZ24" s="780">
        <v>33.9</v>
      </c>
      <c r="DA24" s="753"/>
      <c r="DB24" s="753"/>
      <c r="DC24" s="783"/>
      <c r="DD24" s="778">
        <v>7509130</v>
      </c>
      <c r="DE24" s="736"/>
      <c r="DF24" s="736"/>
      <c r="DG24" s="736"/>
      <c r="DH24" s="736"/>
      <c r="DI24" s="736"/>
      <c r="DJ24" s="736"/>
      <c r="DK24" s="779"/>
      <c r="DL24" s="778">
        <v>7417868</v>
      </c>
      <c r="DM24" s="736"/>
      <c r="DN24" s="736"/>
      <c r="DO24" s="736"/>
      <c r="DP24" s="736"/>
      <c r="DQ24" s="736"/>
      <c r="DR24" s="736"/>
      <c r="DS24" s="736"/>
      <c r="DT24" s="736"/>
      <c r="DU24" s="736"/>
      <c r="DV24" s="779"/>
      <c r="DW24" s="780">
        <v>48.5</v>
      </c>
      <c r="DX24" s="753"/>
      <c r="DY24" s="753"/>
      <c r="DZ24" s="753"/>
      <c r="EA24" s="753"/>
      <c r="EB24" s="753"/>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v>149</v>
      </c>
      <c r="S25" s="681"/>
      <c r="T25" s="681"/>
      <c r="U25" s="681"/>
      <c r="V25" s="681"/>
      <c r="W25" s="681"/>
      <c r="X25" s="681"/>
      <c r="Y25" s="682"/>
      <c r="Z25" s="713">
        <v>0</v>
      </c>
      <c r="AA25" s="713"/>
      <c r="AB25" s="713"/>
      <c r="AC25" s="713"/>
      <c r="AD25" s="714" t="s">
        <v>229</v>
      </c>
      <c r="AE25" s="714"/>
      <c r="AF25" s="714"/>
      <c r="AG25" s="714"/>
      <c r="AH25" s="714"/>
      <c r="AI25" s="714"/>
      <c r="AJ25" s="714"/>
      <c r="AK25" s="714"/>
      <c r="AL25" s="683" t="s">
        <v>229</v>
      </c>
      <c r="AM25" s="684"/>
      <c r="AN25" s="684"/>
      <c r="AO25" s="715"/>
      <c r="AP25" s="775" t="s">
        <v>288</v>
      </c>
      <c r="AQ25" s="782"/>
      <c r="AR25" s="782"/>
      <c r="AS25" s="782"/>
      <c r="AT25" s="782"/>
      <c r="AU25" s="782"/>
      <c r="AV25" s="782"/>
      <c r="AW25" s="782"/>
      <c r="AX25" s="782"/>
      <c r="AY25" s="782"/>
      <c r="AZ25" s="782"/>
      <c r="BA25" s="782"/>
      <c r="BB25" s="782"/>
      <c r="BC25" s="782"/>
      <c r="BD25" s="782"/>
      <c r="BE25" s="782"/>
      <c r="BF25" s="777"/>
      <c r="BG25" s="680" t="s">
        <v>129</v>
      </c>
      <c r="BH25" s="681"/>
      <c r="BI25" s="681"/>
      <c r="BJ25" s="681"/>
      <c r="BK25" s="681"/>
      <c r="BL25" s="681"/>
      <c r="BM25" s="681"/>
      <c r="BN25" s="682"/>
      <c r="BO25" s="713" t="s">
        <v>129</v>
      </c>
      <c r="BP25" s="713"/>
      <c r="BQ25" s="713"/>
      <c r="BR25" s="713"/>
      <c r="BS25" s="686" t="s">
        <v>137</v>
      </c>
      <c r="BT25" s="681"/>
      <c r="BU25" s="681"/>
      <c r="BV25" s="681"/>
      <c r="BW25" s="681"/>
      <c r="BX25" s="681"/>
      <c r="BY25" s="681"/>
      <c r="BZ25" s="681"/>
      <c r="CA25" s="681"/>
      <c r="CB25" s="726"/>
      <c r="CD25" s="727" t="s">
        <v>289</v>
      </c>
      <c r="CE25" s="724"/>
      <c r="CF25" s="724"/>
      <c r="CG25" s="724"/>
      <c r="CH25" s="724"/>
      <c r="CI25" s="724"/>
      <c r="CJ25" s="724"/>
      <c r="CK25" s="724"/>
      <c r="CL25" s="724"/>
      <c r="CM25" s="724"/>
      <c r="CN25" s="724"/>
      <c r="CO25" s="724"/>
      <c r="CP25" s="724"/>
      <c r="CQ25" s="725"/>
      <c r="CR25" s="680">
        <v>3500385</v>
      </c>
      <c r="CS25" s="699"/>
      <c r="CT25" s="699"/>
      <c r="CU25" s="699"/>
      <c r="CV25" s="699"/>
      <c r="CW25" s="699"/>
      <c r="CX25" s="699"/>
      <c r="CY25" s="700"/>
      <c r="CZ25" s="683">
        <v>10.3</v>
      </c>
      <c r="DA25" s="701"/>
      <c r="DB25" s="701"/>
      <c r="DC25" s="702"/>
      <c r="DD25" s="686">
        <v>3112057</v>
      </c>
      <c r="DE25" s="699"/>
      <c r="DF25" s="699"/>
      <c r="DG25" s="699"/>
      <c r="DH25" s="699"/>
      <c r="DI25" s="699"/>
      <c r="DJ25" s="699"/>
      <c r="DK25" s="700"/>
      <c r="DL25" s="686">
        <v>3077446</v>
      </c>
      <c r="DM25" s="699"/>
      <c r="DN25" s="699"/>
      <c r="DO25" s="699"/>
      <c r="DP25" s="699"/>
      <c r="DQ25" s="699"/>
      <c r="DR25" s="699"/>
      <c r="DS25" s="699"/>
      <c r="DT25" s="699"/>
      <c r="DU25" s="699"/>
      <c r="DV25" s="700"/>
      <c r="DW25" s="683">
        <v>20.100000000000001</v>
      </c>
      <c r="DX25" s="701"/>
      <c r="DY25" s="701"/>
      <c r="DZ25" s="701"/>
      <c r="EA25" s="701"/>
      <c r="EB25" s="701"/>
      <c r="EC25" s="719"/>
    </row>
    <row r="26" spans="2:133" ht="11.25" customHeight="1" x14ac:dyDescent="0.15">
      <c r="B26" s="677" t="s">
        <v>290</v>
      </c>
      <c r="C26" s="678"/>
      <c r="D26" s="678"/>
      <c r="E26" s="678"/>
      <c r="F26" s="678"/>
      <c r="G26" s="678"/>
      <c r="H26" s="678"/>
      <c r="I26" s="678"/>
      <c r="J26" s="678"/>
      <c r="K26" s="678"/>
      <c r="L26" s="678"/>
      <c r="M26" s="678"/>
      <c r="N26" s="678"/>
      <c r="O26" s="678"/>
      <c r="P26" s="678"/>
      <c r="Q26" s="679"/>
      <c r="R26" s="680">
        <v>15406515</v>
      </c>
      <c r="S26" s="681"/>
      <c r="T26" s="681"/>
      <c r="U26" s="681"/>
      <c r="V26" s="681"/>
      <c r="W26" s="681"/>
      <c r="X26" s="681"/>
      <c r="Y26" s="682"/>
      <c r="Z26" s="713">
        <v>42.8</v>
      </c>
      <c r="AA26" s="713"/>
      <c r="AB26" s="713"/>
      <c r="AC26" s="713"/>
      <c r="AD26" s="714">
        <v>14392272</v>
      </c>
      <c r="AE26" s="714"/>
      <c r="AF26" s="714"/>
      <c r="AG26" s="714"/>
      <c r="AH26" s="714"/>
      <c r="AI26" s="714"/>
      <c r="AJ26" s="714"/>
      <c r="AK26" s="714"/>
      <c r="AL26" s="683">
        <v>99.5</v>
      </c>
      <c r="AM26" s="684"/>
      <c r="AN26" s="684"/>
      <c r="AO26" s="715"/>
      <c r="AP26" s="775" t="s">
        <v>291</v>
      </c>
      <c r="AQ26" s="776"/>
      <c r="AR26" s="776"/>
      <c r="AS26" s="776"/>
      <c r="AT26" s="776"/>
      <c r="AU26" s="776"/>
      <c r="AV26" s="776"/>
      <c r="AW26" s="776"/>
      <c r="AX26" s="776"/>
      <c r="AY26" s="776"/>
      <c r="AZ26" s="776"/>
      <c r="BA26" s="776"/>
      <c r="BB26" s="776"/>
      <c r="BC26" s="776"/>
      <c r="BD26" s="776"/>
      <c r="BE26" s="776"/>
      <c r="BF26" s="777"/>
      <c r="BG26" s="680" t="s">
        <v>129</v>
      </c>
      <c r="BH26" s="681"/>
      <c r="BI26" s="681"/>
      <c r="BJ26" s="681"/>
      <c r="BK26" s="681"/>
      <c r="BL26" s="681"/>
      <c r="BM26" s="681"/>
      <c r="BN26" s="682"/>
      <c r="BO26" s="713" t="s">
        <v>129</v>
      </c>
      <c r="BP26" s="713"/>
      <c r="BQ26" s="713"/>
      <c r="BR26" s="713"/>
      <c r="BS26" s="686" t="s">
        <v>229</v>
      </c>
      <c r="BT26" s="681"/>
      <c r="BU26" s="681"/>
      <c r="BV26" s="681"/>
      <c r="BW26" s="681"/>
      <c r="BX26" s="681"/>
      <c r="BY26" s="681"/>
      <c r="BZ26" s="681"/>
      <c r="CA26" s="681"/>
      <c r="CB26" s="726"/>
      <c r="CD26" s="727" t="s">
        <v>292</v>
      </c>
      <c r="CE26" s="724"/>
      <c r="CF26" s="724"/>
      <c r="CG26" s="724"/>
      <c r="CH26" s="724"/>
      <c r="CI26" s="724"/>
      <c r="CJ26" s="724"/>
      <c r="CK26" s="724"/>
      <c r="CL26" s="724"/>
      <c r="CM26" s="724"/>
      <c r="CN26" s="724"/>
      <c r="CO26" s="724"/>
      <c r="CP26" s="724"/>
      <c r="CQ26" s="725"/>
      <c r="CR26" s="680">
        <v>1963219</v>
      </c>
      <c r="CS26" s="681"/>
      <c r="CT26" s="681"/>
      <c r="CU26" s="681"/>
      <c r="CV26" s="681"/>
      <c r="CW26" s="681"/>
      <c r="CX26" s="681"/>
      <c r="CY26" s="682"/>
      <c r="CZ26" s="683">
        <v>5.8</v>
      </c>
      <c r="DA26" s="701"/>
      <c r="DB26" s="701"/>
      <c r="DC26" s="702"/>
      <c r="DD26" s="686">
        <v>1809858</v>
      </c>
      <c r="DE26" s="681"/>
      <c r="DF26" s="681"/>
      <c r="DG26" s="681"/>
      <c r="DH26" s="681"/>
      <c r="DI26" s="681"/>
      <c r="DJ26" s="681"/>
      <c r="DK26" s="682"/>
      <c r="DL26" s="686" t="s">
        <v>129</v>
      </c>
      <c r="DM26" s="681"/>
      <c r="DN26" s="681"/>
      <c r="DO26" s="681"/>
      <c r="DP26" s="681"/>
      <c r="DQ26" s="681"/>
      <c r="DR26" s="681"/>
      <c r="DS26" s="681"/>
      <c r="DT26" s="681"/>
      <c r="DU26" s="681"/>
      <c r="DV26" s="682"/>
      <c r="DW26" s="683" t="s">
        <v>229</v>
      </c>
      <c r="DX26" s="701"/>
      <c r="DY26" s="701"/>
      <c r="DZ26" s="701"/>
      <c r="EA26" s="701"/>
      <c r="EB26" s="701"/>
      <c r="EC26" s="719"/>
    </row>
    <row r="27" spans="2:133" ht="11.25" customHeight="1" x14ac:dyDescent="0.15">
      <c r="B27" s="677" t="s">
        <v>293</v>
      </c>
      <c r="C27" s="678"/>
      <c r="D27" s="678"/>
      <c r="E27" s="678"/>
      <c r="F27" s="678"/>
      <c r="G27" s="678"/>
      <c r="H27" s="678"/>
      <c r="I27" s="678"/>
      <c r="J27" s="678"/>
      <c r="K27" s="678"/>
      <c r="L27" s="678"/>
      <c r="M27" s="678"/>
      <c r="N27" s="678"/>
      <c r="O27" s="678"/>
      <c r="P27" s="678"/>
      <c r="Q27" s="679"/>
      <c r="R27" s="680">
        <v>8220</v>
      </c>
      <c r="S27" s="681"/>
      <c r="T27" s="681"/>
      <c r="U27" s="681"/>
      <c r="V27" s="681"/>
      <c r="W27" s="681"/>
      <c r="X27" s="681"/>
      <c r="Y27" s="682"/>
      <c r="Z27" s="713">
        <v>0</v>
      </c>
      <c r="AA27" s="713"/>
      <c r="AB27" s="713"/>
      <c r="AC27" s="713"/>
      <c r="AD27" s="714">
        <v>8220</v>
      </c>
      <c r="AE27" s="714"/>
      <c r="AF27" s="714"/>
      <c r="AG27" s="714"/>
      <c r="AH27" s="714"/>
      <c r="AI27" s="714"/>
      <c r="AJ27" s="714"/>
      <c r="AK27" s="714"/>
      <c r="AL27" s="683">
        <v>0.1</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9894182</v>
      </c>
      <c r="BH27" s="681"/>
      <c r="BI27" s="681"/>
      <c r="BJ27" s="681"/>
      <c r="BK27" s="681"/>
      <c r="BL27" s="681"/>
      <c r="BM27" s="681"/>
      <c r="BN27" s="682"/>
      <c r="BO27" s="713">
        <v>100</v>
      </c>
      <c r="BP27" s="713"/>
      <c r="BQ27" s="713"/>
      <c r="BR27" s="713"/>
      <c r="BS27" s="686">
        <v>111646</v>
      </c>
      <c r="BT27" s="681"/>
      <c r="BU27" s="681"/>
      <c r="BV27" s="681"/>
      <c r="BW27" s="681"/>
      <c r="BX27" s="681"/>
      <c r="BY27" s="681"/>
      <c r="BZ27" s="681"/>
      <c r="CA27" s="681"/>
      <c r="CB27" s="726"/>
      <c r="CD27" s="727" t="s">
        <v>295</v>
      </c>
      <c r="CE27" s="724"/>
      <c r="CF27" s="724"/>
      <c r="CG27" s="724"/>
      <c r="CH27" s="724"/>
      <c r="CI27" s="724"/>
      <c r="CJ27" s="724"/>
      <c r="CK27" s="724"/>
      <c r="CL27" s="724"/>
      <c r="CM27" s="724"/>
      <c r="CN27" s="724"/>
      <c r="CO27" s="724"/>
      <c r="CP27" s="724"/>
      <c r="CQ27" s="725"/>
      <c r="CR27" s="680">
        <v>5182624</v>
      </c>
      <c r="CS27" s="699"/>
      <c r="CT27" s="699"/>
      <c r="CU27" s="699"/>
      <c r="CV27" s="699"/>
      <c r="CW27" s="699"/>
      <c r="CX27" s="699"/>
      <c r="CY27" s="700"/>
      <c r="CZ27" s="683">
        <v>15.2</v>
      </c>
      <c r="DA27" s="701"/>
      <c r="DB27" s="701"/>
      <c r="DC27" s="702"/>
      <c r="DD27" s="686">
        <v>1556420</v>
      </c>
      <c r="DE27" s="699"/>
      <c r="DF27" s="699"/>
      <c r="DG27" s="699"/>
      <c r="DH27" s="699"/>
      <c r="DI27" s="699"/>
      <c r="DJ27" s="699"/>
      <c r="DK27" s="700"/>
      <c r="DL27" s="686">
        <v>1499769</v>
      </c>
      <c r="DM27" s="699"/>
      <c r="DN27" s="699"/>
      <c r="DO27" s="699"/>
      <c r="DP27" s="699"/>
      <c r="DQ27" s="699"/>
      <c r="DR27" s="699"/>
      <c r="DS27" s="699"/>
      <c r="DT27" s="699"/>
      <c r="DU27" s="699"/>
      <c r="DV27" s="700"/>
      <c r="DW27" s="683">
        <v>9.8000000000000007</v>
      </c>
      <c r="DX27" s="701"/>
      <c r="DY27" s="701"/>
      <c r="DZ27" s="701"/>
      <c r="EA27" s="701"/>
      <c r="EB27" s="701"/>
      <c r="EC27" s="719"/>
    </row>
    <row r="28" spans="2:133" ht="11.25" customHeight="1" x14ac:dyDescent="0.15">
      <c r="B28" s="677" t="s">
        <v>296</v>
      </c>
      <c r="C28" s="678"/>
      <c r="D28" s="678"/>
      <c r="E28" s="678"/>
      <c r="F28" s="678"/>
      <c r="G28" s="678"/>
      <c r="H28" s="678"/>
      <c r="I28" s="678"/>
      <c r="J28" s="678"/>
      <c r="K28" s="678"/>
      <c r="L28" s="678"/>
      <c r="M28" s="678"/>
      <c r="N28" s="678"/>
      <c r="O28" s="678"/>
      <c r="P28" s="678"/>
      <c r="Q28" s="679"/>
      <c r="R28" s="680">
        <v>168575</v>
      </c>
      <c r="S28" s="681"/>
      <c r="T28" s="681"/>
      <c r="U28" s="681"/>
      <c r="V28" s="681"/>
      <c r="W28" s="681"/>
      <c r="X28" s="681"/>
      <c r="Y28" s="682"/>
      <c r="Z28" s="713">
        <v>0.5</v>
      </c>
      <c r="AA28" s="713"/>
      <c r="AB28" s="713"/>
      <c r="AC28" s="713"/>
      <c r="AD28" s="714" t="s">
        <v>129</v>
      </c>
      <c r="AE28" s="714"/>
      <c r="AF28" s="714"/>
      <c r="AG28" s="714"/>
      <c r="AH28" s="714"/>
      <c r="AI28" s="714"/>
      <c r="AJ28" s="714"/>
      <c r="AK28" s="714"/>
      <c r="AL28" s="683" t="s">
        <v>229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297</v>
      </c>
      <c r="CE28" s="724"/>
      <c r="CF28" s="724"/>
      <c r="CG28" s="724"/>
      <c r="CH28" s="724"/>
      <c r="CI28" s="724"/>
      <c r="CJ28" s="724"/>
      <c r="CK28" s="724"/>
      <c r="CL28" s="724"/>
      <c r="CM28" s="724"/>
      <c r="CN28" s="724"/>
      <c r="CO28" s="724"/>
      <c r="CP28" s="724"/>
      <c r="CQ28" s="725"/>
      <c r="CR28" s="680">
        <v>2869719</v>
      </c>
      <c r="CS28" s="681"/>
      <c r="CT28" s="681"/>
      <c r="CU28" s="681"/>
      <c r="CV28" s="681"/>
      <c r="CW28" s="681"/>
      <c r="CX28" s="681"/>
      <c r="CY28" s="682"/>
      <c r="CZ28" s="683">
        <v>8.4</v>
      </c>
      <c r="DA28" s="701"/>
      <c r="DB28" s="701"/>
      <c r="DC28" s="702"/>
      <c r="DD28" s="686">
        <v>2840653</v>
      </c>
      <c r="DE28" s="681"/>
      <c r="DF28" s="681"/>
      <c r="DG28" s="681"/>
      <c r="DH28" s="681"/>
      <c r="DI28" s="681"/>
      <c r="DJ28" s="681"/>
      <c r="DK28" s="682"/>
      <c r="DL28" s="686">
        <v>2840653</v>
      </c>
      <c r="DM28" s="681"/>
      <c r="DN28" s="681"/>
      <c r="DO28" s="681"/>
      <c r="DP28" s="681"/>
      <c r="DQ28" s="681"/>
      <c r="DR28" s="681"/>
      <c r="DS28" s="681"/>
      <c r="DT28" s="681"/>
      <c r="DU28" s="681"/>
      <c r="DV28" s="682"/>
      <c r="DW28" s="683">
        <v>18.600000000000001</v>
      </c>
      <c r="DX28" s="701"/>
      <c r="DY28" s="701"/>
      <c r="DZ28" s="701"/>
      <c r="EA28" s="701"/>
      <c r="EB28" s="701"/>
      <c r="EC28" s="719"/>
    </row>
    <row r="29" spans="2:133" ht="11.25" customHeight="1" x14ac:dyDescent="0.15">
      <c r="B29" s="677" t="s">
        <v>298</v>
      </c>
      <c r="C29" s="678"/>
      <c r="D29" s="678"/>
      <c r="E29" s="678"/>
      <c r="F29" s="678"/>
      <c r="G29" s="678"/>
      <c r="H29" s="678"/>
      <c r="I29" s="678"/>
      <c r="J29" s="678"/>
      <c r="K29" s="678"/>
      <c r="L29" s="678"/>
      <c r="M29" s="678"/>
      <c r="N29" s="678"/>
      <c r="O29" s="678"/>
      <c r="P29" s="678"/>
      <c r="Q29" s="679"/>
      <c r="R29" s="680">
        <v>205034</v>
      </c>
      <c r="S29" s="681"/>
      <c r="T29" s="681"/>
      <c r="U29" s="681"/>
      <c r="V29" s="681"/>
      <c r="W29" s="681"/>
      <c r="X29" s="681"/>
      <c r="Y29" s="682"/>
      <c r="Z29" s="713">
        <v>0.6</v>
      </c>
      <c r="AA29" s="713"/>
      <c r="AB29" s="713"/>
      <c r="AC29" s="713"/>
      <c r="AD29" s="714">
        <v>27174</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299</v>
      </c>
      <c r="CE29" s="770"/>
      <c r="CF29" s="727" t="s">
        <v>70</v>
      </c>
      <c r="CG29" s="724"/>
      <c r="CH29" s="724"/>
      <c r="CI29" s="724"/>
      <c r="CJ29" s="724"/>
      <c r="CK29" s="724"/>
      <c r="CL29" s="724"/>
      <c r="CM29" s="724"/>
      <c r="CN29" s="724"/>
      <c r="CO29" s="724"/>
      <c r="CP29" s="724"/>
      <c r="CQ29" s="725"/>
      <c r="CR29" s="680">
        <v>2869719</v>
      </c>
      <c r="CS29" s="699"/>
      <c r="CT29" s="699"/>
      <c r="CU29" s="699"/>
      <c r="CV29" s="699"/>
      <c r="CW29" s="699"/>
      <c r="CX29" s="699"/>
      <c r="CY29" s="700"/>
      <c r="CZ29" s="683">
        <v>8.4</v>
      </c>
      <c r="DA29" s="701"/>
      <c r="DB29" s="701"/>
      <c r="DC29" s="702"/>
      <c r="DD29" s="686">
        <v>2840653</v>
      </c>
      <c r="DE29" s="699"/>
      <c r="DF29" s="699"/>
      <c r="DG29" s="699"/>
      <c r="DH29" s="699"/>
      <c r="DI29" s="699"/>
      <c r="DJ29" s="699"/>
      <c r="DK29" s="700"/>
      <c r="DL29" s="686">
        <v>2840653</v>
      </c>
      <c r="DM29" s="699"/>
      <c r="DN29" s="699"/>
      <c r="DO29" s="699"/>
      <c r="DP29" s="699"/>
      <c r="DQ29" s="699"/>
      <c r="DR29" s="699"/>
      <c r="DS29" s="699"/>
      <c r="DT29" s="699"/>
      <c r="DU29" s="699"/>
      <c r="DV29" s="700"/>
      <c r="DW29" s="683">
        <v>18.600000000000001</v>
      </c>
      <c r="DX29" s="701"/>
      <c r="DY29" s="701"/>
      <c r="DZ29" s="701"/>
      <c r="EA29" s="701"/>
      <c r="EB29" s="701"/>
      <c r="EC29" s="719"/>
    </row>
    <row r="30" spans="2:133" ht="11.25" customHeight="1" x14ac:dyDescent="0.15">
      <c r="B30" s="677" t="s">
        <v>300</v>
      </c>
      <c r="C30" s="678"/>
      <c r="D30" s="678"/>
      <c r="E30" s="678"/>
      <c r="F30" s="678"/>
      <c r="G30" s="678"/>
      <c r="H30" s="678"/>
      <c r="I30" s="678"/>
      <c r="J30" s="678"/>
      <c r="K30" s="678"/>
      <c r="L30" s="678"/>
      <c r="M30" s="678"/>
      <c r="N30" s="678"/>
      <c r="O30" s="678"/>
      <c r="P30" s="678"/>
      <c r="Q30" s="679"/>
      <c r="R30" s="680">
        <v>30164</v>
      </c>
      <c r="S30" s="681"/>
      <c r="T30" s="681"/>
      <c r="U30" s="681"/>
      <c r="V30" s="681"/>
      <c r="W30" s="681"/>
      <c r="X30" s="681"/>
      <c r="Y30" s="682"/>
      <c r="Z30" s="713">
        <v>0.1</v>
      </c>
      <c r="AA30" s="713"/>
      <c r="AB30" s="713"/>
      <c r="AC30" s="713"/>
      <c r="AD30" s="714" t="s">
        <v>129</v>
      </c>
      <c r="AE30" s="714"/>
      <c r="AF30" s="714"/>
      <c r="AG30" s="714"/>
      <c r="AH30" s="714"/>
      <c r="AI30" s="714"/>
      <c r="AJ30" s="714"/>
      <c r="AK30" s="714"/>
      <c r="AL30" s="683" t="s">
        <v>129</v>
      </c>
      <c r="AM30" s="684"/>
      <c r="AN30" s="684"/>
      <c r="AO30" s="715"/>
      <c r="AP30" s="741" t="s">
        <v>217</v>
      </c>
      <c r="AQ30" s="742"/>
      <c r="AR30" s="742"/>
      <c r="AS30" s="742"/>
      <c r="AT30" s="742"/>
      <c r="AU30" s="742"/>
      <c r="AV30" s="742"/>
      <c r="AW30" s="742"/>
      <c r="AX30" s="742"/>
      <c r="AY30" s="742"/>
      <c r="AZ30" s="742"/>
      <c r="BA30" s="742"/>
      <c r="BB30" s="742"/>
      <c r="BC30" s="742"/>
      <c r="BD30" s="742"/>
      <c r="BE30" s="742"/>
      <c r="BF30" s="743"/>
      <c r="BG30" s="741" t="s">
        <v>301</v>
      </c>
      <c r="BH30" s="766"/>
      <c r="BI30" s="766"/>
      <c r="BJ30" s="766"/>
      <c r="BK30" s="766"/>
      <c r="BL30" s="766"/>
      <c r="BM30" s="766"/>
      <c r="BN30" s="766"/>
      <c r="BO30" s="766"/>
      <c r="BP30" s="766"/>
      <c r="BQ30" s="767"/>
      <c r="BR30" s="741" t="s">
        <v>302</v>
      </c>
      <c r="BS30" s="766"/>
      <c r="BT30" s="766"/>
      <c r="BU30" s="766"/>
      <c r="BV30" s="766"/>
      <c r="BW30" s="766"/>
      <c r="BX30" s="766"/>
      <c r="BY30" s="766"/>
      <c r="BZ30" s="766"/>
      <c r="CA30" s="766"/>
      <c r="CB30" s="767"/>
      <c r="CD30" s="771"/>
      <c r="CE30" s="772"/>
      <c r="CF30" s="727" t="s">
        <v>303</v>
      </c>
      <c r="CG30" s="724"/>
      <c r="CH30" s="724"/>
      <c r="CI30" s="724"/>
      <c r="CJ30" s="724"/>
      <c r="CK30" s="724"/>
      <c r="CL30" s="724"/>
      <c r="CM30" s="724"/>
      <c r="CN30" s="724"/>
      <c r="CO30" s="724"/>
      <c r="CP30" s="724"/>
      <c r="CQ30" s="725"/>
      <c r="CR30" s="680">
        <v>2790268</v>
      </c>
      <c r="CS30" s="681"/>
      <c r="CT30" s="681"/>
      <c r="CU30" s="681"/>
      <c r="CV30" s="681"/>
      <c r="CW30" s="681"/>
      <c r="CX30" s="681"/>
      <c r="CY30" s="682"/>
      <c r="CZ30" s="683">
        <v>8.1999999999999993</v>
      </c>
      <c r="DA30" s="701"/>
      <c r="DB30" s="701"/>
      <c r="DC30" s="702"/>
      <c r="DD30" s="686">
        <v>2761202</v>
      </c>
      <c r="DE30" s="681"/>
      <c r="DF30" s="681"/>
      <c r="DG30" s="681"/>
      <c r="DH30" s="681"/>
      <c r="DI30" s="681"/>
      <c r="DJ30" s="681"/>
      <c r="DK30" s="682"/>
      <c r="DL30" s="686">
        <v>2761202</v>
      </c>
      <c r="DM30" s="681"/>
      <c r="DN30" s="681"/>
      <c r="DO30" s="681"/>
      <c r="DP30" s="681"/>
      <c r="DQ30" s="681"/>
      <c r="DR30" s="681"/>
      <c r="DS30" s="681"/>
      <c r="DT30" s="681"/>
      <c r="DU30" s="681"/>
      <c r="DV30" s="682"/>
      <c r="DW30" s="683">
        <v>18.100000000000001</v>
      </c>
      <c r="DX30" s="701"/>
      <c r="DY30" s="701"/>
      <c r="DZ30" s="701"/>
      <c r="EA30" s="701"/>
      <c r="EB30" s="701"/>
      <c r="EC30" s="719"/>
    </row>
    <row r="31" spans="2:133" ht="11.25" customHeight="1" x14ac:dyDescent="0.15">
      <c r="B31" s="677" t="s">
        <v>304</v>
      </c>
      <c r="C31" s="678"/>
      <c r="D31" s="678"/>
      <c r="E31" s="678"/>
      <c r="F31" s="678"/>
      <c r="G31" s="678"/>
      <c r="H31" s="678"/>
      <c r="I31" s="678"/>
      <c r="J31" s="678"/>
      <c r="K31" s="678"/>
      <c r="L31" s="678"/>
      <c r="M31" s="678"/>
      <c r="N31" s="678"/>
      <c r="O31" s="678"/>
      <c r="P31" s="678"/>
      <c r="Q31" s="679"/>
      <c r="R31" s="680">
        <v>10614261</v>
      </c>
      <c r="S31" s="681"/>
      <c r="T31" s="681"/>
      <c r="U31" s="681"/>
      <c r="V31" s="681"/>
      <c r="W31" s="681"/>
      <c r="X31" s="681"/>
      <c r="Y31" s="682"/>
      <c r="Z31" s="713">
        <v>29.5</v>
      </c>
      <c r="AA31" s="713"/>
      <c r="AB31" s="713"/>
      <c r="AC31" s="713"/>
      <c r="AD31" s="714" t="s">
        <v>129</v>
      </c>
      <c r="AE31" s="714"/>
      <c r="AF31" s="714"/>
      <c r="AG31" s="714"/>
      <c r="AH31" s="714"/>
      <c r="AI31" s="714"/>
      <c r="AJ31" s="714"/>
      <c r="AK31" s="714"/>
      <c r="AL31" s="683" t="s">
        <v>229</v>
      </c>
      <c r="AM31" s="684"/>
      <c r="AN31" s="684"/>
      <c r="AO31" s="715"/>
      <c r="AP31" s="755" t="s">
        <v>305</v>
      </c>
      <c r="AQ31" s="756"/>
      <c r="AR31" s="756"/>
      <c r="AS31" s="756"/>
      <c r="AT31" s="761" t="s">
        <v>306</v>
      </c>
      <c r="AU31" s="231"/>
      <c r="AV31" s="231"/>
      <c r="AW31" s="231"/>
      <c r="AX31" s="748" t="s">
        <v>184</v>
      </c>
      <c r="AY31" s="749"/>
      <c r="AZ31" s="749"/>
      <c r="BA31" s="749"/>
      <c r="BB31" s="749"/>
      <c r="BC31" s="749"/>
      <c r="BD31" s="749"/>
      <c r="BE31" s="749"/>
      <c r="BF31" s="750"/>
      <c r="BG31" s="751">
        <v>99.4</v>
      </c>
      <c r="BH31" s="752"/>
      <c r="BI31" s="752"/>
      <c r="BJ31" s="752"/>
      <c r="BK31" s="752"/>
      <c r="BL31" s="752"/>
      <c r="BM31" s="753">
        <v>97.4</v>
      </c>
      <c r="BN31" s="752"/>
      <c r="BO31" s="752"/>
      <c r="BP31" s="752"/>
      <c r="BQ31" s="754"/>
      <c r="BR31" s="751">
        <v>99.4</v>
      </c>
      <c r="BS31" s="752"/>
      <c r="BT31" s="752"/>
      <c r="BU31" s="752"/>
      <c r="BV31" s="752"/>
      <c r="BW31" s="752"/>
      <c r="BX31" s="753">
        <v>97.2</v>
      </c>
      <c r="BY31" s="752"/>
      <c r="BZ31" s="752"/>
      <c r="CA31" s="752"/>
      <c r="CB31" s="754"/>
      <c r="CD31" s="771"/>
      <c r="CE31" s="772"/>
      <c r="CF31" s="727" t="s">
        <v>307</v>
      </c>
      <c r="CG31" s="724"/>
      <c r="CH31" s="724"/>
      <c r="CI31" s="724"/>
      <c r="CJ31" s="724"/>
      <c r="CK31" s="724"/>
      <c r="CL31" s="724"/>
      <c r="CM31" s="724"/>
      <c r="CN31" s="724"/>
      <c r="CO31" s="724"/>
      <c r="CP31" s="724"/>
      <c r="CQ31" s="725"/>
      <c r="CR31" s="680">
        <v>79451</v>
      </c>
      <c r="CS31" s="699"/>
      <c r="CT31" s="699"/>
      <c r="CU31" s="699"/>
      <c r="CV31" s="699"/>
      <c r="CW31" s="699"/>
      <c r="CX31" s="699"/>
      <c r="CY31" s="700"/>
      <c r="CZ31" s="683">
        <v>0.2</v>
      </c>
      <c r="DA31" s="701"/>
      <c r="DB31" s="701"/>
      <c r="DC31" s="702"/>
      <c r="DD31" s="686">
        <v>79451</v>
      </c>
      <c r="DE31" s="699"/>
      <c r="DF31" s="699"/>
      <c r="DG31" s="699"/>
      <c r="DH31" s="699"/>
      <c r="DI31" s="699"/>
      <c r="DJ31" s="699"/>
      <c r="DK31" s="700"/>
      <c r="DL31" s="686">
        <v>79451</v>
      </c>
      <c r="DM31" s="699"/>
      <c r="DN31" s="699"/>
      <c r="DO31" s="699"/>
      <c r="DP31" s="699"/>
      <c r="DQ31" s="699"/>
      <c r="DR31" s="699"/>
      <c r="DS31" s="699"/>
      <c r="DT31" s="699"/>
      <c r="DU31" s="699"/>
      <c r="DV31" s="700"/>
      <c r="DW31" s="683">
        <v>0.5</v>
      </c>
      <c r="DX31" s="701"/>
      <c r="DY31" s="701"/>
      <c r="DZ31" s="701"/>
      <c r="EA31" s="701"/>
      <c r="EB31" s="701"/>
      <c r="EC31" s="719"/>
    </row>
    <row r="32" spans="2:133" ht="11.25" customHeight="1" x14ac:dyDescent="0.15">
      <c r="B32" s="744" t="s">
        <v>308</v>
      </c>
      <c r="C32" s="745"/>
      <c r="D32" s="745"/>
      <c r="E32" s="745"/>
      <c r="F32" s="745"/>
      <c r="G32" s="745"/>
      <c r="H32" s="745"/>
      <c r="I32" s="745"/>
      <c r="J32" s="745"/>
      <c r="K32" s="745"/>
      <c r="L32" s="745"/>
      <c r="M32" s="745"/>
      <c r="N32" s="745"/>
      <c r="O32" s="745"/>
      <c r="P32" s="745"/>
      <c r="Q32" s="746"/>
      <c r="R32" s="680">
        <v>36262</v>
      </c>
      <c r="S32" s="681"/>
      <c r="T32" s="681"/>
      <c r="U32" s="681"/>
      <c r="V32" s="681"/>
      <c r="W32" s="681"/>
      <c r="X32" s="681"/>
      <c r="Y32" s="682"/>
      <c r="Z32" s="713">
        <v>0.1</v>
      </c>
      <c r="AA32" s="713"/>
      <c r="AB32" s="713"/>
      <c r="AC32" s="713"/>
      <c r="AD32" s="714">
        <v>36262</v>
      </c>
      <c r="AE32" s="714"/>
      <c r="AF32" s="714"/>
      <c r="AG32" s="714"/>
      <c r="AH32" s="714"/>
      <c r="AI32" s="714"/>
      <c r="AJ32" s="714"/>
      <c r="AK32" s="714"/>
      <c r="AL32" s="683">
        <v>0.3</v>
      </c>
      <c r="AM32" s="684"/>
      <c r="AN32" s="684"/>
      <c r="AO32" s="715"/>
      <c r="AP32" s="757"/>
      <c r="AQ32" s="758"/>
      <c r="AR32" s="758"/>
      <c r="AS32" s="758"/>
      <c r="AT32" s="762"/>
      <c r="AU32" s="230" t="s">
        <v>309</v>
      </c>
      <c r="AV32" s="230"/>
      <c r="AW32" s="230"/>
      <c r="AX32" s="677" t="s">
        <v>310</v>
      </c>
      <c r="AY32" s="678"/>
      <c r="AZ32" s="678"/>
      <c r="BA32" s="678"/>
      <c r="BB32" s="678"/>
      <c r="BC32" s="678"/>
      <c r="BD32" s="678"/>
      <c r="BE32" s="678"/>
      <c r="BF32" s="679"/>
      <c r="BG32" s="764">
        <v>99.4</v>
      </c>
      <c r="BH32" s="699"/>
      <c r="BI32" s="699"/>
      <c r="BJ32" s="699"/>
      <c r="BK32" s="699"/>
      <c r="BL32" s="699"/>
      <c r="BM32" s="684">
        <v>98.4</v>
      </c>
      <c r="BN32" s="765"/>
      <c r="BO32" s="765"/>
      <c r="BP32" s="765"/>
      <c r="BQ32" s="723"/>
      <c r="BR32" s="764">
        <v>99.5</v>
      </c>
      <c r="BS32" s="699"/>
      <c r="BT32" s="699"/>
      <c r="BU32" s="699"/>
      <c r="BV32" s="699"/>
      <c r="BW32" s="699"/>
      <c r="BX32" s="684">
        <v>98.2</v>
      </c>
      <c r="BY32" s="765"/>
      <c r="BZ32" s="765"/>
      <c r="CA32" s="765"/>
      <c r="CB32" s="723"/>
      <c r="CD32" s="773"/>
      <c r="CE32" s="774"/>
      <c r="CF32" s="727" t="s">
        <v>311</v>
      </c>
      <c r="CG32" s="724"/>
      <c r="CH32" s="724"/>
      <c r="CI32" s="724"/>
      <c r="CJ32" s="724"/>
      <c r="CK32" s="724"/>
      <c r="CL32" s="724"/>
      <c r="CM32" s="724"/>
      <c r="CN32" s="724"/>
      <c r="CO32" s="724"/>
      <c r="CP32" s="724"/>
      <c r="CQ32" s="725"/>
      <c r="CR32" s="680" t="s">
        <v>129</v>
      </c>
      <c r="CS32" s="681"/>
      <c r="CT32" s="681"/>
      <c r="CU32" s="681"/>
      <c r="CV32" s="681"/>
      <c r="CW32" s="681"/>
      <c r="CX32" s="681"/>
      <c r="CY32" s="682"/>
      <c r="CZ32" s="683" t="s">
        <v>229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19"/>
    </row>
    <row r="33" spans="2:133" ht="11.25" customHeight="1" x14ac:dyDescent="0.15">
      <c r="B33" s="677" t="s">
        <v>312</v>
      </c>
      <c r="C33" s="678"/>
      <c r="D33" s="678"/>
      <c r="E33" s="678"/>
      <c r="F33" s="678"/>
      <c r="G33" s="678"/>
      <c r="H33" s="678"/>
      <c r="I33" s="678"/>
      <c r="J33" s="678"/>
      <c r="K33" s="678"/>
      <c r="L33" s="678"/>
      <c r="M33" s="678"/>
      <c r="N33" s="678"/>
      <c r="O33" s="678"/>
      <c r="P33" s="678"/>
      <c r="Q33" s="679"/>
      <c r="R33" s="680">
        <v>1801404</v>
      </c>
      <c r="S33" s="681"/>
      <c r="T33" s="681"/>
      <c r="U33" s="681"/>
      <c r="V33" s="681"/>
      <c r="W33" s="681"/>
      <c r="X33" s="681"/>
      <c r="Y33" s="682"/>
      <c r="Z33" s="713">
        <v>5</v>
      </c>
      <c r="AA33" s="713"/>
      <c r="AB33" s="713"/>
      <c r="AC33" s="713"/>
      <c r="AD33" s="714" t="s">
        <v>129</v>
      </c>
      <c r="AE33" s="714"/>
      <c r="AF33" s="714"/>
      <c r="AG33" s="714"/>
      <c r="AH33" s="714"/>
      <c r="AI33" s="714"/>
      <c r="AJ33" s="714"/>
      <c r="AK33" s="714"/>
      <c r="AL33" s="683" t="s">
        <v>229</v>
      </c>
      <c r="AM33" s="684"/>
      <c r="AN33" s="684"/>
      <c r="AO33" s="715"/>
      <c r="AP33" s="759"/>
      <c r="AQ33" s="760"/>
      <c r="AR33" s="760"/>
      <c r="AS33" s="760"/>
      <c r="AT33" s="763"/>
      <c r="AU33" s="232"/>
      <c r="AV33" s="232"/>
      <c r="AW33" s="232"/>
      <c r="AX33" s="661" t="s">
        <v>313</v>
      </c>
      <c r="AY33" s="662"/>
      <c r="AZ33" s="662"/>
      <c r="BA33" s="662"/>
      <c r="BB33" s="662"/>
      <c r="BC33" s="662"/>
      <c r="BD33" s="662"/>
      <c r="BE33" s="662"/>
      <c r="BF33" s="663"/>
      <c r="BG33" s="747">
        <v>99.3</v>
      </c>
      <c r="BH33" s="665"/>
      <c r="BI33" s="665"/>
      <c r="BJ33" s="665"/>
      <c r="BK33" s="665"/>
      <c r="BL33" s="665"/>
      <c r="BM33" s="707">
        <v>96.3</v>
      </c>
      <c r="BN33" s="665"/>
      <c r="BO33" s="665"/>
      <c r="BP33" s="665"/>
      <c r="BQ33" s="709"/>
      <c r="BR33" s="747">
        <v>99.3</v>
      </c>
      <c r="BS33" s="665"/>
      <c r="BT33" s="665"/>
      <c r="BU33" s="665"/>
      <c r="BV33" s="665"/>
      <c r="BW33" s="665"/>
      <c r="BX33" s="707">
        <v>96</v>
      </c>
      <c r="BY33" s="665"/>
      <c r="BZ33" s="665"/>
      <c r="CA33" s="665"/>
      <c r="CB33" s="709"/>
      <c r="CD33" s="727" t="s">
        <v>314</v>
      </c>
      <c r="CE33" s="724"/>
      <c r="CF33" s="724"/>
      <c r="CG33" s="724"/>
      <c r="CH33" s="724"/>
      <c r="CI33" s="724"/>
      <c r="CJ33" s="724"/>
      <c r="CK33" s="724"/>
      <c r="CL33" s="724"/>
      <c r="CM33" s="724"/>
      <c r="CN33" s="724"/>
      <c r="CO33" s="724"/>
      <c r="CP33" s="724"/>
      <c r="CQ33" s="725"/>
      <c r="CR33" s="680">
        <v>17629272</v>
      </c>
      <c r="CS33" s="699"/>
      <c r="CT33" s="699"/>
      <c r="CU33" s="699"/>
      <c r="CV33" s="699"/>
      <c r="CW33" s="699"/>
      <c r="CX33" s="699"/>
      <c r="CY33" s="700"/>
      <c r="CZ33" s="683">
        <v>51.8</v>
      </c>
      <c r="DA33" s="701"/>
      <c r="DB33" s="701"/>
      <c r="DC33" s="702"/>
      <c r="DD33" s="686">
        <v>8965165</v>
      </c>
      <c r="DE33" s="699"/>
      <c r="DF33" s="699"/>
      <c r="DG33" s="699"/>
      <c r="DH33" s="699"/>
      <c r="DI33" s="699"/>
      <c r="DJ33" s="699"/>
      <c r="DK33" s="700"/>
      <c r="DL33" s="686">
        <v>5585067</v>
      </c>
      <c r="DM33" s="699"/>
      <c r="DN33" s="699"/>
      <c r="DO33" s="699"/>
      <c r="DP33" s="699"/>
      <c r="DQ33" s="699"/>
      <c r="DR33" s="699"/>
      <c r="DS33" s="699"/>
      <c r="DT33" s="699"/>
      <c r="DU33" s="699"/>
      <c r="DV33" s="700"/>
      <c r="DW33" s="683">
        <v>36.6</v>
      </c>
      <c r="DX33" s="701"/>
      <c r="DY33" s="701"/>
      <c r="DZ33" s="701"/>
      <c r="EA33" s="701"/>
      <c r="EB33" s="701"/>
      <c r="EC33" s="719"/>
    </row>
    <row r="34" spans="2:133" ht="11.25" customHeight="1" x14ac:dyDescent="0.15">
      <c r="B34" s="677" t="s">
        <v>315</v>
      </c>
      <c r="C34" s="678"/>
      <c r="D34" s="678"/>
      <c r="E34" s="678"/>
      <c r="F34" s="678"/>
      <c r="G34" s="678"/>
      <c r="H34" s="678"/>
      <c r="I34" s="678"/>
      <c r="J34" s="678"/>
      <c r="K34" s="678"/>
      <c r="L34" s="678"/>
      <c r="M34" s="678"/>
      <c r="N34" s="678"/>
      <c r="O34" s="678"/>
      <c r="P34" s="678"/>
      <c r="Q34" s="679"/>
      <c r="R34" s="680">
        <v>34763</v>
      </c>
      <c r="S34" s="681"/>
      <c r="T34" s="681"/>
      <c r="U34" s="681"/>
      <c r="V34" s="681"/>
      <c r="W34" s="681"/>
      <c r="X34" s="681"/>
      <c r="Y34" s="682"/>
      <c r="Z34" s="713">
        <v>0.1</v>
      </c>
      <c r="AA34" s="713"/>
      <c r="AB34" s="713"/>
      <c r="AC34" s="713"/>
      <c r="AD34" s="714">
        <v>4887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316</v>
      </c>
      <c r="CE34" s="724"/>
      <c r="CF34" s="724"/>
      <c r="CG34" s="724"/>
      <c r="CH34" s="724"/>
      <c r="CI34" s="724"/>
      <c r="CJ34" s="724"/>
      <c r="CK34" s="724"/>
      <c r="CL34" s="724"/>
      <c r="CM34" s="724"/>
      <c r="CN34" s="724"/>
      <c r="CO34" s="724"/>
      <c r="CP34" s="724"/>
      <c r="CQ34" s="725"/>
      <c r="CR34" s="680">
        <v>3886778</v>
      </c>
      <c r="CS34" s="681"/>
      <c r="CT34" s="681"/>
      <c r="CU34" s="681"/>
      <c r="CV34" s="681"/>
      <c r="CW34" s="681"/>
      <c r="CX34" s="681"/>
      <c r="CY34" s="682"/>
      <c r="CZ34" s="683">
        <v>11.4</v>
      </c>
      <c r="DA34" s="701"/>
      <c r="DB34" s="701"/>
      <c r="DC34" s="702"/>
      <c r="DD34" s="686">
        <v>2901814</v>
      </c>
      <c r="DE34" s="681"/>
      <c r="DF34" s="681"/>
      <c r="DG34" s="681"/>
      <c r="DH34" s="681"/>
      <c r="DI34" s="681"/>
      <c r="DJ34" s="681"/>
      <c r="DK34" s="682"/>
      <c r="DL34" s="686">
        <v>2623120</v>
      </c>
      <c r="DM34" s="681"/>
      <c r="DN34" s="681"/>
      <c r="DO34" s="681"/>
      <c r="DP34" s="681"/>
      <c r="DQ34" s="681"/>
      <c r="DR34" s="681"/>
      <c r="DS34" s="681"/>
      <c r="DT34" s="681"/>
      <c r="DU34" s="681"/>
      <c r="DV34" s="682"/>
      <c r="DW34" s="683">
        <v>17.2</v>
      </c>
      <c r="DX34" s="701"/>
      <c r="DY34" s="701"/>
      <c r="DZ34" s="701"/>
      <c r="EA34" s="701"/>
      <c r="EB34" s="701"/>
      <c r="EC34" s="719"/>
    </row>
    <row r="35" spans="2:133" ht="11.25" customHeight="1" x14ac:dyDescent="0.15">
      <c r="B35" s="677" t="s">
        <v>317</v>
      </c>
      <c r="C35" s="678"/>
      <c r="D35" s="678"/>
      <c r="E35" s="678"/>
      <c r="F35" s="678"/>
      <c r="G35" s="678"/>
      <c r="H35" s="678"/>
      <c r="I35" s="678"/>
      <c r="J35" s="678"/>
      <c r="K35" s="678"/>
      <c r="L35" s="678"/>
      <c r="M35" s="678"/>
      <c r="N35" s="678"/>
      <c r="O35" s="678"/>
      <c r="P35" s="678"/>
      <c r="Q35" s="679"/>
      <c r="R35" s="680">
        <v>15085</v>
      </c>
      <c r="S35" s="681"/>
      <c r="T35" s="681"/>
      <c r="U35" s="681"/>
      <c r="V35" s="681"/>
      <c r="W35" s="681"/>
      <c r="X35" s="681"/>
      <c r="Y35" s="682"/>
      <c r="Z35" s="713">
        <v>0</v>
      </c>
      <c r="AA35" s="713"/>
      <c r="AB35" s="713"/>
      <c r="AC35" s="713"/>
      <c r="AD35" s="714" t="s">
        <v>129</v>
      </c>
      <c r="AE35" s="714"/>
      <c r="AF35" s="714"/>
      <c r="AG35" s="714"/>
      <c r="AH35" s="714"/>
      <c r="AI35" s="714"/>
      <c r="AJ35" s="714"/>
      <c r="AK35" s="714"/>
      <c r="AL35" s="683" t="s">
        <v>129</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320</v>
      </c>
      <c r="CE35" s="724"/>
      <c r="CF35" s="724"/>
      <c r="CG35" s="724"/>
      <c r="CH35" s="724"/>
      <c r="CI35" s="724"/>
      <c r="CJ35" s="724"/>
      <c r="CK35" s="724"/>
      <c r="CL35" s="724"/>
      <c r="CM35" s="724"/>
      <c r="CN35" s="724"/>
      <c r="CO35" s="724"/>
      <c r="CP35" s="724"/>
      <c r="CQ35" s="725"/>
      <c r="CR35" s="680">
        <v>172470</v>
      </c>
      <c r="CS35" s="699"/>
      <c r="CT35" s="699"/>
      <c r="CU35" s="699"/>
      <c r="CV35" s="699"/>
      <c r="CW35" s="699"/>
      <c r="CX35" s="699"/>
      <c r="CY35" s="700"/>
      <c r="CZ35" s="683">
        <v>0.5</v>
      </c>
      <c r="DA35" s="701"/>
      <c r="DB35" s="701"/>
      <c r="DC35" s="702"/>
      <c r="DD35" s="686">
        <v>166752</v>
      </c>
      <c r="DE35" s="699"/>
      <c r="DF35" s="699"/>
      <c r="DG35" s="699"/>
      <c r="DH35" s="699"/>
      <c r="DI35" s="699"/>
      <c r="DJ35" s="699"/>
      <c r="DK35" s="700"/>
      <c r="DL35" s="686">
        <v>166752</v>
      </c>
      <c r="DM35" s="699"/>
      <c r="DN35" s="699"/>
      <c r="DO35" s="699"/>
      <c r="DP35" s="699"/>
      <c r="DQ35" s="699"/>
      <c r="DR35" s="699"/>
      <c r="DS35" s="699"/>
      <c r="DT35" s="699"/>
      <c r="DU35" s="699"/>
      <c r="DV35" s="700"/>
      <c r="DW35" s="683">
        <v>1.1000000000000001</v>
      </c>
      <c r="DX35" s="701"/>
      <c r="DY35" s="701"/>
      <c r="DZ35" s="701"/>
      <c r="EA35" s="701"/>
      <c r="EB35" s="701"/>
      <c r="EC35" s="719"/>
    </row>
    <row r="36" spans="2:133" ht="11.25" customHeight="1" x14ac:dyDescent="0.15">
      <c r="B36" s="677" t="s">
        <v>321</v>
      </c>
      <c r="C36" s="678"/>
      <c r="D36" s="678"/>
      <c r="E36" s="678"/>
      <c r="F36" s="678"/>
      <c r="G36" s="678"/>
      <c r="H36" s="678"/>
      <c r="I36" s="678"/>
      <c r="J36" s="678"/>
      <c r="K36" s="678"/>
      <c r="L36" s="678"/>
      <c r="M36" s="678"/>
      <c r="N36" s="678"/>
      <c r="O36" s="678"/>
      <c r="P36" s="678"/>
      <c r="Q36" s="679"/>
      <c r="R36" s="680">
        <v>1536695</v>
      </c>
      <c r="S36" s="681"/>
      <c r="T36" s="681"/>
      <c r="U36" s="681"/>
      <c r="V36" s="681"/>
      <c r="W36" s="681"/>
      <c r="X36" s="681"/>
      <c r="Y36" s="682"/>
      <c r="Z36" s="713">
        <v>4.3</v>
      </c>
      <c r="AA36" s="713"/>
      <c r="AB36" s="713"/>
      <c r="AC36" s="713"/>
      <c r="AD36" s="714" t="s">
        <v>129</v>
      </c>
      <c r="AE36" s="714"/>
      <c r="AF36" s="714"/>
      <c r="AG36" s="714"/>
      <c r="AH36" s="714"/>
      <c r="AI36" s="714"/>
      <c r="AJ36" s="714"/>
      <c r="AK36" s="714"/>
      <c r="AL36" s="683" t="s">
        <v>129</v>
      </c>
      <c r="AM36" s="684"/>
      <c r="AN36" s="684"/>
      <c r="AO36" s="715"/>
      <c r="AP36" s="235"/>
      <c r="AQ36" s="732" t="s">
        <v>322</v>
      </c>
      <c r="AR36" s="733"/>
      <c r="AS36" s="733"/>
      <c r="AT36" s="733"/>
      <c r="AU36" s="733"/>
      <c r="AV36" s="733"/>
      <c r="AW36" s="733"/>
      <c r="AX36" s="733"/>
      <c r="AY36" s="734"/>
      <c r="AZ36" s="735">
        <v>2766089</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283509</v>
      </c>
      <c r="BW36" s="736"/>
      <c r="BX36" s="736"/>
      <c r="BY36" s="736"/>
      <c r="BZ36" s="736"/>
      <c r="CA36" s="736"/>
      <c r="CB36" s="737"/>
      <c r="CD36" s="727" t="s">
        <v>324</v>
      </c>
      <c r="CE36" s="724"/>
      <c r="CF36" s="724"/>
      <c r="CG36" s="724"/>
      <c r="CH36" s="724"/>
      <c r="CI36" s="724"/>
      <c r="CJ36" s="724"/>
      <c r="CK36" s="724"/>
      <c r="CL36" s="724"/>
      <c r="CM36" s="724"/>
      <c r="CN36" s="724"/>
      <c r="CO36" s="724"/>
      <c r="CP36" s="724"/>
      <c r="CQ36" s="725"/>
      <c r="CR36" s="680">
        <v>9345277</v>
      </c>
      <c r="CS36" s="681"/>
      <c r="CT36" s="681"/>
      <c r="CU36" s="681"/>
      <c r="CV36" s="681"/>
      <c r="CW36" s="681"/>
      <c r="CX36" s="681"/>
      <c r="CY36" s="682"/>
      <c r="CZ36" s="683">
        <v>27.5</v>
      </c>
      <c r="DA36" s="701"/>
      <c r="DB36" s="701"/>
      <c r="DC36" s="702"/>
      <c r="DD36" s="686">
        <v>2566251</v>
      </c>
      <c r="DE36" s="681"/>
      <c r="DF36" s="681"/>
      <c r="DG36" s="681"/>
      <c r="DH36" s="681"/>
      <c r="DI36" s="681"/>
      <c r="DJ36" s="681"/>
      <c r="DK36" s="682"/>
      <c r="DL36" s="686">
        <v>1431133</v>
      </c>
      <c r="DM36" s="681"/>
      <c r="DN36" s="681"/>
      <c r="DO36" s="681"/>
      <c r="DP36" s="681"/>
      <c r="DQ36" s="681"/>
      <c r="DR36" s="681"/>
      <c r="DS36" s="681"/>
      <c r="DT36" s="681"/>
      <c r="DU36" s="681"/>
      <c r="DV36" s="682"/>
      <c r="DW36" s="683">
        <v>9.4</v>
      </c>
      <c r="DX36" s="701"/>
      <c r="DY36" s="701"/>
      <c r="DZ36" s="701"/>
      <c r="EA36" s="701"/>
      <c r="EB36" s="701"/>
      <c r="EC36" s="719"/>
    </row>
    <row r="37" spans="2:133" ht="11.25" customHeight="1" x14ac:dyDescent="0.15">
      <c r="B37" s="677" t="s">
        <v>325</v>
      </c>
      <c r="C37" s="678"/>
      <c r="D37" s="678"/>
      <c r="E37" s="678"/>
      <c r="F37" s="678"/>
      <c r="G37" s="678"/>
      <c r="H37" s="678"/>
      <c r="I37" s="678"/>
      <c r="J37" s="678"/>
      <c r="K37" s="678"/>
      <c r="L37" s="678"/>
      <c r="M37" s="678"/>
      <c r="N37" s="678"/>
      <c r="O37" s="678"/>
      <c r="P37" s="678"/>
      <c r="Q37" s="679"/>
      <c r="R37" s="680">
        <v>2088530</v>
      </c>
      <c r="S37" s="681"/>
      <c r="T37" s="681"/>
      <c r="U37" s="681"/>
      <c r="V37" s="681"/>
      <c r="W37" s="681"/>
      <c r="X37" s="681"/>
      <c r="Y37" s="682"/>
      <c r="Z37" s="713">
        <v>5.8</v>
      </c>
      <c r="AA37" s="713"/>
      <c r="AB37" s="713"/>
      <c r="AC37" s="713"/>
      <c r="AD37" s="714" t="s">
        <v>129</v>
      </c>
      <c r="AE37" s="714"/>
      <c r="AF37" s="714"/>
      <c r="AG37" s="714"/>
      <c r="AH37" s="714"/>
      <c r="AI37" s="714"/>
      <c r="AJ37" s="714"/>
      <c r="AK37" s="714"/>
      <c r="AL37" s="683" t="s">
        <v>229</v>
      </c>
      <c r="AM37" s="684"/>
      <c r="AN37" s="684"/>
      <c r="AO37" s="715"/>
      <c r="AQ37" s="720" t="s">
        <v>326</v>
      </c>
      <c r="AR37" s="721"/>
      <c r="AS37" s="721"/>
      <c r="AT37" s="721"/>
      <c r="AU37" s="721"/>
      <c r="AV37" s="721"/>
      <c r="AW37" s="721"/>
      <c r="AX37" s="721"/>
      <c r="AY37" s="722"/>
      <c r="AZ37" s="680">
        <v>811709</v>
      </c>
      <c r="BA37" s="681"/>
      <c r="BB37" s="681"/>
      <c r="BC37" s="681"/>
      <c r="BD37" s="699"/>
      <c r="BE37" s="699"/>
      <c r="BF37" s="723"/>
      <c r="BG37" s="727" t="s">
        <v>327</v>
      </c>
      <c r="BH37" s="724"/>
      <c r="BI37" s="724"/>
      <c r="BJ37" s="724"/>
      <c r="BK37" s="724"/>
      <c r="BL37" s="724"/>
      <c r="BM37" s="724"/>
      <c r="BN37" s="724"/>
      <c r="BO37" s="724"/>
      <c r="BP37" s="724"/>
      <c r="BQ37" s="724"/>
      <c r="BR37" s="724"/>
      <c r="BS37" s="724"/>
      <c r="BT37" s="724"/>
      <c r="BU37" s="725"/>
      <c r="BV37" s="680">
        <v>271509</v>
      </c>
      <c r="BW37" s="681"/>
      <c r="BX37" s="681"/>
      <c r="BY37" s="681"/>
      <c r="BZ37" s="681"/>
      <c r="CA37" s="681"/>
      <c r="CB37" s="726"/>
      <c r="CD37" s="727" t="s">
        <v>328</v>
      </c>
      <c r="CE37" s="724"/>
      <c r="CF37" s="724"/>
      <c r="CG37" s="724"/>
      <c r="CH37" s="724"/>
      <c r="CI37" s="724"/>
      <c r="CJ37" s="724"/>
      <c r="CK37" s="724"/>
      <c r="CL37" s="724"/>
      <c r="CM37" s="724"/>
      <c r="CN37" s="724"/>
      <c r="CO37" s="724"/>
      <c r="CP37" s="724"/>
      <c r="CQ37" s="725"/>
      <c r="CR37" s="680">
        <v>1404276</v>
      </c>
      <c r="CS37" s="699"/>
      <c r="CT37" s="699"/>
      <c r="CU37" s="699"/>
      <c r="CV37" s="699"/>
      <c r="CW37" s="699"/>
      <c r="CX37" s="699"/>
      <c r="CY37" s="700"/>
      <c r="CZ37" s="683">
        <v>4.0999999999999996</v>
      </c>
      <c r="DA37" s="701"/>
      <c r="DB37" s="701"/>
      <c r="DC37" s="702"/>
      <c r="DD37" s="686">
        <v>1177015</v>
      </c>
      <c r="DE37" s="699"/>
      <c r="DF37" s="699"/>
      <c r="DG37" s="699"/>
      <c r="DH37" s="699"/>
      <c r="DI37" s="699"/>
      <c r="DJ37" s="699"/>
      <c r="DK37" s="700"/>
      <c r="DL37" s="686">
        <v>1033510</v>
      </c>
      <c r="DM37" s="699"/>
      <c r="DN37" s="699"/>
      <c r="DO37" s="699"/>
      <c r="DP37" s="699"/>
      <c r="DQ37" s="699"/>
      <c r="DR37" s="699"/>
      <c r="DS37" s="699"/>
      <c r="DT37" s="699"/>
      <c r="DU37" s="699"/>
      <c r="DV37" s="700"/>
      <c r="DW37" s="683">
        <v>6.8</v>
      </c>
      <c r="DX37" s="701"/>
      <c r="DY37" s="701"/>
      <c r="DZ37" s="701"/>
      <c r="EA37" s="701"/>
      <c r="EB37" s="701"/>
      <c r="EC37" s="719"/>
    </row>
    <row r="38" spans="2:133" ht="11.25" customHeight="1" x14ac:dyDescent="0.15">
      <c r="B38" s="677" t="s">
        <v>329</v>
      </c>
      <c r="C38" s="678"/>
      <c r="D38" s="678"/>
      <c r="E38" s="678"/>
      <c r="F38" s="678"/>
      <c r="G38" s="678"/>
      <c r="H38" s="678"/>
      <c r="I38" s="678"/>
      <c r="J38" s="678"/>
      <c r="K38" s="678"/>
      <c r="L38" s="678"/>
      <c r="M38" s="678"/>
      <c r="N38" s="678"/>
      <c r="O38" s="678"/>
      <c r="P38" s="678"/>
      <c r="Q38" s="679"/>
      <c r="R38" s="680">
        <v>866128</v>
      </c>
      <c r="S38" s="681"/>
      <c r="T38" s="681"/>
      <c r="U38" s="681"/>
      <c r="V38" s="681"/>
      <c r="W38" s="681"/>
      <c r="X38" s="681"/>
      <c r="Y38" s="682"/>
      <c r="Z38" s="713">
        <v>2.4</v>
      </c>
      <c r="AA38" s="713"/>
      <c r="AB38" s="713"/>
      <c r="AC38" s="713"/>
      <c r="AD38" s="714">
        <v>132</v>
      </c>
      <c r="AE38" s="714"/>
      <c r="AF38" s="714"/>
      <c r="AG38" s="714"/>
      <c r="AH38" s="714"/>
      <c r="AI38" s="714"/>
      <c r="AJ38" s="714"/>
      <c r="AK38" s="714"/>
      <c r="AL38" s="683">
        <v>0</v>
      </c>
      <c r="AM38" s="684"/>
      <c r="AN38" s="684"/>
      <c r="AO38" s="715"/>
      <c r="AQ38" s="720" t="s">
        <v>330</v>
      </c>
      <c r="AR38" s="721"/>
      <c r="AS38" s="721"/>
      <c r="AT38" s="721"/>
      <c r="AU38" s="721"/>
      <c r="AV38" s="721"/>
      <c r="AW38" s="721"/>
      <c r="AX38" s="721"/>
      <c r="AY38" s="722"/>
      <c r="AZ38" s="680">
        <v>243844</v>
      </c>
      <c r="BA38" s="681"/>
      <c r="BB38" s="681"/>
      <c r="BC38" s="681"/>
      <c r="BD38" s="699"/>
      <c r="BE38" s="699"/>
      <c r="BF38" s="723"/>
      <c r="BG38" s="727" t="s">
        <v>331</v>
      </c>
      <c r="BH38" s="724"/>
      <c r="BI38" s="724"/>
      <c r="BJ38" s="724"/>
      <c r="BK38" s="724"/>
      <c r="BL38" s="724"/>
      <c r="BM38" s="724"/>
      <c r="BN38" s="724"/>
      <c r="BO38" s="724"/>
      <c r="BP38" s="724"/>
      <c r="BQ38" s="724"/>
      <c r="BR38" s="724"/>
      <c r="BS38" s="724"/>
      <c r="BT38" s="724"/>
      <c r="BU38" s="725"/>
      <c r="BV38" s="680">
        <v>7282</v>
      </c>
      <c r="BW38" s="681"/>
      <c r="BX38" s="681"/>
      <c r="BY38" s="681"/>
      <c r="BZ38" s="681"/>
      <c r="CA38" s="681"/>
      <c r="CB38" s="726"/>
      <c r="CD38" s="727" t="s">
        <v>332</v>
      </c>
      <c r="CE38" s="724"/>
      <c r="CF38" s="724"/>
      <c r="CG38" s="724"/>
      <c r="CH38" s="724"/>
      <c r="CI38" s="724"/>
      <c r="CJ38" s="724"/>
      <c r="CK38" s="724"/>
      <c r="CL38" s="724"/>
      <c r="CM38" s="724"/>
      <c r="CN38" s="724"/>
      <c r="CO38" s="724"/>
      <c r="CP38" s="724"/>
      <c r="CQ38" s="725"/>
      <c r="CR38" s="680">
        <v>1922824</v>
      </c>
      <c r="CS38" s="681"/>
      <c r="CT38" s="681"/>
      <c r="CU38" s="681"/>
      <c r="CV38" s="681"/>
      <c r="CW38" s="681"/>
      <c r="CX38" s="681"/>
      <c r="CY38" s="682"/>
      <c r="CZ38" s="683">
        <v>5.6</v>
      </c>
      <c r="DA38" s="701"/>
      <c r="DB38" s="701"/>
      <c r="DC38" s="702"/>
      <c r="DD38" s="686">
        <v>1619808</v>
      </c>
      <c r="DE38" s="681"/>
      <c r="DF38" s="681"/>
      <c r="DG38" s="681"/>
      <c r="DH38" s="681"/>
      <c r="DI38" s="681"/>
      <c r="DJ38" s="681"/>
      <c r="DK38" s="682"/>
      <c r="DL38" s="686">
        <v>1349964</v>
      </c>
      <c r="DM38" s="681"/>
      <c r="DN38" s="681"/>
      <c r="DO38" s="681"/>
      <c r="DP38" s="681"/>
      <c r="DQ38" s="681"/>
      <c r="DR38" s="681"/>
      <c r="DS38" s="681"/>
      <c r="DT38" s="681"/>
      <c r="DU38" s="681"/>
      <c r="DV38" s="682"/>
      <c r="DW38" s="683">
        <v>8.8000000000000007</v>
      </c>
      <c r="DX38" s="701"/>
      <c r="DY38" s="701"/>
      <c r="DZ38" s="701"/>
      <c r="EA38" s="701"/>
      <c r="EB38" s="701"/>
      <c r="EC38" s="719"/>
    </row>
    <row r="39" spans="2:133" ht="11.25" customHeight="1" x14ac:dyDescent="0.15">
      <c r="B39" s="677" t="s">
        <v>333</v>
      </c>
      <c r="C39" s="678"/>
      <c r="D39" s="678"/>
      <c r="E39" s="678"/>
      <c r="F39" s="678"/>
      <c r="G39" s="678"/>
      <c r="H39" s="678"/>
      <c r="I39" s="678"/>
      <c r="J39" s="678"/>
      <c r="K39" s="678"/>
      <c r="L39" s="678"/>
      <c r="M39" s="678"/>
      <c r="N39" s="678"/>
      <c r="O39" s="678"/>
      <c r="P39" s="678"/>
      <c r="Q39" s="679"/>
      <c r="R39" s="680">
        <v>3204800</v>
      </c>
      <c r="S39" s="681"/>
      <c r="T39" s="681"/>
      <c r="U39" s="681"/>
      <c r="V39" s="681"/>
      <c r="W39" s="681"/>
      <c r="X39" s="681"/>
      <c r="Y39" s="682"/>
      <c r="Z39" s="713">
        <v>8.9</v>
      </c>
      <c r="AA39" s="713"/>
      <c r="AB39" s="713"/>
      <c r="AC39" s="713"/>
      <c r="AD39" s="714" t="s">
        <v>129</v>
      </c>
      <c r="AE39" s="714"/>
      <c r="AF39" s="714"/>
      <c r="AG39" s="714"/>
      <c r="AH39" s="714"/>
      <c r="AI39" s="714"/>
      <c r="AJ39" s="714"/>
      <c r="AK39" s="714"/>
      <c r="AL39" s="683" t="s">
        <v>229</v>
      </c>
      <c r="AM39" s="684"/>
      <c r="AN39" s="684"/>
      <c r="AO39" s="715"/>
      <c r="AQ39" s="720" t="s">
        <v>334</v>
      </c>
      <c r="AR39" s="721"/>
      <c r="AS39" s="721"/>
      <c r="AT39" s="721"/>
      <c r="AU39" s="721"/>
      <c r="AV39" s="721"/>
      <c r="AW39" s="721"/>
      <c r="AX39" s="721"/>
      <c r="AY39" s="722"/>
      <c r="AZ39" s="680">
        <v>31556</v>
      </c>
      <c r="BA39" s="681"/>
      <c r="BB39" s="681"/>
      <c r="BC39" s="681"/>
      <c r="BD39" s="699"/>
      <c r="BE39" s="699"/>
      <c r="BF39" s="723"/>
      <c r="BG39" s="727" t="s">
        <v>335</v>
      </c>
      <c r="BH39" s="724"/>
      <c r="BI39" s="724"/>
      <c r="BJ39" s="724"/>
      <c r="BK39" s="724"/>
      <c r="BL39" s="724"/>
      <c r="BM39" s="724"/>
      <c r="BN39" s="724"/>
      <c r="BO39" s="724"/>
      <c r="BP39" s="724"/>
      <c r="BQ39" s="724"/>
      <c r="BR39" s="724"/>
      <c r="BS39" s="724"/>
      <c r="BT39" s="724"/>
      <c r="BU39" s="725"/>
      <c r="BV39" s="680">
        <v>12061</v>
      </c>
      <c r="BW39" s="681"/>
      <c r="BX39" s="681"/>
      <c r="BY39" s="681"/>
      <c r="BZ39" s="681"/>
      <c r="CA39" s="681"/>
      <c r="CB39" s="726"/>
      <c r="CD39" s="727" t="s">
        <v>336</v>
      </c>
      <c r="CE39" s="724"/>
      <c r="CF39" s="724"/>
      <c r="CG39" s="724"/>
      <c r="CH39" s="724"/>
      <c r="CI39" s="724"/>
      <c r="CJ39" s="724"/>
      <c r="CK39" s="724"/>
      <c r="CL39" s="724"/>
      <c r="CM39" s="724"/>
      <c r="CN39" s="724"/>
      <c r="CO39" s="724"/>
      <c r="CP39" s="724"/>
      <c r="CQ39" s="725"/>
      <c r="CR39" s="680">
        <v>1783403</v>
      </c>
      <c r="CS39" s="699"/>
      <c r="CT39" s="699"/>
      <c r="CU39" s="699"/>
      <c r="CV39" s="699"/>
      <c r="CW39" s="699"/>
      <c r="CX39" s="699"/>
      <c r="CY39" s="700"/>
      <c r="CZ39" s="683">
        <v>5.2</v>
      </c>
      <c r="DA39" s="701"/>
      <c r="DB39" s="701"/>
      <c r="DC39" s="702"/>
      <c r="DD39" s="686">
        <v>1695842</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19"/>
    </row>
    <row r="40" spans="2:133" ht="11.25" customHeight="1" x14ac:dyDescent="0.15">
      <c r="B40" s="677" t="s">
        <v>337</v>
      </c>
      <c r="C40" s="678"/>
      <c r="D40" s="678"/>
      <c r="E40" s="678"/>
      <c r="F40" s="678"/>
      <c r="G40" s="678"/>
      <c r="H40" s="678"/>
      <c r="I40" s="678"/>
      <c r="J40" s="678"/>
      <c r="K40" s="678"/>
      <c r="L40" s="678"/>
      <c r="M40" s="678"/>
      <c r="N40" s="678"/>
      <c r="O40" s="678"/>
      <c r="P40" s="678"/>
      <c r="Q40" s="679"/>
      <c r="R40" s="680" t="s">
        <v>229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229</v>
      </c>
      <c r="AM40" s="684"/>
      <c r="AN40" s="684"/>
      <c r="AO40" s="715"/>
      <c r="AQ40" s="720" t="s">
        <v>338</v>
      </c>
      <c r="AR40" s="721"/>
      <c r="AS40" s="721"/>
      <c r="AT40" s="721"/>
      <c r="AU40" s="721"/>
      <c r="AV40" s="721"/>
      <c r="AW40" s="721"/>
      <c r="AX40" s="721"/>
      <c r="AY40" s="722"/>
      <c r="AZ40" s="680" t="s">
        <v>229</v>
      </c>
      <c r="BA40" s="681"/>
      <c r="BB40" s="681"/>
      <c r="BC40" s="681"/>
      <c r="BD40" s="699"/>
      <c r="BE40" s="699"/>
      <c r="BF40" s="723"/>
      <c r="BG40" s="728" t="s">
        <v>339</v>
      </c>
      <c r="BH40" s="729"/>
      <c r="BI40" s="729"/>
      <c r="BJ40" s="729"/>
      <c r="BK40" s="729"/>
      <c r="BL40" s="236"/>
      <c r="BM40" s="724" t="s">
        <v>340</v>
      </c>
      <c r="BN40" s="724"/>
      <c r="BO40" s="724"/>
      <c r="BP40" s="724"/>
      <c r="BQ40" s="724"/>
      <c r="BR40" s="724"/>
      <c r="BS40" s="724"/>
      <c r="BT40" s="724"/>
      <c r="BU40" s="725"/>
      <c r="BV40" s="680">
        <v>107</v>
      </c>
      <c r="BW40" s="681"/>
      <c r="BX40" s="681"/>
      <c r="BY40" s="681"/>
      <c r="BZ40" s="681"/>
      <c r="CA40" s="681"/>
      <c r="CB40" s="726"/>
      <c r="CD40" s="727" t="s">
        <v>341</v>
      </c>
      <c r="CE40" s="724"/>
      <c r="CF40" s="724"/>
      <c r="CG40" s="724"/>
      <c r="CH40" s="724"/>
      <c r="CI40" s="724"/>
      <c r="CJ40" s="724"/>
      <c r="CK40" s="724"/>
      <c r="CL40" s="724"/>
      <c r="CM40" s="724"/>
      <c r="CN40" s="724"/>
      <c r="CO40" s="724"/>
      <c r="CP40" s="724"/>
      <c r="CQ40" s="725"/>
      <c r="CR40" s="680">
        <v>518520</v>
      </c>
      <c r="CS40" s="681"/>
      <c r="CT40" s="681"/>
      <c r="CU40" s="681"/>
      <c r="CV40" s="681"/>
      <c r="CW40" s="681"/>
      <c r="CX40" s="681"/>
      <c r="CY40" s="682"/>
      <c r="CZ40" s="683">
        <v>1.5</v>
      </c>
      <c r="DA40" s="701"/>
      <c r="DB40" s="701"/>
      <c r="DC40" s="702"/>
      <c r="DD40" s="686">
        <v>14698</v>
      </c>
      <c r="DE40" s="681"/>
      <c r="DF40" s="681"/>
      <c r="DG40" s="681"/>
      <c r="DH40" s="681"/>
      <c r="DI40" s="681"/>
      <c r="DJ40" s="681"/>
      <c r="DK40" s="682"/>
      <c r="DL40" s="686">
        <v>14098</v>
      </c>
      <c r="DM40" s="681"/>
      <c r="DN40" s="681"/>
      <c r="DO40" s="681"/>
      <c r="DP40" s="681"/>
      <c r="DQ40" s="681"/>
      <c r="DR40" s="681"/>
      <c r="DS40" s="681"/>
      <c r="DT40" s="681"/>
      <c r="DU40" s="681"/>
      <c r="DV40" s="682"/>
      <c r="DW40" s="683">
        <v>0.1</v>
      </c>
      <c r="DX40" s="701"/>
      <c r="DY40" s="701"/>
      <c r="DZ40" s="701"/>
      <c r="EA40" s="701"/>
      <c r="EB40" s="701"/>
      <c r="EC40" s="719"/>
    </row>
    <row r="41" spans="2:133" ht="11.25" customHeight="1" x14ac:dyDescent="0.15">
      <c r="B41" s="677" t="s">
        <v>342</v>
      </c>
      <c r="C41" s="678"/>
      <c r="D41" s="678"/>
      <c r="E41" s="678"/>
      <c r="F41" s="678"/>
      <c r="G41" s="678"/>
      <c r="H41" s="678"/>
      <c r="I41" s="678"/>
      <c r="J41" s="678"/>
      <c r="K41" s="678"/>
      <c r="L41" s="678"/>
      <c r="M41" s="678"/>
      <c r="N41" s="678"/>
      <c r="O41" s="678"/>
      <c r="P41" s="678"/>
      <c r="Q41" s="679"/>
      <c r="R41" s="680" t="s">
        <v>229</v>
      </c>
      <c r="S41" s="681"/>
      <c r="T41" s="681"/>
      <c r="U41" s="681"/>
      <c r="V41" s="681"/>
      <c r="W41" s="681"/>
      <c r="X41" s="681"/>
      <c r="Y41" s="682"/>
      <c r="Z41" s="713" t="s">
        <v>129</v>
      </c>
      <c r="AA41" s="713"/>
      <c r="AB41" s="713"/>
      <c r="AC41" s="713"/>
      <c r="AD41" s="714" t="s">
        <v>229</v>
      </c>
      <c r="AE41" s="714"/>
      <c r="AF41" s="714"/>
      <c r="AG41" s="714"/>
      <c r="AH41" s="714"/>
      <c r="AI41" s="714"/>
      <c r="AJ41" s="714"/>
      <c r="AK41" s="714"/>
      <c r="AL41" s="683" t="s">
        <v>129</v>
      </c>
      <c r="AM41" s="684"/>
      <c r="AN41" s="684"/>
      <c r="AO41" s="715"/>
      <c r="AQ41" s="720" t="s">
        <v>343</v>
      </c>
      <c r="AR41" s="721"/>
      <c r="AS41" s="721"/>
      <c r="AT41" s="721"/>
      <c r="AU41" s="721"/>
      <c r="AV41" s="721"/>
      <c r="AW41" s="721"/>
      <c r="AX41" s="721"/>
      <c r="AY41" s="722"/>
      <c r="AZ41" s="680">
        <v>377030</v>
      </c>
      <c r="BA41" s="681"/>
      <c r="BB41" s="681"/>
      <c r="BC41" s="681"/>
      <c r="BD41" s="699"/>
      <c r="BE41" s="699"/>
      <c r="BF41" s="723"/>
      <c r="BG41" s="728"/>
      <c r="BH41" s="729"/>
      <c r="BI41" s="729"/>
      <c r="BJ41" s="729"/>
      <c r="BK41" s="729"/>
      <c r="BL41" s="236"/>
      <c r="BM41" s="724" t="s">
        <v>344</v>
      </c>
      <c r="BN41" s="724"/>
      <c r="BO41" s="724"/>
      <c r="BP41" s="724"/>
      <c r="BQ41" s="724"/>
      <c r="BR41" s="724"/>
      <c r="BS41" s="724"/>
      <c r="BT41" s="724"/>
      <c r="BU41" s="725"/>
      <c r="BV41" s="680">
        <v>1</v>
      </c>
      <c r="BW41" s="681"/>
      <c r="BX41" s="681"/>
      <c r="BY41" s="681"/>
      <c r="BZ41" s="681"/>
      <c r="CA41" s="681"/>
      <c r="CB41" s="726"/>
      <c r="CD41" s="727" t="s">
        <v>345</v>
      </c>
      <c r="CE41" s="724"/>
      <c r="CF41" s="724"/>
      <c r="CG41" s="724"/>
      <c r="CH41" s="724"/>
      <c r="CI41" s="724"/>
      <c r="CJ41" s="724"/>
      <c r="CK41" s="724"/>
      <c r="CL41" s="724"/>
      <c r="CM41" s="724"/>
      <c r="CN41" s="724"/>
      <c r="CO41" s="724"/>
      <c r="CP41" s="724"/>
      <c r="CQ41" s="725"/>
      <c r="CR41" s="680" t="s">
        <v>229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346</v>
      </c>
      <c r="C42" s="678"/>
      <c r="D42" s="678"/>
      <c r="E42" s="678"/>
      <c r="F42" s="678"/>
      <c r="G42" s="678"/>
      <c r="H42" s="678"/>
      <c r="I42" s="678"/>
      <c r="J42" s="678"/>
      <c r="K42" s="678"/>
      <c r="L42" s="678"/>
      <c r="M42" s="678"/>
      <c r="N42" s="678"/>
      <c r="O42" s="678"/>
      <c r="P42" s="678"/>
      <c r="Q42" s="679"/>
      <c r="R42" s="680">
        <v>810000</v>
      </c>
      <c r="S42" s="681"/>
      <c r="T42" s="681"/>
      <c r="U42" s="681"/>
      <c r="V42" s="681"/>
      <c r="W42" s="681"/>
      <c r="X42" s="681"/>
      <c r="Y42" s="682"/>
      <c r="Z42" s="713">
        <v>2.2000000000000002</v>
      </c>
      <c r="AA42" s="713"/>
      <c r="AB42" s="713"/>
      <c r="AC42" s="713"/>
      <c r="AD42" s="714" t="s">
        <v>129</v>
      </c>
      <c r="AE42" s="714"/>
      <c r="AF42" s="714"/>
      <c r="AG42" s="714"/>
      <c r="AH42" s="714"/>
      <c r="AI42" s="714"/>
      <c r="AJ42" s="714"/>
      <c r="AK42" s="714"/>
      <c r="AL42" s="683" t="s">
        <v>129</v>
      </c>
      <c r="AM42" s="684"/>
      <c r="AN42" s="684"/>
      <c r="AO42" s="715"/>
      <c r="AQ42" s="716" t="s">
        <v>347</v>
      </c>
      <c r="AR42" s="717"/>
      <c r="AS42" s="717"/>
      <c r="AT42" s="717"/>
      <c r="AU42" s="717"/>
      <c r="AV42" s="717"/>
      <c r="AW42" s="717"/>
      <c r="AX42" s="717"/>
      <c r="AY42" s="718"/>
      <c r="AZ42" s="664">
        <v>1301950</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287</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4854909</v>
      </c>
      <c r="CS42" s="681"/>
      <c r="CT42" s="681"/>
      <c r="CU42" s="681"/>
      <c r="CV42" s="681"/>
      <c r="CW42" s="681"/>
      <c r="CX42" s="681"/>
      <c r="CY42" s="682"/>
      <c r="CZ42" s="683">
        <v>14.3</v>
      </c>
      <c r="DA42" s="684"/>
      <c r="DB42" s="684"/>
      <c r="DC42" s="685"/>
      <c r="DD42" s="686">
        <v>801433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350</v>
      </c>
      <c r="C43" s="662"/>
      <c r="D43" s="662"/>
      <c r="E43" s="662"/>
      <c r="F43" s="662"/>
      <c r="G43" s="662"/>
      <c r="H43" s="662"/>
      <c r="I43" s="662"/>
      <c r="J43" s="662"/>
      <c r="K43" s="662"/>
      <c r="L43" s="662"/>
      <c r="M43" s="662"/>
      <c r="N43" s="662"/>
      <c r="O43" s="662"/>
      <c r="P43" s="662"/>
      <c r="Q43" s="663"/>
      <c r="R43" s="664">
        <v>36016436</v>
      </c>
      <c r="S43" s="703"/>
      <c r="T43" s="703"/>
      <c r="U43" s="703"/>
      <c r="V43" s="703"/>
      <c r="W43" s="703"/>
      <c r="X43" s="703"/>
      <c r="Y43" s="704"/>
      <c r="Z43" s="705">
        <v>100</v>
      </c>
      <c r="AA43" s="705"/>
      <c r="AB43" s="705"/>
      <c r="AC43" s="705"/>
      <c r="AD43" s="706">
        <v>14468947</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v>159244</v>
      </c>
      <c r="CS43" s="699"/>
      <c r="CT43" s="699"/>
      <c r="CU43" s="699"/>
      <c r="CV43" s="699"/>
      <c r="CW43" s="699"/>
      <c r="CX43" s="699"/>
      <c r="CY43" s="700"/>
      <c r="CZ43" s="683">
        <v>0.5</v>
      </c>
      <c r="DA43" s="701"/>
      <c r="DB43" s="701"/>
      <c r="DC43" s="702"/>
      <c r="DD43" s="686">
        <v>159244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352</v>
      </c>
      <c r="CG44" s="678"/>
      <c r="CH44" s="678"/>
      <c r="CI44" s="678"/>
      <c r="CJ44" s="678"/>
      <c r="CK44" s="678"/>
      <c r="CL44" s="678"/>
      <c r="CM44" s="678"/>
      <c r="CN44" s="678"/>
      <c r="CO44" s="678"/>
      <c r="CP44" s="678"/>
      <c r="CQ44" s="679"/>
      <c r="CR44" s="680">
        <v>4755073</v>
      </c>
      <c r="CS44" s="681"/>
      <c r="CT44" s="681"/>
      <c r="CU44" s="681"/>
      <c r="CV44" s="681"/>
      <c r="CW44" s="681"/>
      <c r="CX44" s="681"/>
      <c r="CY44" s="682"/>
      <c r="CZ44" s="683">
        <v>14</v>
      </c>
      <c r="DA44" s="684"/>
      <c r="DB44" s="684"/>
      <c r="DC44" s="685"/>
      <c r="DD44" s="686">
        <v>798076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1338587</v>
      </c>
      <c r="CS45" s="699"/>
      <c r="CT45" s="699"/>
      <c r="CU45" s="699"/>
      <c r="CV45" s="699"/>
      <c r="CW45" s="699"/>
      <c r="CX45" s="699"/>
      <c r="CY45" s="700"/>
      <c r="CZ45" s="683">
        <v>3.9</v>
      </c>
      <c r="DA45" s="701"/>
      <c r="DB45" s="701"/>
      <c r="DC45" s="702"/>
      <c r="DD45" s="686">
        <v>92435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3416486</v>
      </c>
      <c r="CS46" s="681"/>
      <c r="CT46" s="681"/>
      <c r="CU46" s="681"/>
      <c r="CV46" s="681"/>
      <c r="CW46" s="681"/>
      <c r="CX46" s="681"/>
      <c r="CY46" s="682"/>
      <c r="CZ46" s="683">
        <v>10</v>
      </c>
      <c r="DA46" s="684"/>
      <c r="DB46" s="684"/>
      <c r="DC46" s="685"/>
      <c r="DD46" s="686">
        <v>705641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99836</v>
      </c>
      <c r="CS47" s="699"/>
      <c r="CT47" s="699"/>
      <c r="CU47" s="699"/>
      <c r="CV47" s="699"/>
      <c r="CW47" s="699"/>
      <c r="CX47" s="699"/>
      <c r="CY47" s="700"/>
      <c r="CZ47" s="683">
        <v>0.3</v>
      </c>
      <c r="DA47" s="701"/>
      <c r="DB47" s="701"/>
      <c r="DC47" s="702"/>
      <c r="DD47" s="686">
        <v>3357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229</v>
      </c>
      <c r="CS48" s="681"/>
      <c r="CT48" s="681"/>
      <c r="CU48" s="681"/>
      <c r="CV48" s="681"/>
      <c r="CW48" s="681"/>
      <c r="CX48" s="681"/>
      <c r="CY48" s="682"/>
      <c r="CZ48" s="683" t="s">
        <v>229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34036909</v>
      </c>
      <c r="CS49" s="665"/>
      <c r="CT49" s="665"/>
      <c r="CU49" s="665"/>
      <c r="CV49" s="665"/>
      <c r="CW49" s="665"/>
      <c r="CX49" s="665"/>
      <c r="CY49" s="666"/>
      <c r="CZ49" s="667">
        <v>100</v>
      </c>
      <c r="DA49" s="668"/>
      <c r="DB49" s="668"/>
      <c r="DC49" s="669"/>
      <c r="DD49" s="670">
        <v>17275728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bowkiw+DGpWF8379pSuHxKZ4WdxFFokPVWZF/saJY6n0GAZN66vALb29W2qWp/5+NJvbNYNgurZpDIDdRSkIYw==" saltValue="SDxUHOQf8FX5wmVadYIQY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362</v>
      </c>
      <c r="DK2" s="1206"/>
      <c r="DL2" s="1206"/>
      <c r="DM2" s="1206"/>
      <c r="DN2" s="1206"/>
      <c r="DO2" s="1207"/>
      <c r="DP2" s="251"/>
      <c r="DQ2" s="1205" t="s">
        <v>363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8"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8"/>
      <c r="BA5" s="258"/>
      <c r="BB5" s="258"/>
      <c r="BC5" s="258"/>
      <c r="BD5" s="258"/>
      <c r="BE5" s="259"/>
      <c r="BF5" s="259"/>
      <c r="BG5" s="259"/>
      <c r="BH5" s="259"/>
      <c r="BI5" s="259"/>
      <c r="BJ5" s="259"/>
      <c r="BK5" s="259"/>
      <c r="BL5" s="259"/>
      <c r="BM5" s="259"/>
      <c r="BN5" s="259"/>
      <c r="BO5" s="259"/>
      <c r="BP5" s="259"/>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3" t="s">
        <v>380</v>
      </c>
      <c r="DH5" s="1194"/>
      <c r="DI5" s="1194"/>
      <c r="DJ5" s="1194"/>
      <c r="DK5" s="1195"/>
      <c r="DL5" s="1193" t="s">
        <v>381</v>
      </c>
      <c r="DM5" s="1194"/>
      <c r="DN5" s="1194"/>
      <c r="DO5" s="1194"/>
      <c r="DP5" s="1195"/>
      <c r="DQ5" s="1096" t="s">
        <v>382</v>
      </c>
      <c r="DR5" s="1097"/>
      <c r="DS5" s="1097"/>
      <c r="DT5" s="1097"/>
      <c r="DU5" s="1098"/>
      <c r="DV5" s="1096" t="s">
        <v>373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383</v>
      </c>
      <c r="C7" s="1146"/>
      <c r="D7" s="1146"/>
      <c r="E7" s="1146"/>
      <c r="F7" s="1146"/>
      <c r="G7" s="1146"/>
      <c r="H7" s="1146"/>
      <c r="I7" s="1146"/>
      <c r="J7" s="1146"/>
      <c r="K7" s="1146"/>
      <c r="L7" s="1146"/>
      <c r="M7" s="1146"/>
      <c r="N7" s="1146"/>
      <c r="O7" s="1146"/>
      <c r="P7" s="1147"/>
      <c r="Q7" s="1199">
        <v>36016</v>
      </c>
      <c r="R7" s="1200"/>
      <c r="S7" s="1200"/>
      <c r="T7" s="1200"/>
      <c r="U7" s="1200"/>
      <c r="V7" s="1200">
        <v>34037</v>
      </c>
      <c r="W7" s="1200"/>
      <c r="X7" s="1200"/>
      <c r="Y7" s="1200"/>
      <c r="Z7" s="1200"/>
      <c r="AA7" s="1200">
        <v>1980</v>
      </c>
      <c r="AB7" s="1200"/>
      <c r="AC7" s="1200"/>
      <c r="AD7" s="1200"/>
      <c r="AE7" s="1201"/>
      <c r="AF7" s="1202">
        <v>1717</v>
      </c>
      <c r="AG7" s="1203"/>
      <c r="AH7" s="1203"/>
      <c r="AI7" s="1203"/>
      <c r="AJ7" s="1204"/>
      <c r="AK7" s="1186">
        <v>1537</v>
      </c>
      <c r="AL7" s="1187"/>
      <c r="AM7" s="1187"/>
      <c r="AN7" s="1187"/>
      <c r="AO7" s="1187"/>
      <c r="AP7" s="1187">
        <v>28008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589</v>
      </c>
      <c r="BT7" s="1191"/>
      <c r="BU7" s="1191"/>
      <c r="BV7" s="1191"/>
      <c r="BW7" s="1191"/>
      <c r="BX7" s="1191"/>
      <c r="BY7" s="1191"/>
      <c r="BZ7" s="1191"/>
      <c r="CA7" s="1191"/>
      <c r="CB7" s="1191"/>
      <c r="CC7" s="1191"/>
      <c r="CD7" s="1191"/>
      <c r="CE7" s="1191"/>
      <c r="CF7" s="1191"/>
      <c r="CG7" s="1192"/>
      <c r="CH7" s="1183">
        <v>0</v>
      </c>
      <c r="CI7" s="1184"/>
      <c r="CJ7" s="1184"/>
      <c r="CK7" s="1184"/>
      <c r="CL7" s="1185"/>
      <c r="CM7" s="1183">
        <v>64</v>
      </c>
      <c r="CN7" s="1184"/>
      <c r="CO7" s="1184"/>
      <c r="CP7" s="1184"/>
      <c r="CQ7" s="1185"/>
      <c r="CR7" s="1183">
        <v>50</v>
      </c>
      <c r="CS7" s="1184"/>
      <c r="CT7" s="1184"/>
      <c r="CU7" s="1184"/>
      <c r="CV7" s="1185"/>
      <c r="CW7" s="1183">
        <v>15</v>
      </c>
      <c r="CX7" s="1184"/>
      <c r="CY7" s="1184"/>
      <c r="CZ7" s="1184"/>
      <c r="DA7" s="1185"/>
      <c r="DB7" s="1183" t="s">
        <v>581</v>
      </c>
      <c r="DC7" s="1184"/>
      <c r="DD7" s="1184"/>
      <c r="DE7" s="1184"/>
      <c r="DF7" s="1185"/>
      <c r="DG7" s="1183" t="s">
        <v>518</v>
      </c>
      <c r="DH7" s="1184"/>
      <c r="DI7" s="1184"/>
      <c r="DJ7" s="1184"/>
      <c r="DK7" s="1185"/>
      <c r="DL7" s="1183" t="s">
        <v>518</v>
      </c>
      <c r="DM7" s="1184"/>
      <c r="DN7" s="1184"/>
      <c r="DO7" s="1184"/>
      <c r="DP7" s="1185"/>
      <c r="DQ7" s="1183" t="s">
        <v>518</v>
      </c>
      <c r="DR7" s="1184"/>
      <c r="DS7" s="1184"/>
      <c r="DT7" s="1184"/>
      <c r="DU7" s="1185"/>
      <c r="DV7" s="1210"/>
      <c r="DW7" s="1211"/>
      <c r="DX7" s="1211"/>
      <c r="DY7" s="1211"/>
      <c r="DZ7" s="1212"/>
      <c r="EA7" s="256"/>
    </row>
    <row r="8" spans="1:131" s="257" customFormat="1" ht="26.25" customHeight="1" x14ac:dyDescent="0.15">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590</v>
      </c>
      <c r="BT8" s="1110"/>
      <c r="BU8" s="1110"/>
      <c r="BV8" s="1110"/>
      <c r="BW8" s="1110"/>
      <c r="BX8" s="1110"/>
      <c r="BY8" s="1110"/>
      <c r="BZ8" s="1110"/>
      <c r="CA8" s="1110"/>
      <c r="CB8" s="1110"/>
      <c r="CC8" s="1110"/>
      <c r="CD8" s="1110"/>
      <c r="CE8" s="1110"/>
      <c r="CF8" s="1110"/>
      <c r="CG8" s="1111"/>
      <c r="CH8" s="1084">
        <v>2</v>
      </c>
      <c r="CI8" s="1085"/>
      <c r="CJ8" s="1085"/>
      <c r="CK8" s="1085"/>
      <c r="CL8" s="1086"/>
      <c r="CM8" s="1084">
        <v>52</v>
      </c>
      <c r="CN8" s="1085"/>
      <c r="CO8" s="1085"/>
      <c r="CP8" s="1085"/>
      <c r="CQ8" s="1086"/>
      <c r="CR8" s="1084">
        <v>50</v>
      </c>
      <c r="CS8" s="1085"/>
      <c r="CT8" s="1085"/>
      <c r="CU8" s="1085"/>
      <c r="CV8" s="1086"/>
      <c r="CW8" s="1084">
        <v>13</v>
      </c>
      <c r="CX8" s="1085"/>
      <c r="CY8" s="1085"/>
      <c r="CZ8" s="1085"/>
      <c r="DA8" s="1086"/>
      <c r="DB8" s="1084" t="s">
        <v>518</v>
      </c>
      <c r="DC8" s="1085"/>
      <c r="DD8" s="1085"/>
      <c r="DE8" s="1085"/>
      <c r="DF8" s="1086"/>
      <c r="DG8" s="1084" t="s">
        <v>518</v>
      </c>
      <c r="DH8" s="1085"/>
      <c r="DI8" s="1085"/>
      <c r="DJ8" s="1085"/>
      <c r="DK8" s="1086"/>
      <c r="DL8" s="1084" t="s">
        <v>518</v>
      </c>
      <c r="DM8" s="1085"/>
      <c r="DN8" s="1085"/>
      <c r="DO8" s="1085"/>
      <c r="DP8" s="1086"/>
      <c r="DQ8" s="1084" t="s">
        <v>518</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591</v>
      </c>
      <c r="BT9" s="1110"/>
      <c r="BU9" s="1110"/>
      <c r="BV9" s="1110"/>
      <c r="BW9" s="1110"/>
      <c r="BX9" s="1110"/>
      <c r="BY9" s="1110"/>
      <c r="BZ9" s="1110"/>
      <c r="CA9" s="1110"/>
      <c r="CB9" s="1110"/>
      <c r="CC9" s="1110"/>
      <c r="CD9" s="1110"/>
      <c r="CE9" s="1110"/>
      <c r="CF9" s="1110"/>
      <c r="CG9" s="1111"/>
      <c r="CH9" s="1084">
        <v>1</v>
      </c>
      <c r="CI9" s="1085"/>
      <c r="CJ9" s="1085"/>
      <c r="CK9" s="1085"/>
      <c r="CL9" s="1086"/>
      <c r="CM9" s="1084">
        <v>182</v>
      </c>
      <c r="CN9" s="1085"/>
      <c r="CO9" s="1085"/>
      <c r="CP9" s="1085"/>
      <c r="CQ9" s="1086"/>
      <c r="CR9" s="1084">
        <v>42</v>
      </c>
      <c r="CS9" s="1085"/>
      <c r="CT9" s="1085"/>
      <c r="CU9" s="1085"/>
      <c r="CV9" s="1086"/>
      <c r="CW9" s="1084" t="s">
        <v>581</v>
      </c>
      <c r="CX9" s="1085"/>
      <c r="CY9" s="1085"/>
      <c r="CZ9" s="1085"/>
      <c r="DA9" s="1086"/>
      <c r="DB9" s="1084" t="s">
        <v>518</v>
      </c>
      <c r="DC9" s="1085"/>
      <c r="DD9" s="1085"/>
      <c r="DE9" s="1085"/>
      <c r="DF9" s="1086"/>
      <c r="DG9" s="1084" t="s">
        <v>518</v>
      </c>
      <c r="DH9" s="1085"/>
      <c r="DI9" s="1085"/>
      <c r="DJ9" s="1085"/>
      <c r="DK9" s="1086"/>
      <c r="DL9" s="1084" t="s">
        <v>518</v>
      </c>
      <c r="DM9" s="1085"/>
      <c r="DN9" s="1085"/>
      <c r="DO9" s="1085"/>
      <c r="DP9" s="1086"/>
      <c r="DQ9" s="1084" t="s">
        <v>518</v>
      </c>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384</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385</v>
      </c>
      <c r="B23" s="1039" t="s">
        <v>386</v>
      </c>
      <c r="C23" s="1040"/>
      <c r="D23" s="1040"/>
      <c r="E23" s="1040"/>
      <c r="F23" s="1040"/>
      <c r="G23" s="1040"/>
      <c r="H23" s="1040"/>
      <c r="I23" s="1040"/>
      <c r="J23" s="1040"/>
      <c r="K23" s="1040"/>
      <c r="L23" s="1040"/>
      <c r="M23" s="1040"/>
      <c r="N23" s="1040"/>
      <c r="O23" s="1040"/>
      <c r="P23" s="1041"/>
      <c r="Q23" s="1163">
        <v>36016</v>
      </c>
      <c r="R23" s="1164"/>
      <c r="S23" s="1164"/>
      <c r="T23" s="1164"/>
      <c r="U23" s="1164"/>
      <c r="V23" s="1164">
        <v>34037</v>
      </c>
      <c r="W23" s="1164"/>
      <c r="X23" s="1164"/>
      <c r="Y23" s="1164"/>
      <c r="Z23" s="1164"/>
      <c r="AA23" s="1164">
        <v>1980</v>
      </c>
      <c r="AB23" s="1164"/>
      <c r="AC23" s="1164"/>
      <c r="AD23" s="1164"/>
      <c r="AE23" s="1165"/>
      <c r="AF23" s="1166">
        <v>1717</v>
      </c>
      <c r="AG23" s="1164"/>
      <c r="AH23" s="1164"/>
      <c r="AI23" s="1164"/>
      <c r="AJ23" s="1167"/>
      <c r="AK23" s="1168"/>
      <c r="AL23" s="1169"/>
      <c r="AM23" s="1169"/>
      <c r="AN23" s="1169"/>
      <c r="AO23" s="1169"/>
      <c r="AP23" s="1164">
        <v>27896</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388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366</v>
      </c>
      <c r="B26" s="1091"/>
      <c r="C26" s="1091"/>
      <c r="D26" s="1091"/>
      <c r="E26" s="1091"/>
      <c r="F26" s="1091"/>
      <c r="G26" s="1091"/>
      <c r="H26" s="1091"/>
      <c r="I26" s="1091"/>
      <c r="J26" s="1091"/>
      <c r="K26" s="1091"/>
      <c r="L26" s="1091"/>
      <c r="M26" s="1091"/>
      <c r="N26" s="1091"/>
      <c r="O26" s="1091"/>
      <c r="P26" s="1092"/>
      <c r="Q26" s="1096" t="s">
        <v>389</v>
      </c>
      <c r="R26" s="1097"/>
      <c r="S26" s="1097"/>
      <c r="T26" s="1097"/>
      <c r="U26" s="1098"/>
      <c r="V26" s="1096" t="s">
        <v>390</v>
      </c>
      <c r="W26" s="1097"/>
      <c r="X26" s="1097"/>
      <c r="Y26" s="1097"/>
      <c r="Z26" s="1098"/>
      <c r="AA26" s="1096" t="s">
        <v>391</v>
      </c>
      <c r="AB26" s="1097"/>
      <c r="AC26" s="1097"/>
      <c r="AD26" s="1097"/>
      <c r="AE26" s="1097"/>
      <c r="AF26" s="1154" t="s">
        <v>392</v>
      </c>
      <c r="AG26" s="1103"/>
      <c r="AH26" s="1103"/>
      <c r="AI26" s="1103"/>
      <c r="AJ26" s="1155"/>
      <c r="AK26" s="1097" t="s">
        <v>393</v>
      </c>
      <c r="AL26" s="1097"/>
      <c r="AM26" s="1097"/>
      <c r="AN26" s="1097"/>
      <c r="AO26" s="1098"/>
      <c r="AP26" s="1096" t="s">
        <v>394</v>
      </c>
      <c r="AQ26" s="1097"/>
      <c r="AR26" s="1097"/>
      <c r="AS26" s="1097"/>
      <c r="AT26" s="1098"/>
      <c r="AU26" s="1096" t="s">
        <v>395</v>
      </c>
      <c r="AV26" s="1097"/>
      <c r="AW26" s="1097"/>
      <c r="AX26" s="1097"/>
      <c r="AY26" s="1098"/>
      <c r="AZ26" s="1096" t="s">
        <v>396</v>
      </c>
      <c r="BA26" s="1097"/>
      <c r="BB26" s="1097"/>
      <c r="BC26" s="1097"/>
      <c r="BD26" s="1098"/>
      <c r="BE26" s="1096" t="s">
        <v>373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397</v>
      </c>
      <c r="C28" s="1146"/>
      <c r="D28" s="1146"/>
      <c r="E28" s="1146"/>
      <c r="F28" s="1146"/>
      <c r="G28" s="1146"/>
      <c r="H28" s="1146"/>
      <c r="I28" s="1146"/>
      <c r="J28" s="1146"/>
      <c r="K28" s="1146"/>
      <c r="L28" s="1146"/>
      <c r="M28" s="1146"/>
      <c r="N28" s="1146"/>
      <c r="O28" s="1146"/>
      <c r="P28" s="1147"/>
      <c r="Q28" s="1148">
        <v>5537</v>
      </c>
      <c r="R28" s="1149"/>
      <c r="S28" s="1149"/>
      <c r="T28" s="1149"/>
      <c r="U28" s="1149"/>
      <c r="V28" s="1149">
        <v>5253</v>
      </c>
      <c r="W28" s="1149"/>
      <c r="X28" s="1149"/>
      <c r="Y28" s="1149"/>
      <c r="Z28" s="1149"/>
      <c r="AA28" s="1149">
        <v>284</v>
      </c>
      <c r="AB28" s="1149"/>
      <c r="AC28" s="1149"/>
      <c r="AD28" s="1149"/>
      <c r="AE28" s="1150"/>
      <c r="AF28" s="1151">
        <v>284</v>
      </c>
      <c r="AG28" s="1149"/>
      <c r="AH28" s="1149"/>
      <c r="AI28" s="1149"/>
      <c r="AJ28" s="1152"/>
      <c r="AK28" s="1153">
        <v>363</v>
      </c>
      <c r="AL28" s="1141"/>
      <c r="AM28" s="1141"/>
      <c r="AN28" s="1141"/>
      <c r="AO28" s="1141"/>
      <c r="AP28" s="1141" t="s">
        <v>581</v>
      </c>
      <c r="AQ28" s="1141"/>
      <c r="AR28" s="1141"/>
      <c r="AS28" s="1141"/>
      <c r="AT28" s="1141"/>
      <c r="AU28" s="1141" t="s">
        <v>581</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398</v>
      </c>
      <c r="C29" s="1127"/>
      <c r="D29" s="1127"/>
      <c r="E29" s="1127"/>
      <c r="F29" s="1127"/>
      <c r="G29" s="1127"/>
      <c r="H29" s="1127"/>
      <c r="I29" s="1127"/>
      <c r="J29" s="1127"/>
      <c r="K29" s="1127"/>
      <c r="L29" s="1127"/>
      <c r="M29" s="1127"/>
      <c r="N29" s="1127"/>
      <c r="O29" s="1127"/>
      <c r="P29" s="1128"/>
      <c r="Q29" s="1138">
        <v>4523</v>
      </c>
      <c r="R29" s="1139"/>
      <c r="S29" s="1139"/>
      <c r="T29" s="1139"/>
      <c r="U29" s="1139"/>
      <c r="V29" s="1139">
        <v>4264</v>
      </c>
      <c r="W29" s="1139"/>
      <c r="X29" s="1139"/>
      <c r="Y29" s="1139"/>
      <c r="Z29" s="1139"/>
      <c r="AA29" s="1139">
        <v>259</v>
      </c>
      <c r="AB29" s="1139"/>
      <c r="AC29" s="1139"/>
      <c r="AD29" s="1139"/>
      <c r="AE29" s="1140"/>
      <c r="AF29" s="1132">
        <v>259</v>
      </c>
      <c r="AG29" s="1133"/>
      <c r="AH29" s="1133"/>
      <c r="AI29" s="1133"/>
      <c r="AJ29" s="1134"/>
      <c r="AK29" s="1075">
        <v>771</v>
      </c>
      <c r="AL29" s="1066"/>
      <c r="AM29" s="1066"/>
      <c r="AN29" s="1066"/>
      <c r="AO29" s="1066"/>
      <c r="AP29" s="1066" t="s">
        <v>581</v>
      </c>
      <c r="AQ29" s="1066"/>
      <c r="AR29" s="1066"/>
      <c r="AS29" s="1066"/>
      <c r="AT29" s="1066"/>
      <c r="AU29" s="1066" t="s">
        <v>581</v>
      </c>
      <c r="AV29" s="1066"/>
      <c r="AW29" s="1066"/>
      <c r="AX29" s="1066"/>
      <c r="AY29" s="1066"/>
      <c r="AZ29" s="1137"/>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399</v>
      </c>
      <c r="C30" s="1127"/>
      <c r="D30" s="1127"/>
      <c r="E30" s="1127"/>
      <c r="F30" s="1127"/>
      <c r="G30" s="1127"/>
      <c r="H30" s="1127"/>
      <c r="I30" s="1127"/>
      <c r="J30" s="1127"/>
      <c r="K30" s="1127"/>
      <c r="L30" s="1127"/>
      <c r="M30" s="1127"/>
      <c r="N30" s="1127"/>
      <c r="O30" s="1127"/>
      <c r="P30" s="1128"/>
      <c r="Q30" s="1138">
        <v>667</v>
      </c>
      <c r="R30" s="1139"/>
      <c r="S30" s="1139"/>
      <c r="T30" s="1139"/>
      <c r="U30" s="1139"/>
      <c r="V30" s="1139">
        <v>659</v>
      </c>
      <c r="W30" s="1139"/>
      <c r="X30" s="1139"/>
      <c r="Y30" s="1139"/>
      <c r="Z30" s="1139"/>
      <c r="AA30" s="1139">
        <v>8</v>
      </c>
      <c r="AB30" s="1139"/>
      <c r="AC30" s="1139"/>
      <c r="AD30" s="1139"/>
      <c r="AE30" s="1140"/>
      <c r="AF30" s="1132">
        <v>8</v>
      </c>
      <c r="AG30" s="1133"/>
      <c r="AH30" s="1133"/>
      <c r="AI30" s="1133"/>
      <c r="AJ30" s="1134"/>
      <c r="AK30" s="1075">
        <v>126</v>
      </c>
      <c r="AL30" s="1066"/>
      <c r="AM30" s="1066"/>
      <c r="AN30" s="1066"/>
      <c r="AO30" s="1066"/>
      <c r="AP30" s="1066" t="s">
        <v>581</v>
      </c>
      <c r="AQ30" s="1066"/>
      <c r="AR30" s="1066"/>
      <c r="AS30" s="1066"/>
      <c r="AT30" s="1066"/>
      <c r="AU30" s="1066" t="s">
        <v>581</v>
      </c>
      <c r="AV30" s="1066"/>
      <c r="AW30" s="1066"/>
      <c r="AX30" s="1066"/>
      <c r="AY30" s="1066"/>
      <c r="AZ30" s="1137"/>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400</v>
      </c>
      <c r="C31" s="1127"/>
      <c r="D31" s="1127"/>
      <c r="E31" s="1127"/>
      <c r="F31" s="1127"/>
      <c r="G31" s="1127"/>
      <c r="H31" s="1127"/>
      <c r="I31" s="1127"/>
      <c r="J31" s="1127"/>
      <c r="K31" s="1127"/>
      <c r="L31" s="1127"/>
      <c r="M31" s="1127"/>
      <c r="N31" s="1127"/>
      <c r="O31" s="1127"/>
      <c r="P31" s="1128"/>
      <c r="Q31" s="1138">
        <v>1041</v>
      </c>
      <c r="R31" s="1139"/>
      <c r="S31" s="1139"/>
      <c r="T31" s="1139"/>
      <c r="U31" s="1139"/>
      <c r="V31" s="1139">
        <v>818</v>
      </c>
      <c r="W31" s="1139"/>
      <c r="X31" s="1139"/>
      <c r="Y31" s="1139"/>
      <c r="Z31" s="1139"/>
      <c r="AA31" s="1139">
        <v>223</v>
      </c>
      <c r="AB31" s="1139"/>
      <c r="AC31" s="1139"/>
      <c r="AD31" s="1139"/>
      <c r="AE31" s="1140"/>
      <c r="AF31" s="1132">
        <v>860</v>
      </c>
      <c r="AG31" s="1133"/>
      <c r="AH31" s="1133"/>
      <c r="AI31" s="1133"/>
      <c r="AJ31" s="1134"/>
      <c r="AK31" s="1075" t="s">
        <v>581</v>
      </c>
      <c r="AL31" s="1066"/>
      <c r="AM31" s="1066"/>
      <c r="AN31" s="1066"/>
      <c r="AO31" s="1066"/>
      <c r="AP31" s="1066">
        <v>2170</v>
      </c>
      <c r="AQ31" s="1066"/>
      <c r="AR31" s="1066"/>
      <c r="AS31" s="1066"/>
      <c r="AT31" s="1066"/>
      <c r="AU31" s="1066">
        <v>8</v>
      </c>
      <c r="AV31" s="1066"/>
      <c r="AW31" s="1066"/>
      <c r="AX31" s="1066"/>
      <c r="AY31" s="1066"/>
      <c r="AZ31" s="1137"/>
      <c r="BA31" s="1137"/>
      <c r="BB31" s="1137"/>
      <c r="BC31" s="1137"/>
      <c r="BD31" s="1137"/>
      <c r="BE31" s="1121" t="s">
        <v>401</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402</v>
      </c>
      <c r="C32" s="1127"/>
      <c r="D32" s="1127"/>
      <c r="E32" s="1127"/>
      <c r="F32" s="1127"/>
      <c r="G32" s="1127"/>
      <c r="H32" s="1127"/>
      <c r="I32" s="1127"/>
      <c r="J32" s="1127"/>
      <c r="K32" s="1127"/>
      <c r="L32" s="1127"/>
      <c r="M32" s="1127"/>
      <c r="N32" s="1127"/>
      <c r="O32" s="1127"/>
      <c r="P32" s="1128"/>
      <c r="Q32" s="1138">
        <v>2119</v>
      </c>
      <c r="R32" s="1139"/>
      <c r="S32" s="1139"/>
      <c r="T32" s="1139"/>
      <c r="U32" s="1139"/>
      <c r="V32" s="1139">
        <v>1735</v>
      </c>
      <c r="W32" s="1139"/>
      <c r="X32" s="1139"/>
      <c r="Y32" s="1139"/>
      <c r="Z32" s="1139"/>
      <c r="AA32" s="1139">
        <v>384</v>
      </c>
      <c r="AB32" s="1139"/>
      <c r="AC32" s="1139"/>
      <c r="AD32" s="1139"/>
      <c r="AE32" s="1140"/>
      <c r="AF32" s="1132">
        <v>389</v>
      </c>
      <c r="AG32" s="1133"/>
      <c r="AH32" s="1133"/>
      <c r="AI32" s="1133"/>
      <c r="AJ32" s="1134"/>
      <c r="AK32" s="1075" t="s">
        <v>581</v>
      </c>
      <c r="AL32" s="1066"/>
      <c r="AM32" s="1066"/>
      <c r="AN32" s="1066"/>
      <c r="AO32" s="1066"/>
      <c r="AP32" s="1066">
        <v>7936</v>
      </c>
      <c r="AQ32" s="1066"/>
      <c r="AR32" s="1066"/>
      <c r="AS32" s="1066"/>
      <c r="AT32" s="1066"/>
      <c r="AU32" s="1066">
        <v>352</v>
      </c>
      <c r="AV32" s="1066"/>
      <c r="AW32" s="1066"/>
      <c r="AX32" s="1066"/>
      <c r="AY32" s="1066"/>
      <c r="AZ32" s="1137"/>
      <c r="BA32" s="1137"/>
      <c r="BB32" s="1137"/>
      <c r="BC32" s="1137"/>
      <c r="BD32" s="1137"/>
      <c r="BE32" s="1121" t="s">
        <v>403</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404</v>
      </c>
      <c r="C33" s="1127"/>
      <c r="D33" s="1127"/>
      <c r="E33" s="1127"/>
      <c r="F33" s="1127"/>
      <c r="G33" s="1127"/>
      <c r="H33" s="1127"/>
      <c r="I33" s="1127"/>
      <c r="J33" s="1127"/>
      <c r="K33" s="1127"/>
      <c r="L33" s="1127"/>
      <c r="M33" s="1127"/>
      <c r="N33" s="1127"/>
      <c r="O33" s="1127"/>
      <c r="P33" s="1128"/>
      <c r="Q33" s="1138">
        <v>19</v>
      </c>
      <c r="R33" s="1139"/>
      <c r="S33" s="1139"/>
      <c r="T33" s="1139"/>
      <c r="U33" s="1139"/>
      <c r="V33" s="1139">
        <v>10</v>
      </c>
      <c r="W33" s="1139"/>
      <c r="X33" s="1139"/>
      <c r="Y33" s="1139"/>
      <c r="Z33" s="1139"/>
      <c r="AA33" s="1139">
        <v>8</v>
      </c>
      <c r="AB33" s="1139"/>
      <c r="AC33" s="1139"/>
      <c r="AD33" s="1139"/>
      <c r="AE33" s="1140"/>
      <c r="AF33" s="1132">
        <v>10</v>
      </c>
      <c r="AG33" s="1133"/>
      <c r="AH33" s="1133"/>
      <c r="AI33" s="1133"/>
      <c r="AJ33" s="1134"/>
      <c r="AK33" s="1075">
        <v>10</v>
      </c>
      <c r="AL33" s="1066"/>
      <c r="AM33" s="1066"/>
      <c r="AN33" s="1066"/>
      <c r="AO33" s="1066"/>
      <c r="AP33" s="1066" t="s">
        <v>581</v>
      </c>
      <c r="AQ33" s="1066"/>
      <c r="AR33" s="1066"/>
      <c r="AS33" s="1066"/>
      <c r="AT33" s="1066"/>
      <c r="AU33" s="1066" t="s">
        <v>581</v>
      </c>
      <c r="AV33" s="1066"/>
      <c r="AW33" s="1066"/>
      <c r="AX33" s="1066"/>
      <c r="AY33" s="1066"/>
      <c r="AZ33" s="1137"/>
      <c r="BA33" s="1137"/>
      <c r="BB33" s="1137"/>
      <c r="BC33" s="1137"/>
      <c r="BD33" s="1137"/>
      <c r="BE33" s="1121" t="s">
        <v>405</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406</v>
      </c>
      <c r="C34" s="1127"/>
      <c r="D34" s="1127"/>
      <c r="E34" s="1127"/>
      <c r="F34" s="1127"/>
      <c r="G34" s="1127"/>
      <c r="H34" s="1127"/>
      <c r="I34" s="1127"/>
      <c r="J34" s="1127"/>
      <c r="K34" s="1127"/>
      <c r="L34" s="1127"/>
      <c r="M34" s="1127"/>
      <c r="N34" s="1127"/>
      <c r="O34" s="1127"/>
      <c r="P34" s="1128"/>
      <c r="Q34" s="1138">
        <v>590</v>
      </c>
      <c r="R34" s="1139"/>
      <c r="S34" s="1139"/>
      <c r="T34" s="1139"/>
      <c r="U34" s="1139"/>
      <c r="V34" s="1139">
        <v>519</v>
      </c>
      <c r="W34" s="1139"/>
      <c r="X34" s="1139"/>
      <c r="Y34" s="1139"/>
      <c r="Z34" s="1139"/>
      <c r="AA34" s="1139">
        <v>71</v>
      </c>
      <c r="AB34" s="1139"/>
      <c r="AC34" s="1139"/>
      <c r="AD34" s="1139"/>
      <c r="AE34" s="1140"/>
      <c r="AF34" s="1132">
        <v>142</v>
      </c>
      <c r="AG34" s="1133"/>
      <c r="AH34" s="1133"/>
      <c r="AI34" s="1133"/>
      <c r="AJ34" s="1134"/>
      <c r="AK34" s="1075">
        <v>244</v>
      </c>
      <c r="AL34" s="1066"/>
      <c r="AM34" s="1066"/>
      <c r="AN34" s="1066"/>
      <c r="AO34" s="1066"/>
      <c r="AP34" s="1066" t="s">
        <v>581</v>
      </c>
      <c r="AQ34" s="1066"/>
      <c r="AR34" s="1066"/>
      <c r="AS34" s="1066"/>
      <c r="AT34" s="1066"/>
      <c r="AU34" s="1066" t="s">
        <v>581</v>
      </c>
      <c r="AV34" s="1066"/>
      <c r="AW34" s="1066"/>
      <c r="AX34" s="1066"/>
      <c r="AY34" s="1066"/>
      <c r="AZ34" s="1137"/>
      <c r="BA34" s="1137"/>
      <c r="BB34" s="1137"/>
      <c r="BC34" s="1137"/>
      <c r="BD34" s="1137"/>
      <c r="BE34" s="1121" t="s">
        <v>405</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407</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385</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1950</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129</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390</v>
      </c>
      <c r="W66" s="1097"/>
      <c r="X66" s="1097"/>
      <c r="Y66" s="1097"/>
      <c r="Z66" s="1098"/>
      <c r="AA66" s="1096" t="s">
        <v>412</v>
      </c>
      <c r="AB66" s="1097"/>
      <c r="AC66" s="1097"/>
      <c r="AD66" s="1097"/>
      <c r="AE66" s="1098"/>
      <c r="AF66" s="1102" t="s">
        <v>413</v>
      </c>
      <c r="AG66" s="1103"/>
      <c r="AH66" s="1103"/>
      <c r="AI66" s="1103"/>
      <c r="AJ66" s="1104"/>
      <c r="AK66" s="1096" t="s">
        <v>414</v>
      </c>
      <c r="AL66" s="1091"/>
      <c r="AM66" s="1091"/>
      <c r="AN66" s="1091"/>
      <c r="AO66" s="1092"/>
      <c r="AP66" s="1096" t="s">
        <v>394</v>
      </c>
      <c r="AQ66" s="1097"/>
      <c r="AR66" s="1097"/>
      <c r="AS66" s="1097"/>
      <c r="AT66" s="1098"/>
      <c r="AU66" s="1096" t="s">
        <v>415</v>
      </c>
      <c r="AV66" s="1097"/>
      <c r="AW66" s="1097"/>
      <c r="AX66" s="1097"/>
      <c r="AY66" s="1098"/>
      <c r="AZ66" s="1096" t="s">
        <v>373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c r="D68" s="1081"/>
      <c r="E68" s="1081"/>
      <c r="F68" s="1081"/>
      <c r="G68" s="1081"/>
      <c r="H68" s="1081"/>
      <c r="I68" s="1081"/>
      <c r="J68" s="1081"/>
      <c r="K68" s="1081"/>
      <c r="L68" s="1081"/>
      <c r="M68" s="1081"/>
      <c r="N68" s="1081"/>
      <c r="O68" s="1081"/>
      <c r="P68" s="1082"/>
      <c r="Q68" s="1083">
        <v>4322</v>
      </c>
      <c r="R68" s="1077"/>
      <c r="S68" s="1077"/>
      <c r="T68" s="1077"/>
      <c r="U68" s="1077"/>
      <c r="V68" s="1077">
        <v>4063</v>
      </c>
      <c r="W68" s="1077"/>
      <c r="X68" s="1077"/>
      <c r="Y68" s="1077"/>
      <c r="Z68" s="1077"/>
      <c r="AA68" s="1077">
        <v>260</v>
      </c>
      <c r="AB68" s="1077"/>
      <c r="AC68" s="1077"/>
      <c r="AD68" s="1077"/>
      <c r="AE68" s="1077"/>
      <c r="AF68" s="1077">
        <v>252</v>
      </c>
      <c r="AG68" s="1077"/>
      <c r="AH68" s="1077"/>
      <c r="AI68" s="1077"/>
      <c r="AJ68" s="1077"/>
      <c r="AK68" s="1077" t="s">
        <v>588</v>
      </c>
      <c r="AL68" s="1077"/>
      <c r="AM68" s="1077"/>
      <c r="AN68" s="1077"/>
      <c r="AO68" s="1077"/>
      <c r="AP68" s="1077">
        <v>6568</v>
      </c>
      <c r="AQ68" s="1077"/>
      <c r="AR68" s="1077"/>
      <c r="AS68" s="1077"/>
      <c r="AT68" s="1077"/>
      <c r="AU68" s="1077">
        <v>880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2077</v>
      </c>
      <c r="R69" s="1066"/>
      <c r="S69" s="1066"/>
      <c r="T69" s="1066"/>
      <c r="U69" s="1066"/>
      <c r="V69" s="1066">
        <v>1977</v>
      </c>
      <c r="W69" s="1066"/>
      <c r="X69" s="1066"/>
      <c r="Y69" s="1066"/>
      <c r="Z69" s="1066"/>
      <c r="AA69" s="1066">
        <v>100</v>
      </c>
      <c r="AB69" s="1066"/>
      <c r="AC69" s="1066"/>
      <c r="AD69" s="1066"/>
      <c r="AE69" s="1066"/>
      <c r="AF69" s="1066">
        <v>100</v>
      </c>
      <c r="AG69" s="1066"/>
      <c r="AH69" s="1066"/>
      <c r="AI69" s="1066"/>
      <c r="AJ69" s="1066"/>
      <c r="AK69" s="1066">
        <v>4</v>
      </c>
      <c r="AL69" s="1066"/>
      <c r="AM69" s="1066"/>
      <c r="AN69" s="1066"/>
      <c r="AO69" s="1066"/>
      <c r="AP69" s="1066">
        <v>736</v>
      </c>
      <c r="AQ69" s="1066"/>
      <c r="AR69" s="1066"/>
      <c r="AS69" s="1066"/>
      <c r="AT69" s="1066"/>
      <c r="AU69" s="1066">
        <v>344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7831</v>
      </c>
      <c r="R70" s="1066"/>
      <c r="S70" s="1066"/>
      <c r="T70" s="1066"/>
      <c r="U70" s="1066"/>
      <c r="V70" s="1066">
        <v>7620</v>
      </c>
      <c r="W70" s="1066"/>
      <c r="X70" s="1066"/>
      <c r="Y70" s="1066"/>
      <c r="Z70" s="1066"/>
      <c r="AA70" s="1066">
        <v>210</v>
      </c>
      <c r="AB70" s="1066"/>
      <c r="AC70" s="1066"/>
      <c r="AD70" s="1066"/>
      <c r="AE70" s="1066"/>
      <c r="AF70" s="1066">
        <v>210</v>
      </c>
      <c r="AG70" s="1066"/>
      <c r="AH70" s="1066"/>
      <c r="AI70" s="1066"/>
      <c r="AJ70" s="1066"/>
      <c r="AK70" s="1066">
        <v>29</v>
      </c>
      <c r="AL70" s="1066"/>
      <c r="AM70" s="1066"/>
      <c r="AN70" s="1066"/>
      <c r="AO70" s="1066"/>
      <c r="AP70" s="1066" t="s">
        <v>581</v>
      </c>
      <c r="AQ70" s="1066"/>
      <c r="AR70" s="1066"/>
      <c r="AS70" s="1066"/>
      <c r="AT70" s="1066"/>
      <c r="AU70" s="1066" t="s">
        <v>581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20</v>
      </c>
      <c r="R71" s="1066"/>
      <c r="S71" s="1066"/>
      <c r="T71" s="1066"/>
      <c r="U71" s="1066"/>
      <c r="V71" s="1066">
        <v>14</v>
      </c>
      <c r="W71" s="1066"/>
      <c r="X71" s="1066"/>
      <c r="Y71" s="1066"/>
      <c r="Z71" s="1066"/>
      <c r="AA71" s="1066">
        <v>6</v>
      </c>
      <c r="AB71" s="1066"/>
      <c r="AC71" s="1066"/>
      <c r="AD71" s="1066"/>
      <c r="AE71" s="1066"/>
      <c r="AF71" s="1066">
        <v>6</v>
      </c>
      <c r="AG71" s="1066"/>
      <c r="AH71" s="1066"/>
      <c r="AI71" s="1066"/>
      <c r="AJ71" s="1066"/>
      <c r="AK71" s="1066">
        <v>2</v>
      </c>
      <c r="AL71" s="1066"/>
      <c r="AM71" s="1066"/>
      <c r="AN71" s="1066"/>
      <c r="AO71" s="1066"/>
      <c r="AP71" s="1066" t="s">
        <v>581</v>
      </c>
      <c r="AQ71" s="1066"/>
      <c r="AR71" s="1066"/>
      <c r="AS71" s="1066"/>
      <c r="AT71" s="1066"/>
      <c r="AU71" s="1066" t="s">
        <v>581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586</v>
      </c>
      <c r="C72" s="1070"/>
      <c r="D72" s="1070"/>
      <c r="E72" s="1070"/>
      <c r="F72" s="1070"/>
      <c r="G72" s="1070"/>
      <c r="H72" s="1070"/>
      <c r="I72" s="1070"/>
      <c r="J72" s="1070"/>
      <c r="K72" s="1070"/>
      <c r="L72" s="1070"/>
      <c r="M72" s="1070"/>
      <c r="N72" s="1070"/>
      <c r="O72" s="1070"/>
      <c r="P72" s="1071"/>
      <c r="Q72" s="1072">
        <v>141</v>
      </c>
      <c r="R72" s="1066"/>
      <c r="S72" s="1066"/>
      <c r="T72" s="1066"/>
      <c r="U72" s="1066"/>
      <c r="V72" s="1066">
        <v>132</v>
      </c>
      <c r="W72" s="1066"/>
      <c r="X72" s="1066"/>
      <c r="Y72" s="1066"/>
      <c r="Z72" s="1066"/>
      <c r="AA72" s="1066">
        <v>10</v>
      </c>
      <c r="AB72" s="1066"/>
      <c r="AC72" s="1066"/>
      <c r="AD72" s="1066"/>
      <c r="AE72" s="1066"/>
      <c r="AF72" s="1066">
        <v>10</v>
      </c>
      <c r="AG72" s="1066"/>
      <c r="AH72" s="1066"/>
      <c r="AI72" s="1066"/>
      <c r="AJ72" s="1066"/>
      <c r="AK72" s="1066">
        <v>19</v>
      </c>
      <c r="AL72" s="1066"/>
      <c r="AM72" s="1066"/>
      <c r="AN72" s="1066"/>
      <c r="AO72" s="1066"/>
      <c r="AP72" s="1066" t="s">
        <v>581</v>
      </c>
      <c r="AQ72" s="1066"/>
      <c r="AR72" s="1066"/>
      <c r="AS72" s="1066"/>
      <c r="AT72" s="1066"/>
      <c r="AU72" s="1066" t="s">
        <v>581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587</v>
      </c>
      <c r="C73" s="1070"/>
      <c r="D73" s="1070"/>
      <c r="E73" s="1070"/>
      <c r="F73" s="1070"/>
      <c r="G73" s="1070"/>
      <c r="H73" s="1070"/>
      <c r="I73" s="1070"/>
      <c r="J73" s="1070"/>
      <c r="K73" s="1070"/>
      <c r="L73" s="1070"/>
      <c r="M73" s="1070"/>
      <c r="N73" s="1070"/>
      <c r="O73" s="1070"/>
      <c r="P73" s="1071"/>
      <c r="Q73" s="1072">
        <v>221588</v>
      </c>
      <c r="R73" s="1066"/>
      <c r="S73" s="1066"/>
      <c r="T73" s="1066"/>
      <c r="U73" s="1066"/>
      <c r="V73" s="1066">
        <v>209994</v>
      </c>
      <c r="W73" s="1066"/>
      <c r="X73" s="1066"/>
      <c r="Y73" s="1066"/>
      <c r="Z73" s="1066"/>
      <c r="AA73" s="1066">
        <v>11594</v>
      </c>
      <c r="AB73" s="1066"/>
      <c r="AC73" s="1066"/>
      <c r="AD73" s="1066"/>
      <c r="AE73" s="1066"/>
      <c r="AF73" s="1066">
        <v>11594</v>
      </c>
      <c r="AG73" s="1066"/>
      <c r="AH73" s="1066"/>
      <c r="AI73" s="1066"/>
      <c r="AJ73" s="1066"/>
      <c r="AK73" s="1066" t="s">
        <v>581</v>
      </c>
      <c r="AL73" s="1066"/>
      <c r="AM73" s="1066"/>
      <c r="AN73" s="1066"/>
      <c r="AO73" s="1066"/>
      <c r="AP73" s="1066" t="s">
        <v>581</v>
      </c>
      <c r="AQ73" s="1066"/>
      <c r="AR73" s="1066"/>
      <c r="AS73" s="1066"/>
      <c r="AT73" s="1066"/>
      <c r="AU73" s="1066" t="s">
        <v>581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385</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301</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301</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301</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2570292</v>
      </c>
      <c r="AB110" s="982"/>
      <c r="AC110" s="982"/>
      <c r="AD110" s="982"/>
      <c r="AE110" s="983"/>
      <c r="AF110" s="984">
        <v>2702028</v>
      </c>
      <c r="AG110" s="982"/>
      <c r="AH110" s="982"/>
      <c r="AI110" s="982"/>
      <c r="AJ110" s="983"/>
      <c r="AK110" s="984">
        <v>2869719</v>
      </c>
      <c r="AL110" s="982"/>
      <c r="AM110" s="982"/>
      <c r="AN110" s="982"/>
      <c r="AO110" s="983"/>
      <c r="AP110" s="985">
        <v>23.5</v>
      </c>
      <c r="AQ110" s="986"/>
      <c r="AR110" s="986"/>
      <c r="AS110" s="986"/>
      <c r="AT110" s="987"/>
      <c r="AU110" s="1021" t="s">
        <v>73</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25998725</v>
      </c>
      <c r="BR110" s="929"/>
      <c r="BS110" s="929"/>
      <c r="BT110" s="929"/>
      <c r="BU110" s="929"/>
      <c r="BV110" s="929">
        <v>27593175</v>
      </c>
      <c r="BW110" s="929"/>
      <c r="BX110" s="929"/>
      <c r="BY110" s="929"/>
      <c r="BZ110" s="929"/>
      <c r="CA110" s="929">
        <v>28007707</v>
      </c>
      <c r="CB110" s="929"/>
      <c r="CC110" s="929"/>
      <c r="CD110" s="929"/>
      <c r="CE110" s="929"/>
      <c r="CF110" s="953">
        <v>229.4</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433</v>
      </c>
      <c r="DM110" s="929"/>
      <c r="DN110" s="929"/>
      <c r="DO110" s="929"/>
      <c r="DP110" s="929"/>
      <c r="DQ110" s="929" t="s">
        <v>433</v>
      </c>
      <c r="DR110" s="929"/>
      <c r="DS110" s="929"/>
      <c r="DT110" s="929"/>
      <c r="DU110" s="929"/>
      <c r="DV110" s="930" t="s">
        <v>433</v>
      </c>
      <c r="DW110" s="930"/>
      <c r="DX110" s="930"/>
      <c r="DY110" s="930"/>
      <c r="DZ110" s="931"/>
    </row>
    <row r="111" spans="1:131" s="248" customFormat="1" ht="26.25" customHeight="1" x14ac:dyDescent="0.15">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435</v>
      </c>
      <c r="AG111" s="1010"/>
      <c r="AH111" s="1010"/>
      <c r="AI111" s="1010"/>
      <c r="AJ111" s="1011"/>
      <c r="AK111" s="1012" t="s">
        <v>435</v>
      </c>
      <c r="AL111" s="1010"/>
      <c r="AM111" s="1010"/>
      <c r="AN111" s="1010"/>
      <c r="AO111" s="1011"/>
      <c r="AP111" s="1013" t="s">
        <v>435</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v>30841</v>
      </c>
      <c r="BR111" s="901"/>
      <c r="BS111" s="901"/>
      <c r="BT111" s="901"/>
      <c r="BU111" s="901"/>
      <c r="BV111" s="901">
        <v>7955</v>
      </c>
      <c r="BW111" s="901"/>
      <c r="BX111" s="901"/>
      <c r="BY111" s="901"/>
      <c r="BZ111" s="901"/>
      <c r="CA111" s="901">
        <v>6367</v>
      </c>
      <c r="CB111" s="901"/>
      <c r="CC111" s="901"/>
      <c r="CD111" s="901"/>
      <c r="CE111" s="901"/>
      <c r="CF111" s="962">
        <v>0.1</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30841</v>
      </c>
      <c r="DH111" s="901"/>
      <c r="DI111" s="901"/>
      <c r="DJ111" s="901"/>
      <c r="DK111" s="901"/>
      <c r="DL111" s="901">
        <v>7955</v>
      </c>
      <c r="DM111" s="901"/>
      <c r="DN111" s="901"/>
      <c r="DO111" s="901"/>
      <c r="DP111" s="901"/>
      <c r="DQ111" s="901">
        <v>6367</v>
      </c>
      <c r="DR111" s="901"/>
      <c r="DS111" s="901"/>
      <c r="DT111" s="901"/>
      <c r="DU111" s="901"/>
      <c r="DV111" s="878">
        <v>0.1</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129</v>
      </c>
      <c r="AG112" s="864"/>
      <c r="AH112" s="864"/>
      <c r="AI112" s="864"/>
      <c r="AJ112" s="865"/>
      <c r="AK112" s="866" t="s">
        <v>440</v>
      </c>
      <c r="AL112" s="864"/>
      <c r="AM112" s="864"/>
      <c r="AN112" s="864"/>
      <c r="AO112" s="865"/>
      <c r="AP112" s="911" t="s">
        <v>440</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6402545</v>
      </c>
      <c r="BR112" s="901"/>
      <c r="BS112" s="901"/>
      <c r="BT112" s="901"/>
      <c r="BU112" s="901"/>
      <c r="BV112" s="901">
        <v>5252800</v>
      </c>
      <c r="BW112" s="901"/>
      <c r="BX112" s="901"/>
      <c r="BY112" s="901"/>
      <c r="BZ112" s="901"/>
      <c r="CA112" s="901">
        <v>4690877</v>
      </c>
      <c r="CB112" s="901"/>
      <c r="CC112" s="901"/>
      <c r="CD112" s="901"/>
      <c r="CE112" s="901"/>
      <c r="CF112" s="962">
        <v>38.4</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440</v>
      </c>
      <c r="DH112" s="901"/>
      <c r="DI112" s="901"/>
      <c r="DJ112" s="901"/>
      <c r="DK112" s="901"/>
      <c r="DL112" s="901" t="s">
        <v>440</v>
      </c>
      <c r="DM112" s="901"/>
      <c r="DN112" s="901"/>
      <c r="DO112" s="901"/>
      <c r="DP112" s="901"/>
      <c r="DQ112" s="901" t="s">
        <v>440</v>
      </c>
      <c r="DR112" s="901"/>
      <c r="DS112" s="901"/>
      <c r="DT112" s="901"/>
      <c r="DU112" s="901"/>
      <c r="DV112" s="878" t="s">
        <v>440</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649019</v>
      </c>
      <c r="AB113" s="1010"/>
      <c r="AC113" s="1010"/>
      <c r="AD113" s="1010"/>
      <c r="AE113" s="1011"/>
      <c r="AF113" s="1012">
        <v>284518</v>
      </c>
      <c r="AG113" s="1010"/>
      <c r="AH113" s="1010"/>
      <c r="AI113" s="1010"/>
      <c r="AJ113" s="1011"/>
      <c r="AK113" s="1012">
        <v>359614</v>
      </c>
      <c r="AL113" s="1010"/>
      <c r="AM113" s="1010"/>
      <c r="AN113" s="1010"/>
      <c r="AO113" s="1011"/>
      <c r="AP113" s="1013">
        <v>2.9</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1208929</v>
      </c>
      <c r="BR113" s="901"/>
      <c r="BS113" s="901"/>
      <c r="BT113" s="901"/>
      <c r="BU113" s="901"/>
      <c r="BV113" s="901">
        <v>1342372</v>
      </c>
      <c r="BW113" s="901"/>
      <c r="BX113" s="901"/>
      <c r="BY113" s="901"/>
      <c r="BZ113" s="901"/>
      <c r="CA113" s="901">
        <v>1224379</v>
      </c>
      <c r="CB113" s="901"/>
      <c r="CC113" s="901"/>
      <c r="CD113" s="901"/>
      <c r="CE113" s="901"/>
      <c r="CF113" s="962">
        <v>10</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440</v>
      </c>
      <c r="DH113" s="864"/>
      <c r="DI113" s="864"/>
      <c r="DJ113" s="864"/>
      <c r="DK113" s="865"/>
      <c r="DL113" s="866" t="s">
        <v>440</v>
      </c>
      <c r="DM113" s="864"/>
      <c r="DN113" s="864"/>
      <c r="DO113" s="864"/>
      <c r="DP113" s="865"/>
      <c r="DQ113" s="866" t="s">
        <v>129</v>
      </c>
      <c r="DR113" s="864"/>
      <c r="DS113" s="864"/>
      <c r="DT113" s="864"/>
      <c r="DU113" s="865"/>
      <c r="DV113" s="911" t="s">
        <v>129</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116841</v>
      </c>
      <c r="AB114" s="864"/>
      <c r="AC114" s="864"/>
      <c r="AD114" s="864"/>
      <c r="AE114" s="865"/>
      <c r="AF114" s="866">
        <v>182961</v>
      </c>
      <c r="AG114" s="864"/>
      <c r="AH114" s="864"/>
      <c r="AI114" s="864"/>
      <c r="AJ114" s="865"/>
      <c r="AK114" s="866">
        <v>150436</v>
      </c>
      <c r="AL114" s="864"/>
      <c r="AM114" s="864"/>
      <c r="AN114" s="864"/>
      <c r="AO114" s="865"/>
      <c r="AP114" s="911">
        <v>1.2</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1074893</v>
      </c>
      <c r="BR114" s="901"/>
      <c r="BS114" s="901"/>
      <c r="BT114" s="901"/>
      <c r="BU114" s="901"/>
      <c r="BV114" s="901">
        <v>1083104</v>
      </c>
      <c r="BW114" s="901"/>
      <c r="BX114" s="901"/>
      <c r="BY114" s="901"/>
      <c r="BZ114" s="901"/>
      <c r="CA114" s="901">
        <v>1063062</v>
      </c>
      <c r="CB114" s="901"/>
      <c r="CC114" s="901"/>
      <c r="CD114" s="901"/>
      <c r="CE114" s="901"/>
      <c r="CF114" s="962">
        <v>8.6999999999999993</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129</v>
      </c>
      <c r="DM114" s="864"/>
      <c r="DN114" s="864"/>
      <c r="DO114" s="864"/>
      <c r="DP114" s="865"/>
      <c r="DQ114" s="866" t="s">
        <v>440</v>
      </c>
      <c r="DR114" s="864"/>
      <c r="DS114" s="864"/>
      <c r="DT114" s="864"/>
      <c r="DU114" s="865"/>
      <c r="DV114" s="911" t="s">
        <v>129</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83844</v>
      </c>
      <c r="AB115" s="1010"/>
      <c r="AC115" s="1010"/>
      <c r="AD115" s="1010"/>
      <c r="AE115" s="1011"/>
      <c r="AF115" s="1012">
        <v>22887</v>
      </c>
      <c r="AG115" s="1010"/>
      <c r="AH115" s="1010"/>
      <c r="AI115" s="1010"/>
      <c r="AJ115" s="1011"/>
      <c r="AK115" s="1012">
        <v>1588</v>
      </c>
      <c r="AL115" s="1010"/>
      <c r="AM115" s="1010"/>
      <c r="AN115" s="1010"/>
      <c r="AO115" s="1011"/>
      <c r="AP115" s="1013">
        <v>0</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440</v>
      </c>
      <c r="BR115" s="901"/>
      <c r="BS115" s="901"/>
      <c r="BT115" s="901"/>
      <c r="BU115" s="901"/>
      <c r="BV115" s="901" t="s">
        <v>440</v>
      </c>
      <c r="BW115" s="901"/>
      <c r="BX115" s="901"/>
      <c r="BY115" s="901"/>
      <c r="BZ115" s="901"/>
      <c r="CA115" s="901" t="s">
        <v>440</v>
      </c>
      <c r="CB115" s="901"/>
      <c r="CC115" s="901"/>
      <c r="CD115" s="901"/>
      <c r="CE115" s="901"/>
      <c r="CF115" s="962" t="s">
        <v>440</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440</v>
      </c>
      <c r="DM115" s="864"/>
      <c r="DN115" s="864"/>
      <c r="DO115" s="864"/>
      <c r="DP115" s="865"/>
      <c r="DQ115" s="866" t="s">
        <v>129</v>
      </c>
      <c r="DR115" s="864"/>
      <c r="DS115" s="864"/>
      <c r="DT115" s="864"/>
      <c r="DU115" s="865"/>
      <c r="DV115" s="911" t="s">
        <v>129</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440</v>
      </c>
      <c r="AB116" s="864"/>
      <c r="AC116" s="864"/>
      <c r="AD116" s="864"/>
      <c r="AE116" s="865"/>
      <c r="AF116" s="866" t="s">
        <v>440</v>
      </c>
      <c r="AG116" s="864"/>
      <c r="AH116" s="864"/>
      <c r="AI116" s="864"/>
      <c r="AJ116" s="865"/>
      <c r="AK116" s="866" t="s">
        <v>440</v>
      </c>
      <c r="AL116" s="864"/>
      <c r="AM116" s="864"/>
      <c r="AN116" s="864"/>
      <c r="AO116" s="865"/>
      <c r="AP116" s="911" t="s">
        <v>129</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129</v>
      </c>
      <c r="BW116" s="901"/>
      <c r="BX116" s="901"/>
      <c r="BY116" s="901"/>
      <c r="BZ116" s="901"/>
      <c r="CA116" s="901" t="s">
        <v>440</v>
      </c>
      <c r="CB116" s="901"/>
      <c r="CC116" s="901"/>
      <c r="CD116" s="901"/>
      <c r="CE116" s="901"/>
      <c r="CF116" s="962" t="s">
        <v>440</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440</v>
      </c>
      <c r="DH116" s="864"/>
      <c r="DI116" s="864"/>
      <c r="DJ116" s="864"/>
      <c r="DK116" s="865"/>
      <c r="DL116" s="866" t="s">
        <v>129</v>
      </c>
      <c r="DM116" s="864"/>
      <c r="DN116" s="864"/>
      <c r="DO116" s="864"/>
      <c r="DP116" s="865"/>
      <c r="DQ116" s="866" t="s">
        <v>129</v>
      </c>
      <c r="DR116" s="864"/>
      <c r="DS116" s="864"/>
      <c r="DT116" s="864"/>
      <c r="DU116" s="865"/>
      <c r="DV116" s="911" t="s">
        <v>440</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3419996</v>
      </c>
      <c r="AB117" s="996"/>
      <c r="AC117" s="996"/>
      <c r="AD117" s="996"/>
      <c r="AE117" s="997"/>
      <c r="AF117" s="998">
        <v>3192394</v>
      </c>
      <c r="AG117" s="996"/>
      <c r="AH117" s="996"/>
      <c r="AI117" s="996"/>
      <c r="AJ117" s="997"/>
      <c r="AK117" s="998">
        <v>3381357</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457</v>
      </c>
      <c r="CB117" s="901"/>
      <c r="CC117" s="901"/>
      <c r="CD117" s="901"/>
      <c r="CE117" s="901"/>
      <c r="CF117" s="962" t="s">
        <v>458</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460</v>
      </c>
      <c r="DM117" s="864"/>
      <c r="DN117" s="864"/>
      <c r="DO117" s="864"/>
      <c r="DP117" s="865"/>
      <c r="DQ117" s="866" t="s">
        <v>457</v>
      </c>
      <c r="DR117" s="864"/>
      <c r="DS117" s="864"/>
      <c r="DT117" s="864"/>
      <c r="DU117" s="865"/>
      <c r="DV117" s="911" t="s">
        <v>457</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301</v>
      </c>
      <c r="AL118" s="989"/>
      <c r="AM118" s="989"/>
      <c r="AN118" s="989"/>
      <c r="AO118" s="990"/>
      <c r="AP118" s="992" t="s">
        <v>427</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460</v>
      </c>
      <c r="BR118" s="932"/>
      <c r="BS118" s="932"/>
      <c r="BT118" s="932"/>
      <c r="BU118" s="932"/>
      <c r="BV118" s="932" t="s">
        <v>458</v>
      </c>
      <c r="BW118" s="932"/>
      <c r="BX118" s="932"/>
      <c r="BY118" s="932"/>
      <c r="BZ118" s="932"/>
      <c r="CA118" s="932" t="s">
        <v>462</v>
      </c>
      <c r="CB118" s="932"/>
      <c r="CC118" s="932"/>
      <c r="CD118" s="932"/>
      <c r="CE118" s="932"/>
      <c r="CF118" s="962" t="s">
        <v>460</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457</v>
      </c>
      <c r="DH118" s="864"/>
      <c r="DI118" s="864"/>
      <c r="DJ118" s="864"/>
      <c r="DK118" s="865"/>
      <c r="DL118" s="866" t="s">
        <v>129</v>
      </c>
      <c r="DM118" s="864"/>
      <c r="DN118" s="864"/>
      <c r="DO118" s="864"/>
      <c r="DP118" s="865"/>
      <c r="DQ118" s="866" t="s">
        <v>129</v>
      </c>
      <c r="DR118" s="864"/>
      <c r="DS118" s="864"/>
      <c r="DT118" s="864"/>
      <c r="DU118" s="865"/>
      <c r="DV118" s="911" t="s">
        <v>460</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462</v>
      </c>
      <c r="AG119" s="982"/>
      <c r="AH119" s="982"/>
      <c r="AI119" s="982"/>
      <c r="AJ119" s="983"/>
      <c r="AK119" s="984" t="s">
        <v>464</v>
      </c>
      <c r="AL119" s="982"/>
      <c r="AM119" s="982"/>
      <c r="AN119" s="982"/>
      <c r="AO119" s="983"/>
      <c r="AP119" s="985" t="s">
        <v>457</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465</v>
      </c>
      <c r="BP119" s="965"/>
      <c r="BQ119" s="969">
        <v>34715933</v>
      </c>
      <c r="BR119" s="932"/>
      <c r="BS119" s="932"/>
      <c r="BT119" s="932"/>
      <c r="BU119" s="932"/>
      <c r="BV119" s="932">
        <v>35279406</v>
      </c>
      <c r="BW119" s="932"/>
      <c r="BX119" s="932"/>
      <c r="BY119" s="932"/>
      <c r="BZ119" s="932"/>
      <c r="CA119" s="932">
        <v>34992392</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460</v>
      </c>
      <c r="DH119" s="847"/>
      <c r="DI119" s="847"/>
      <c r="DJ119" s="847"/>
      <c r="DK119" s="848"/>
      <c r="DL119" s="849" t="s">
        <v>460</v>
      </c>
      <c r="DM119" s="847"/>
      <c r="DN119" s="847"/>
      <c r="DO119" s="847"/>
      <c r="DP119" s="848"/>
      <c r="DQ119" s="849" t="s">
        <v>440</v>
      </c>
      <c r="DR119" s="847"/>
      <c r="DS119" s="847"/>
      <c r="DT119" s="847"/>
      <c r="DU119" s="848"/>
      <c r="DV119" s="935" t="s">
        <v>460</v>
      </c>
      <c r="DW119" s="936"/>
      <c r="DX119" s="936"/>
      <c r="DY119" s="936"/>
      <c r="DZ119" s="937"/>
    </row>
    <row r="120" spans="1:130" s="248" customFormat="1" ht="26.25" customHeight="1" x14ac:dyDescent="0.15">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83588</v>
      </c>
      <c r="AB120" s="864"/>
      <c r="AC120" s="864"/>
      <c r="AD120" s="864"/>
      <c r="AE120" s="865"/>
      <c r="AF120" s="866">
        <v>22887</v>
      </c>
      <c r="AG120" s="864"/>
      <c r="AH120" s="864"/>
      <c r="AI120" s="864"/>
      <c r="AJ120" s="865"/>
      <c r="AK120" s="866">
        <v>1588</v>
      </c>
      <c r="AL120" s="864"/>
      <c r="AM120" s="864"/>
      <c r="AN120" s="864"/>
      <c r="AO120" s="865"/>
      <c r="AP120" s="911">
        <v>0</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12045227</v>
      </c>
      <c r="BR120" s="929"/>
      <c r="BS120" s="929"/>
      <c r="BT120" s="929"/>
      <c r="BU120" s="929"/>
      <c r="BV120" s="929">
        <v>11161736</v>
      </c>
      <c r="BW120" s="929"/>
      <c r="BX120" s="929"/>
      <c r="BY120" s="929"/>
      <c r="BZ120" s="929"/>
      <c r="CA120" s="929">
        <v>11696556</v>
      </c>
      <c r="CB120" s="929"/>
      <c r="CC120" s="929"/>
      <c r="CD120" s="929"/>
      <c r="CE120" s="929"/>
      <c r="CF120" s="953">
        <v>95.8</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t="s">
        <v>457</v>
      </c>
      <c r="DH120" s="929"/>
      <c r="DI120" s="929"/>
      <c r="DJ120" s="929"/>
      <c r="DK120" s="929"/>
      <c r="DL120" s="929">
        <v>5241452</v>
      </c>
      <c r="DM120" s="929"/>
      <c r="DN120" s="929"/>
      <c r="DO120" s="929"/>
      <c r="DP120" s="929"/>
      <c r="DQ120" s="929">
        <v>4658323</v>
      </c>
      <c r="DR120" s="929"/>
      <c r="DS120" s="929"/>
      <c r="DT120" s="929"/>
      <c r="DU120" s="929"/>
      <c r="DV120" s="930">
        <v>38.1</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460</v>
      </c>
      <c r="AB121" s="864"/>
      <c r="AC121" s="864"/>
      <c r="AD121" s="864"/>
      <c r="AE121" s="865"/>
      <c r="AF121" s="866" t="s">
        <v>460</v>
      </c>
      <c r="AG121" s="864"/>
      <c r="AH121" s="864"/>
      <c r="AI121" s="864"/>
      <c r="AJ121" s="865"/>
      <c r="AK121" s="866" t="s">
        <v>458</v>
      </c>
      <c r="AL121" s="864"/>
      <c r="AM121" s="864"/>
      <c r="AN121" s="864"/>
      <c r="AO121" s="865"/>
      <c r="AP121" s="911" t="s">
        <v>457</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2724195</v>
      </c>
      <c r="BR121" s="901"/>
      <c r="BS121" s="901"/>
      <c r="BT121" s="901"/>
      <c r="BU121" s="901"/>
      <c r="BV121" s="901">
        <v>1540804</v>
      </c>
      <c r="BW121" s="901"/>
      <c r="BX121" s="901"/>
      <c r="BY121" s="901"/>
      <c r="BZ121" s="901"/>
      <c r="CA121" s="901">
        <v>1410428</v>
      </c>
      <c r="CB121" s="901"/>
      <c r="CC121" s="901"/>
      <c r="CD121" s="901"/>
      <c r="CE121" s="901"/>
      <c r="CF121" s="962">
        <v>11.6</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11778</v>
      </c>
      <c r="DH121" s="901"/>
      <c r="DI121" s="901"/>
      <c r="DJ121" s="901"/>
      <c r="DK121" s="901"/>
      <c r="DL121" s="901">
        <v>11348</v>
      </c>
      <c r="DM121" s="901"/>
      <c r="DN121" s="901"/>
      <c r="DO121" s="901"/>
      <c r="DP121" s="901"/>
      <c r="DQ121" s="901">
        <v>32554</v>
      </c>
      <c r="DR121" s="901"/>
      <c r="DS121" s="901"/>
      <c r="DT121" s="901"/>
      <c r="DU121" s="901"/>
      <c r="DV121" s="878">
        <v>0.3</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457</v>
      </c>
      <c r="AL122" s="864"/>
      <c r="AM122" s="864"/>
      <c r="AN122" s="864"/>
      <c r="AO122" s="865"/>
      <c r="AP122" s="911" t="s">
        <v>458</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28759433</v>
      </c>
      <c r="BR122" s="932"/>
      <c r="BS122" s="932"/>
      <c r="BT122" s="932"/>
      <c r="BU122" s="932"/>
      <c r="BV122" s="932">
        <v>29068006</v>
      </c>
      <c r="BW122" s="932"/>
      <c r="BX122" s="932"/>
      <c r="BY122" s="932"/>
      <c r="BZ122" s="932"/>
      <c r="CA122" s="932">
        <v>28570214</v>
      </c>
      <c r="CB122" s="932"/>
      <c r="CC122" s="932"/>
      <c r="CD122" s="932"/>
      <c r="CE122" s="932"/>
      <c r="CF122" s="933">
        <v>234</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t="s">
        <v>457</v>
      </c>
      <c r="DH122" s="901"/>
      <c r="DI122" s="901"/>
      <c r="DJ122" s="901"/>
      <c r="DK122" s="901"/>
      <c r="DL122" s="901" t="s">
        <v>457</v>
      </c>
      <c r="DM122" s="901"/>
      <c r="DN122" s="901"/>
      <c r="DO122" s="901"/>
      <c r="DP122" s="901"/>
      <c r="DQ122" s="901" t="s">
        <v>457</v>
      </c>
      <c r="DR122" s="901"/>
      <c r="DS122" s="901"/>
      <c r="DT122" s="901"/>
      <c r="DU122" s="901"/>
      <c r="DV122" s="878" t="s">
        <v>464</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440</v>
      </c>
      <c r="AB123" s="864"/>
      <c r="AC123" s="864"/>
      <c r="AD123" s="864"/>
      <c r="AE123" s="865"/>
      <c r="AF123" s="866" t="s">
        <v>464</v>
      </c>
      <c r="AG123" s="864"/>
      <c r="AH123" s="864"/>
      <c r="AI123" s="864"/>
      <c r="AJ123" s="865"/>
      <c r="AK123" s="866" t="s">
        <v>440</v>
      </c>
      <c r="AL123" s="864"/>
      <c r="AM123" s="864"/>
      <c r="AN123" s="864"/>
      <c r="AO123" s="865"/>
      <c r="AP123" s="911" t="s">
        <v>462</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476</v>
      </c>
      <c r="BP123" s="965"/>
      <c r="BQ123" s="919">
        <v>43528855</v>
      </c>
      <c r="BR123" s="920"/>
      <c r="BS123" s="920"/>
      <c r="BT123" s="920"/>
      <c r="BU123" s="920"/>
      <c r="BV123" s="920">
        <v>41770546</v>
      </c>
      <c r="BW123" s="920"/>
      <c r="BX123" s="920"/>
      <c r="BY123" s="920"/>
      <c r="BZ123" s="920"/>
      <c r="CA123" s="920">
        <v>41677198</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457</v>
      </c>
      <c r="DH123" s="864"/>
      <c r="DI123" s="864"/>
      <c r="DJ123" s="864"/>
      <c r="DK123" s="865"/>
      <c r="DL123" s="866" t="s">
        <v>457</v>
      </c>
      <c r="DM123" s="864"/>
      <c r="DN123" s="864"/>
      <c r="DO123" s="864"/>
      <c r="DP123" s="865"/>
      <c r="DQ123" s="866" t="s">
        <v>458</v>
      </c>
      <c r="DR123" s="864"/>
      <c r="DS123" s="864"/>
      <c r="DT123" s="864"/>
      <c r="DU123" s="865"/>
      <c r="DV123" s="911" t="s">
        <v>458</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440</v>
      </c>
      <c r="AB124" s="864"/>
      <c r="AC124" s="864"/>
      <c r="AD124" s="864"/>
      <c r="AE124" s="865"/>
      <c r="AF124" s="866" t="s">
        <v>440</v>
      </c>
      <c r="AG124" s="864"/>
      <c r="AH124" s="864"/>
      <c r="AI124" s="864"/>
      <c r="AJ124" s="865"/>
      <c r="AK124" s="866" t="s">
        <v>457</v>
      </c>
      <c r="AL124" s="864"/>
      <c r="AM124" s="864"/>
      <c r="AN124" s="864"/>
      <c r="AO124" s="865"/>
      <c r="AP124" s="911" t="s">
        <v>457</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458</v>
      </c>
      <c r="BR124" s="918"/>
      <c r="BS124" s="918"/>
      <c r="BT124" s="918"/>
      <c r="BU124" s="918"/>
      <c r="BV124" s="918" t="s">
        <v>457</v>
      </c>
      <c r="BW124" s="918"/>
      <c r="BX124" s="918"/>
      <c r="BY124" s="918"/>
      <c r="BZ124" s="918"/>
      <c r="CA124" s="918" t="s">
        <v>440</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v>6390767</v>
      </c>
      <c r="DH124" s="847"/>
      <c r="DI124" s="847"/>
      <c r="DJ124" s="847"/>
      <c r="DK124" s="848"/>
      <c r="DL124" s="849" t="s">
        <v>458</v>
      </c>
      <c r="DM124" s="847"/>
      <c r="DN124" s="847"/>
      <c r="DO124" s="847"/>
      <c r="DP124" s="848"/>
      <c r="DQ124" s="849" t="s">
        <v>129</v>
      </c>
      <c r="DR124" s="847"/>
      <c r="DS124" s="847"/>
      <c r="DT124" s="847"/>
      <c r="DU124" s="848"/>
      <c r="DV124" s="935" t="s">
        <v>480</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480</v>
      </c>
      <c r="AB125" s="864"/>
      <c r="AC125" s="864"/>
      <c r="AD125" s="864"/>
      <c r="AE125" s="865"/>
      <c r="AF125" s="866" t="s">
        <v>457</v>
      </c>
      <c r="AG125" s="864"/>
      <c r="AH125" s="864"/>
      <c r="AI125" s="864"/>
      <c r="AJ125" s="865"/>
      <c r="AK125" s="866" t="s">
        <v>480</v>
      </c>
      <c r="AL125" s="864"/>
      <c r="AM125" s="864"/>
      <c r="AN125" s="864"/>
      <c r="AO125" s="865"/>
      <c r="AP125" s="911" t="s">
        <v>457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457</v>
      </c>
      <c r="DH125" s="929"/>
      <c r="DI125" s="929"/>
      <c r="DJ125" s="929"/>
      <c r="DK125" s="929"/>
      <c r="DL125" s="929" t="s">
        <v>457</v>
      </c>
      <c r="DM125" s="929"/>
      <c r="DN125" s="929"/>
      <c r="DO125" s="929"/>
      <c r="DP125" s="929"/>
      <c r="DQ125" s="929" t="s">
        <v>458</v>
      </c>
      <c r="DR125" s="929"/>
      <c r="DS125" s="929"/>
      <c r="DT125" s="929"/>
      <c r="DU125" s="929"/>
      <c r="DV125" s="930" t="s">
        <v>457</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458</v>
      </c>
      <c r="AB126" s="864"/>
      <c r="AC126" s="864"/>
      <c r="AD126" s="864"/>
      <c r="AE126" s="865"/>
      <c r="AF126" s="866" t="s">
        <v>457</v>
      </c>
      <c r="AG126" s="864"/>
      <c r="AH126" s="864"/>
      <c r="AI126" s="864"/>
      <c r="AJ126" s="865"/>
      <c r="AK126" s="866" t="s">
        <v>458</v>
      </c>
      <c r="AL126" s="864"/>
      <c r="AM126" s="864"/>
      <c r="AN126" s="864"/>
      <c r="AO126" s="865"/>
      <c r="AP126" s="911" t="s">
        <v>458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458</v>
      </c>
      <c r="DH126" s="901"/>
      <c r="DI126" s="901"/>
      <c r="DJ126" s="901"/>
      <c r="DK126" s="901"/>
      <c r="DL126" s="901" t="s">
        <v>440</v>
      </c>
      <c r="DM126" s="901"/>
      <c r="DN126" s="901"/>
      <c r="DO126" s="901"/>
      <c r="DP126" s="901"/>
      <c r="DQ126" s="901" t="s">
        <v>457</v>
      </c>
      <c r="DR126" s="901"/>
      <c r="DS126" s="901"/>
      <c r="DT126" s="901"/>
      <c r="DU126" s="901"/>
      <c r="DV126" s="878" t="s">
        <v>457</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256</v>
      </c>
      <c r="AB127" s="864"/>
      <c r="AC127" s="864"/>
      <c r="AD127" s="864"/>
      <c r="AE127" s="865"/>
      <c r="AF127" s="866" t="s">
        <v>457</v>
      </c>
      <c r="AG127" s="864"/>
      <c r="AH127" s="864"/>
      <c r="AI127" s="864"/>
      <c r="AJ127" s="865"/>
      <c r="AK127" s="866" t="s">
        <v>458</v>
      </c>
      <c r="AL127" s="864"/>
      <c r="AM127" s="864"/>
      <c r="AN127" s="864"/>
      <c r="AO127" s="865"/>
      <c r="AP127" s="911" t="s">
        <v>457</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457</v>
      </c>
      <c r="DH127" s="901"/>
      <c r="DI127" s="901"/>
      <c r="DJ127" s="901"/>
      <c r="DK127" s="901"/>
      <c r="DL127" s="901" t="s">
        <v>457</v>
      </c>
      <c r="DM127" s="901"/>
      <c r="DN127" s="901"/>
      <c r="DO127" s="901"/>
      <c r="DP127" s="901"/>
      <c r="DQ127" s="901" t="s">
        <v>458</v>
      </c>
      <c r="DR127" s="901"/>
      <c r="DS127" s="901"/>
      <c r="DT127" s="901"/>
      <c r="DU127" s="901"/>
      <c r="DV127" s="878" t="s">
        <v>462</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317811</v>
      </c>
      <c r="AB128" s="885"/>
      <c r="AC128" s="885"/>
      <c r="AD128" s="885"/>
      <c r="AE128" s="886"/>
      <c r="AF128" s="887">
        <v>202506</v>
      </c>
      <c r="AG128" s="885"/>
      <c r="AH128" s="885"/>
      <c r="AI128" s="885"/>
      <c r="AJ128" s="886"/>
      <c r="AK128" s="887">
        <v>260491</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458</v>
      </c>
      <c r="BG128" s="871"/>
      <c r="BH128" s="871"/>
      <c r="BI128" s="871"/>
      <c r="BJ128" s="871"/>
      <c r="BK128" s="871"/>
      <c r="BL128" s="894"/>
      <c r="BM128" s="870">
        <v>12.77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458</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14710701</v>
      </c>
      <c r="AB129" s="864"/>
      <c r="AC129" s="864"/>
      <c r="AD129" s="864"/>
      <c r="AE129" s="865"/>
      <c r="AF129" s="866">
        <v>14752734</v>
      </c>
      <c r="AG129" s="864"/>
      <c r="AH129" s="864"/>
      <c r="AI129" s="864"/>
      <c r="AJ129" s="865"/>
      <c r="AK129" s="866">
        <v>15079948</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496</v>
      </c>
      <c r="BG129" s="854"/>
      <c r="BH129" s="854"/>
      <c r="BI129" s="854"/>
      <c r="BJ129" s="854"/>
      <c r="BK129" s="854"/>
      <c r="BL129" s="855"/>
      <c r="BM129" s="853">
        <v>17.77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2874507</v>
      </c>
      <c r="AB130" s="864"/>
      <c r="AC130" s="864"/>
      <c r="AD130" s="864"/>
      <c r="AE130" s="865"/>
      <c r="AF130" s="866">
        <v>2882217</v>
      </c>
      <c r="AG130" s="864"/>
      <c r="AH130" s="864"/>
      <c r="AI130" s="864"/>
      <c r="AJ130" s="865"/>
      <c r="AK130" s="866">
        <v>2868609</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1.6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11836194</v>
      </c>
      <c r="AB131" s="847"/>
      <c r="AC131" s="847"/>
      <c r="AD131" s="847"/>
      <c r="AE131" s="848"/>
      <c r="AF131" s="849">
        <v>11870517</v>
      </c>
      <c r="AG131" s="847"/>
      <c r="AH131" s="847"/>
      <c r="AI131" s="847"/>
      <c r="AJ131" s="848"/>
      <c r="AK131" s="849">
        <v>12211339</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t="s">
        <v>502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1.9235744189999999</v>
      </c>
      <c r="AB132" s="827"/>
      <c r="AC132" s="827"/>
      <c r="AD132" s="827"/>
      <c r="AE132" s="828"/>
      <c r="AF132" s="829">
        <v>0.90704558199999996</v>
      </c>
      <c r="AG132" s="827"/>
      <c r="AH132" s="827"/>
      <c r="AI132" s="827"/>
      <c r="AJ132" s="828"/>
      <c r="AK132" s="829">
        <v>2.0657603560000002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3</v>
      </c>
      <c r="AB133" s="806"/>
      <c r="AC133" s="806"/>
      <c r="AD133" s="806"/>
      <c r="AE133" s="807"/>
      <c r="AF133" s="805">
        <v>1.8</v>
      </c>
      <c r="AG133" s="806"/>
      <c r="AH133" s="806"/>
      <c r="AI133" s="806"/>
      <c r="AJ133" s="807"/>
      <c r="AK133" s="805">
        <v>1.6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bbxwpNPwyQKwBaTB9mzWDbSgnd1gM+bWbDrq04bik5l+9aGPuGqEc2+CzEshTsFSBFJkpMUGzidJOit5kCNTQ==" saltValue="XMtKfjZz/1xbvmVT1wNK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pch36UIMg8wwq5Jj0LVTFeVPeXgYUZbjY1jra3HBwarnka1G8CLAS+ICZfad3pM2agZ/eZfryQ7rm8EdubMSw==" saltValue="ua40+KQOEk4S2ECXuBYU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SnzudqHx7MKTB3ghnCqsMCLMvIh6JJDcnkwX3JQ654b+zijub3zRLLQXCBDgDSMqFtTOWHHy7XgDbfHoXp1sQ==" saltValue="lLCk+6irVg27TEffBS+o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3500385</v>
      </c>
      <c r="AP9" s="314">
        <v>58182</v>
      </c>
      <c r="AQ9" s="315">
        <v>63314</v>
      </c>
      <c r="AR9" s="316">
        <v>-8.1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672416</v>
      </c>
      <c r="AP10" s="317">
        <v>11177</v>
      </c>
      <c r="AQ10" s="318">
        <v>6537</v>
      </c>
      <c r="AR10" s="319">
        <v>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v>80404</v>
      </c>
      <c r="AP11" s="317">
        <v>1336</v>
      </c>
      <c r="AQ11" s="318">
        <v>1199</v>
      </c>
      <c r="AR11" s="319">
        <v>11.4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518</v>
      </c>
      <c r="AP12" s="317" t="s">
        <v>518</v>
      </c>
      <c r="AQ12" s="318">
        <v>6</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126712</v>
      </c>
      <c r="AP13" s="317">
        <v>2106</v>
      </c>
      <c r="AQ13" s="318">
        <v>2551</v>
      </c>
      <c r="AR13" s="319">
        <v>-17.399999999999999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159244</v>
      </c>
      <c r="AP14" s="317">
        <v>2647</v>
      </c>
      <c r="AQ14" s="318">
        <v>1371</v>
      </c>
      <c r="AR14" s="319">
        <v>93.1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-227842</v>
      </c>
      <c r="AP15" s="317">
        <v>-3787</v>
      </c>
      <c r="AQ15" s="318">
        <v>-3830</v>
      </c>
      <c r="AR15" s="319">
        <v>-1.1000000000000001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4311319</v>
      </c>
      <c r="AP16" s="317">
        <v>71661</v>
      </c>
      <c r="AQ16" s="318">
        <v>71148</v>
      </c>
      <c r="AR16" s="319">
        <v>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6.08</v>
      </c>
      <c r="AP21" s="331">
        <v>6.38</v>
      </c>
      <c r="AQ21" s="332">
        <v>-0.3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99.1</v>
      </c>
      <c r="AP22" s="336">
        <v>98.2</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2869719</v>
      </c>
      <c r="AP32" s="345">
        <v>47699</v>
      </c>
      <c r="AQ32" s="346">
        <v>34974</v>
      </c>
      <c r="AR32" s="347">
        <v>36.4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518</v>
      </c>
      <c r="AP34" s="345" t="s">
        <v>518</v>
      </c>
      <c r="AQ34" s="346">
        <v>13</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359614</v>
      </c>
      <c r="AP35" s="345">
        <v>5977</v>
      </c>
      <c r="AQ35" s="346">
        <v>9202</v>
      </c>
      <c r="AR35" s="347">
        <v>-35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150436</v>
      </c>
      <c r="AP36" s="345">
        <v>2500</v>
      </c>
      <c r="AQ36" s="346">
        <v>1932</v>
      </c>
      <c r="AR36" s="347">
        <v>29.4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1588</v>
      </c>
      <c r="AP37" s="345">
        <v>26</v>
      </c>
      <c r="AQ37" s="346">
        <v>1045</v>
      </c>
      <c r="AR37" s="347">
        <v>-97.5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-260491</v>
      </c>
      <c r="AP39" s="345">
        <v>-4330</v>
      </c>
      <c r="AQ39" s="346">
        <v>-6121</v>
      </c>
      <c r="AR39" s="347">
        <v>-29.3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-2868609</v>
      </c>
      <c r="AP40" s="345">
        <v>-47681</v>
      </c>
      <c r="AQ40" s="346">
        <v>-29274</v>
      </c>
      <c r="AR40" s="347">
        <v>62.9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252257</v>
      </c>
      <c r="AP41" s="345">
        <v>4193</v>
      </c>
      <c r="AQ41" s="346">
        <v>11772</v>
      </c>
      <c r="AR41" s="347">
        <v>-64.400000000000006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4364144</v>
      </c>
      <c r="AN51" s="367">
        <v>72575</v>
      </c>
      <c r="AO51" s="368">
        <v>-47.5</v>
      </c>
      <c r="AP51" s="369">
        <v>44504</v>
      </c>
      <c r="AQ51" s="370">
        <v>-51.8</v>
      </c>
      <c r="AR51" s="371">
        <v>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2709723</v>
      </c>
      <c r="AN52" s="375">
        <v>45062</v>
      </c>
      <c r="AO52" s="376">
        <v>-59.9</v>
      </c>
      <c r="AP52" s="377">
        <v>25876</v>
      </c>
      <c r="AQ52" s="378">
        <v>-30.4</v>
      </c>
      <c r="AR52" s="379">
        <v>-29.5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4106873</v>
      </c>
      <c r="AN53" s="367">
        <v>68081</v>
      </c>
      <c r="AO53" s="368">
        <v>-6.2</v>
      </c>
      <c r="AP53" s="369">
        <v>47820</v>
      </c>
      <c r="AQ53" s="370">
        <v>7.5</v>
      </c>
      <c r="AR53" s="371">
        <v>-13.7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2205087</v>
      </c>
      <c r="AN54" s="375">
        <v>36555</v>
      </c>
      <c r="AO54" s="376">
        <v>-18.899999999999999</v>
      </c>
      <c r="AP54" s="377">
        <v>25855</v>
      </c>
      <c r="AQ54" s="378">
        <v>-0.1</v>
      </c>
      <c r="AR54" s="379">
        <v>-18.8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5633636</v>
      </c>
      <c r="AN55" s="367">
        <v>93674</v>
      </c>
      <c r="AO55" s="368">
        <v>37.6</v>
      </c>
      <c r="AP55" s="369">
        <v>41934</v>
      </c>
      <c r="AQ55" s="370">
        <v>-12.3</v>
      </c>
      <c r="AR55" s="371">
        <v>49.9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3216229</v>
      </c>
      <c r="AN56" s="375">
        <v>53478</v>
      </c>
      <c r="AO56" s="376">
        <v>46.3</v>
      </c>
      <c r="AP56" s="377">
        <v>23352</v>
      </c>
      <c r="AQ56" s="378">
        <v>-9.6999999999999993</v>
      </c>
      <c r="AR56" s="379">
        <v>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5360078</v>
      </c>
      <c r="AN57" s="367">
        <v>88958</v>
      </c>
      <c r="AO57" s="368">
        <v>-5</v>
      </c>
      <c r="AP57" s="369">
        <v>45588</v>
      </c>
      <c r="AQ57" s="370">
        <v>8.6999999999999993</v>
      </c>
      <c r="AR57" s="371">
        <v>-13.7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4719023</v>
      </c>
      <c r="AN58" s="375">
        <v>78319</v>
      </c>
      <c r="AO58" s="376">
        <v>46.5</v>
      </c>
      <c r="AP58" s="377">
        <v>24150</v>
      </c>
      <c r="AQ58" s="378">
        <v>3.4</v>
      </c>
      <c r="AR58" s="379">
        <v>43.1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4755073</v>
      </c>
      <c r="AN59" s="367">
        <v>79037</v>
      </c>
      <c r="AO59" s="368">
        <v>-11.2</v>
      </c>
      <c r="AP59" s="369">
        <v>45483</v>
      </c>
      <c r="AQ59" s="370">
        <v>-0.2</v>
      </c>
      <c r="AR59" s="371">
        <v>-11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3416486</v>
      </c>
      <c r="AN60" s="375">
        <v>56787</v>
      </c>
      <c r="AO60" s="376">
        <v>-27.5</v>
      </c>
      <c r="AP60" s="377">
        <v>24241</v>
      </c>
      <c r="AQ60" s="378">
        <v>0.4</v>
      </c>
      <c r="AR60" s="379">
        <v>-27.9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4843961</v>
      </c>
      <c r="AN61" s="382">
        <v>80465</v>
      </c>
      <c r="AO61" s="383">
        <v>-6.5</v>
      </c>
      <c r="AP61" s="384">
        <v>45066</v>
      </c>
      <c r="AQ61" s="385">
        <v>-9.6</v>
      </c>
      <c r="AR61" s="371">
        <v>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3253310</v>
      </c>
      <c r="AN62" s="375">
        <v>54040</v>
      </c>
      <c r="AO62" s="376">
        <v>-2.7</v>
      </c>
      <c r="AP62" s="377">
        <v>24695</v>
      </c>
      <c r="AQ62" s="378">
        <v>-7.3</v>
      </c>
      <c r="AR62" s="379">
        <v>4.5999999999999996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3D8eGdsMOe9dQwWlkd1Y4qG9BMLMQFh2Rx6wd/OBM3VFIMvNymkJB2haEhwBFR304qpYXT+XBQ+Dm0vfti4aA==" saltValue="js4p99zmVdsXM2Stvm4s1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1" spans="125:125" ht="13.5" hidden="1" customHeight="1" x14ac:dyDescent="0.15">
      <c r="DU121" s="292"/>
    </row>
  </sheetData>
  <sheetProtection algorithmName="SHA-512" hashValue="ttWy0AyLe6GiTc91r4Hnr3vcI/0Pf7Nervo6aO50hycmkmDsbPUFBxX7ygLSFVr3W6XkFL3ZWRkEaFPZivFlhw==" saltValue="YDHgCni2eZzYGZo32p0R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iezHNhlXLjm7LYhGmbCU370kwtAUTGFxquLUaVj7Ge/Jkz+Mh23/pE6X6fY4xAlR1tqTsQTMZPQFhDNx6ioevw==" saltValue="zFeee+N6vwE255d+g8EA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13.96</v>
      </c>
      <c r="G47" s="12">
        <v>13.83</v>
      </c>
      <c r="H47" s="12">
        <v>11.45</v>
      </c>
      <c r="I47" s="12">
        <v>7.86</v>
      </c>
      <c r="J47" s="13">
        <v>14.81</v>
      </c>
    </row>
    <row r="48" spans="2:10" ht="57.75" customHeight="1" x14ac:dyDescent="0.15">
      <c r="B48" s="14"/>
      <c r="C48" s="1240" t="s">
        <v>4</v>
      </c>
      <c r="D48" s="1240"/>
      <c r="E48" s="1241"/>
      <c r="F48" s="15">
        <v>8.19</v>
      </c>
      <c r="G48" s="16">
        <v>8.52</v>
      </c>
      <c r="H48" s="16">
        <v>10.73</v>
      </c>
      <c r="I48" s="16">
        <v>10.63</v>
      </c>
      <c r="J48" s="17">
        <v>11.39</v>
      </c>
    </row>
    <row r="49" spans="2:10" ht="57.75" customHeight="1" thickBot="1" x14ac:dyDescent="0.2">
      <c r="B49" s="18"/>
      <c r="C49" s="1242" t="s">
        <v>5</v>
      </c>
      <c r="D49" s="1242"/>
      <c r="E49" s="1243"/>
      <c r="F49" s="19">
        <v>3.47</v>
      </c>
      <c r="G49" s="20">
        <v>1.74</v>
      </c>
      <c r="H49" s="20">
        <v>0.18</v>
      </c>
      <c r="I49" s="20" t="s">
        <v>564</v>
      </c>
      <c r="J49" s="21">
        <v>8.11</v>
      </c>
    </row>
    <row r="50" spans="2:10" ht="13.5" customHeight="1" x14ac:dyDescent="0.15"/>
  </sheetData>
  <sheetProtection algorithmName="SHA-512" hashValue="8hdoauHNZ/SFeTo0rduwPOKns+8KrlDIYK66TKrrGb5yBJ1rrNZp2q1OjAxvfezmg/8YhcJv82B6vTeNgz1EkQ==" saltValue="QSzntrNwRMnblPdEQ+Sx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2022-09-06T04:59:16Z</cp:lastPrinted>
  <dcterms:created xsi:type="dcterms:W3CDTF">2022-02-02T04:04:08Z</dcterms:created>
  <dcterms:modified xsi:type="dcterms:W3CDTF">2022-10-12T04:45:58Z</dcterms:modified>
  <cp:category/>
</cp:coreProperties>
</file>